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png" ContentType="image/png"/>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1655" windowHeight="9870" tabRatio="864"/>
  </bookViews>
  <sheets>
    <sheet name="Contact" sheetId="38" r:id="rId1"/>
    <sheet name="Contents" sheetId="33" r:id="rId2"/>
    <sheet name="Table 1" sheetId="37" r:id="rId3"/>
    <sheet name="Table 2" sheetId="15" r:id="rId4"/>
    <sheet name="Table 3" sheetId="17" r:id="rId5"/>
    <sheet name="Table 4a" sheetId="18" r:id="rId6"/>
    <sheet name="Table 4b" sheetId="28" r:id="rId7"/>
    <sheet name="Table 5" sheetId="23" r:id="rId8"/>
    <sheet name="Table 6" sheetId="30" r:id="rId9"/>
    <sheet name="Table 7" sheetId="14" r:id="rId10"/>
    <sheet name="Figure 1" sheetId="39" r:id="rId11"/>
    <sheet name="Figure 2" sheetId="40" r:id="rId12"/>
    <sheet name="Figure 3" sheetId="41" r:id="rId13"/>
    <sheet name="Figure 4" sheetId="42" r:id="rId14"/>
    <sheet name="Figure 5" sheetId="43" r:id="rId15"/>
    <sheet name="Background Notes" sheetId="8" r:id="rId16"/>
  </sheets>
  <definedNames>
    <definedName name="notestoreaders" localSheetId="15">'Background Notes'!$A$1</definedName>
    <definedName name="OLE_LINK3" localSheetId="2">'Table 1'!#REF!</definedName>
    <definedName name="OLE_LINK3" localSheetId="9">'Table 7'!#REF!</definedName>
    <definedName name="OLE_LINK7" localSheetId="5">'Table 4a'!#REF!</definedName>
    <definedName name="OLE_LINK7" localSheetId="6">'Table 4b'!#REF!</definedName>
  </definedNames>
  <calcPr calcId="125725"/>
</workbook>
</file>

<file path=xl/calcChain.xml><?xml version="1.0" encoding="utf-8"?>
<calcChain xmlns="http://schemas.openxmlformats.org/spreadsheetml/2006/main">
  <c r="H20" i="14"/>
  <c r="H19"/>
  <c r="H18"/>
  <c r="H17"/>
  <c r="H16"/>
  <c r="H12"/>
  <c r="H11"/>
  <c r="H10"/>
  <c r="H9"/>
  <c r="H8"/>
  <c r="V14" i="17"/>
  <c r="V13"/>
  <c r="V12"/>
  <c r="V11"/>
  <c r="V10"/>
  <c r="V9"/>
  <c r="V8"/>
  <c r="V7"/>
  <c r="O14"/>
  <c r="O13"/>
  <c r="O12"/>
  <c r="O11"/>
  <c r="O10"/>
  <c r="O9"/>
  <c r="O8"/>
  <c r="O7"/>
  <c r="H11" i="37"/>
  <c r="H9"/>
  <c r="H7"/>
  <c r="H14" i="17"/>
  <c r="H13"/>
  <c r="H12"/>
  <c r="H11"/>
  <c r="H10"/>
  <c r="H9"/>
  <c r="H8"/>
  <c r="H7"/>
  <c r="H25" i="15"/>
  <c r="H23"/>
  <c r="H22"/>
  <c r="H18"/>
  <c r="H16"/>
  <c r="H15"/>
  <c r="H11"/>
  <c r="H10"/>
  <c r="H9"/>
  <c r="G19" l="1"/>
  <c r="H19" s="1"/>
  <c r="G12"/>
  <c r="H12" s="1"/>
  <c r="G26"/>
  <c r="H26" s="1"/>
  <c r="H8"/>
  <c r="H17"/>
</calcChain>
</file>

<file path=xl/sharedStrings.xml><?xml version="1.0" encoding="utf-8"?>
<sst xmlns="http://schemas.openxmlformats.org/spreadsheetml/2006/main" count="303" uniqueCount="164">
  <si>
    <t>2011</t>
  </si>
  <si>
    <t>2012</t>
  </si>
  <si>
    <t>2013</t>
  </si>
  <si>
    <t>Northern Ireland</t>
  </si>
  <si>
    <t>Total</t>
  </si>
  <si>
    <t>Business</t>
  </si>
  <si>
    <t>Other</t>
  </si>
  <si>
    <t>Hotel/Motel</t>
  </si>
  <si>
    <t>Guesthouse, Farmhouse, Bed&amp;Breakfast</t>
  </si>
  <si>
    <t>Own Second Home/timeshare</t>
  </si>
  <si>
    <t>1-3 nights</t>
  </si>
  <si>
    <t>4+ nights</t>
  </si>
  <si>
    <t>Percentage</t>
  </si>
  <si>
    <t>Source: CHS</t>
  </si>
  <si>
    <t>Notes:</t>
  </si>
  <si>
    <t>2) Total may not sum due to rounding</t>
  </si>
  <si>
    <t>2) Estimates based on a sample size of 31-50 appear shaded as</t>
  </si>
  <si>
    <t>3) The estimates may be subject to revision due to improvements to the survey/analysis methodology or the inclusion of data returned after the publication date.</t>
  </si>
  <si>
    <t>Self-catering</t>
  </si>
  <si>
    <t>Accomodation provided free of charge by relatives/friends</t>
  </si>
  <si>
    <t>Campsite, Caravan park or Trailer park</t>
  </si>
  <si>
    <t>Lack of free time due to work or study commitments</t>
  </si>
  <si>
    <t>Lack of free time due to family commitments</t>
  </si>
  <si>
    <t>Prefer to stay at home, no motivation to travel</t>
  </si>
  <si>
    <t>Financial reasons</t>
  </si>
  <si>
    <t>Health reasons or reduced mobility</t>
  </si>
  <si>
    <t>1) Estimates based on a sample size of 30 or less appear shaded as</t>
  </si>
  <si>
    <t>Accomodation provided free of charge by relatives/ friends</t>
  </si>
  <si>
    <t>Hotel/motel</t>
  </si>
  <si>
    <t>Own holiday home/second home</t>
  </si>
  <si>
    <t>Campsite, caravan park or trailer park</t>
  </si>
  <si>
    <t>Motor vehicle</t>
  </si>
  <si>
    <t>Rail/Bus/Coach</t>
  </si>
  <si>
    <t>Overnight Trips (000s)</t>
  </si>
  <si>
    <t>Expenditure (£m)</t>
  </si>
  <si>
    <t>Q4</t>
  </si>
  <si>
    <t>Q1</t>
  </si>
  <si>
    <t>Q2</t>
  </si>
  <si>
    <t>Q3</t>
  </si>
  <si>
    <t>Contact</t>
  </si>
  <si>
    <t>Statistical Theme:</t>
  </si>
  <si>
    <t xml:space="preserve">People and Places </t>
  </si>
  <si>
    <t>Year of Data:</t>
  </si>
  <si>
    <t>Data Subset:</t>
  </si>
  <si>
    <t>Tourism</t>
  </si>
  <si>
    <t>Dataset Title:</t>
  </si>
  <si>
    <t>Coverage:</t>
  </si>
  <si>
    <t xml:space="preserve">Northern Ireland </t>
  </si>
  <si>
    <t>Source:</t>
  </si>
  <si>
    <t xml:space="preserve">Tourism Statistics Branch (NISRA) </t>
  </si>
  <si>
    <t>Responsible Statistician:</t>
  </si>
  <si>
    <t>028 9052 9585</t>
  </si>
  <si>
    <t>Address:</t>
  </si>
  <si>
    <t>NISRA Tourism Statistics Branch,</t>
  </si>
  <si>
    <t>BELFAST</t>
  </si>
  <si>
    <t>National Statistics Data?</t>
  </si>
  <si>
    <t>Publication Date:</t>
  </si>
  <si>
    <t>Media Enquiries:</t>
  </si>
  <si>
    <t>DfE Communications Office</t>
  </si>
  <si>
    <t>Netherleigh, Massey Avenue</t>
  </si>
  <si>
    <t>BT4 2JP</t>
  </si>
  <si>
    <r>
      <t>Telephone:</t>
    </r>
    <r>
      <rPr>
        <b/>
        <sz val="12"/>
        <color theme="1"/>
        <rFont val="Arial"/>
        <family val="2"/>
      </rPr>
      <t xml:space="preserve">  </t>
    </r>
    <r>
      <rPr>
        <sz val="12"/>
        <color theme="1"/>
        <rFont val="Arial"/>
        <family val="2"/>
      </rPr>
      <t>028 9052 9604</t>
    </r>
  </si>
  <si>
    <t>pressoffice@economy-ni.gov.uk</t>
  </si>
  <si>
    <t>Ian Stanley</t>
  </si>
  <si>
    <t>tourismstatistics@finance-ni.gov.uk</t>
  </si>
  <si>
    <t>Northern Ireland tourism statistics</t>
  </si>
  <si>
    <t>Background Notes</t>
  </si>
  <si>
    <t xml:space="preserve">Background Notes </t>
  </si>
  <si>
    <t>Definitions/Data sources of Domestic Tourism Statistics in Northern Ireland (NI)</t>
  </si>
  <si>
    <r>
      <t xml:space="preserve">An </t>
    </r>
    <r>
      <rPr>
        <b/>
        <sz val="12"/>
        <color rgb="FF000000"/>
        <rFont val="Arial"/>
        <family val="2"/>
      </rPr>
      <t xml:space="preserve">overnight trip </t>
    </r>
    <r>
      <rPr>
        <sz val="12"/>
        <color rgb="FF000000"/>
        <rFont val="Arial"/>
        <family val="2"/>
      </rPr>
      <t>includes any trip away from home for at least one night by a Northern Ireland resident.</t>
    </r>
  </si>
  <si>
    <r>
      <t xml:space="preserve">A </t>
    </r>
    <r>
      <rPr>
        <b/>
        <sz val="12"/>
        <color rgb="FF000000"/>
        <rFont val="Arial"/>
        <family val="2"/>
      </rPr>
      <t xml:space="preserve">domestic overnight trip </t>
    </r>
    <r>
      <rPr>
        <sz val="12"/>
        <color rgb="FF000000"/>
        <rFont val="Arial"/>
        <family val="2"/>
      </rPr>
      <t>includes any trip away from home for at least one night in Northern Ireland by a Northern Ireland resident.</t>
    </r>
  </si>
  <si>
    <t xml:space="preserve">Trip expenditure </t>
  </si>
  <si>
    <t>Trip expenditure is the total spent on package travel, business travel, accommodation, travel costs, food &amp; drink, and other items spend.</t>
  </si>
  <si>
    <t xml:space="preserve">Rounding </t>
  </si>
  <si>
    <t>Figures in the tables have been rounded to the nearest thousand or million and may not add to the figure shown as the total. Year on year percentage change is based on unrounded figures.</t>
  </si>
  <si>
    <t xml:space="preserve">Methodology </t>
  </si>
  <si>
    <t>Further Information</t>
  </si>
  <si>
    <t xml:space="preserve">Source </t>
  </si>
  <si>
    <t>Copyright</t>
  </si>
  <si>
    <r>
      <t>This publication is Crown copyright and may be reproduced free of charge in any format or medium. Any material used must be acknowledged, and the title of the publication specified.</t>
    </r>
    <r>
      <rPr>
        <b/>
        <sz val="12"/>
        <color rgb="FF000000"/>
        <rFont val="Arial"/>
        <family val="2"/>
      </rPr>
      <t xml:space="preserve"> </t>
    </r>
  </si>
  <si>
    <r>
      <rPr>
        <sz val="12"/>
        <rFont val="Arial"/>
        <family val="2"/>
      </rPr>
      <t xml:space="preserve">The information presented in this publication was collected through the Continuous Household Survey. Further information on the survey methodology is available from </t>
    </r>
    <r>
      <rPr>
        <u/>
        <sz val="12"/>
        <color theme="10"/>
        <rFont val="Arial"/>
        <family val="2"/>
      </rPr>
      <t>www.csu.nisra.gov.uk</t>
    </r>
  </si>
  <si>
    <t xml:space="preserve">Overall Trips </t>
  </si>
  <si>
    <t xml:space="preserve">Overall Nights </t>
  </si>
  <si>
    <r>
      <t>% Change  (2014-2015)</t>
    </r>
    <r>
      <rPr>
        <b/>
        <vertAlign val="superscript"/>
        <sz val="12"/>
        <color theme="1"/>
        <rFont val="Arial"/>
        <family val="2"/>
      </rPr>
      <t>1</t>
    </r>
  </si>
  <si>
    <t>Overall Trips</t>
  </si>
  <si>
    <t>Republic of Ireland</t>
  </si>
  <si>
    <t xml:space="preserve">Great Britain </t>
  </si>
  <si>
    <t xml:space="preserve">Other Overseas </t>
  </si>
  <si>
    <t xml:space="preserve">Total </t>
  </si>
  <si>
    <t>Overall Nights</t>
  </si>
  <si>
    <t>Holiday / Pleasure / Leisure</t>
  </si>
  <si>
    <t>Visiting Friends / Relatives</t>
  </si>
  <si>
    <t>Overall Expenditure (£)</t>
  </si>
  <si>
    <t>2) The estimates may be subject to revision due to improvements to the survey/analysis methodology or the inclusion of data returned after the publication date.</t>
  </si>
  <si>
    <t xml:space="preserve">List of Tables </t>
  </si>
  <si>
    <t>Table 1</t>
  </si>
  <si>
    <t>Table 2</t>
  </si>
  <si>
    <t>Table 3</t>
  </si>
  <si>
    <t>Table 4b</t>
  </si>
  <si>
    <t>Table 5</t>
  </si>
  <si>
    <t>Table 6</t>
  </si>
  <si>
    <t xml:space="preserve">Table 7 </t>
  </si>
  <si>
    <t>Table 4a</t>
  </si>
  <si>
    <t>List of Figures</t>
  </si>
  <si>
    <t>Figure 1</t>
  </si>
  <si>
    <t>Figure 2</t>
  </si>
  <si>
    <t>Figure 3</t>
  </si>
  <si>
    <t>Figure 4</t>
  </si>
  <si>
    <t>Figure 5</t>
  </si>
  <si>
    <t>Contents</t>
  </si>
  <si>
    <t>January - December 2016</t>
  </si>
  <si>
    <t>Overnight trips taken by NI residents within NI 2011-2016</t>
  </si>
  <si>
    <t>Overnight trips taken by NI residents and associated nights and expenditure within NI by purpose of trip, 2011-2016</t>
  </si>
  <si>
    <t>Accommodation used on overnight trips taken by NI residents within NI, 2011-2016</t>
  </si>
  <si>
    <t>Estimated overnight trips taken by NI residents within NI by duration of trip, 2011-2016</t>
  </si>
  <si>
    <t>Estimated overnight trips taken by NI residents within NI by duration of trip (holiday/pleasure/leisure only), 2011-2016</t>
  </si>
  <si>
    <t>Transport type used on overnight trips taken by NI residents  within NI, 2011-2016</t>
  </si>
  <si>
    <t>Main reason for not taking an overnight trip in NI, 2011-2016</t>
  </si>
  <si>
    <t>Overnight trips taken by NI residents - All Destinations, 2011-2016</t>
  </si>
  <si>
    <t>Rolling 12 months NI domestic overnight trips and associated expenditure within NI, Q4 2011-Q4 2016</t>
  </si>
  <si>
    <t>Accommodation used during estimated nights on overnight trips taken by NI residents within NI, 2016</t>
  </si>
  <si>
    <t>Purpose of overnight trips taken by NI residents within NI, 2016</t>
  </si>
  <si>
    <t>Type of transport taken on overnight trips by NI residents within NI, 2016</t>
  </si>
  <si>
    <t>Total number of overnight trips taken by NI residents by destination, 2011-2016</t>
  </si>
  <si>
    <t>Table 1: Overnight trips taken by NI residents within NI, 2011-2016</t>
  </si>
  <si>
    <t>Table 2: Overnight trips taken by NI residents and associated nights and expenditure within NI by purpose of trip, 2011-2016</t>
  </si>
  <si>
    <t>Table 3: Accommodation used on overnight trips taken by NI residents within NI, 2011-2016</t>
  </si>
  <si>
    <t>Table 4a: Estimated overnight trips taken by NI residents within NI by duration of trip, 2011-2016</t>
  </si>
  <si>
    <t>Table 4b: Estimated overnight trips taken by NI residents within NI by duration of trip (holiday/pleasure/leisure only), 2011-2016</t>
  </si>
  <si>
    <t>Table 5: Transport type used on overnight trips taken by NI residents  within NI, 2011-2016</t>
  </si>
  <si>
    <t>Data correct as at 25/05/2017</t>
  </si>
  <si>
    <t>Other/Safety</t>
  </si>
  <si>
    <t>Table 6: Main reason for not taking an overnight trip in NI, 2011-2016</t>
  </si>
  <si>
    <t>Table 7: Overnight trips taken by NI residents - All Destinations, 2011-2016</t>
  </si>
  <si>
    <t>Figure 1: Rolling 12 months NI domestic overnight trips and associated expenditure within NI, Q4 2011-Q4 2016</t>
  </si>
  <si>
    <t>Figure 2: Accommodation used during estimated nights on overnight trips taken by NI residents within NI, 2016</t>
  </si>
  <si>
    <t>Figure 3: Purpose of overnight trips taken by NI residents within NI, 2016</t>
  </si>
  <si>
    <t>Visiting friends or relatives</t>
  </si>
  <si>
    <t>Holiday/ Pleasure/ Leisure</t>
  </si>
  <si>
    <t>Rail/ Bus/ Coach</t>
  </si>
  <si>
    <t>Figure 5: Total number of overnight trips taken by NI residents by destination, 2011-2016</t>
  </si>
  <si>
    <t>Figure 4: Type of transport taken on overnight trips by NI residents within NI, 2016</t>
  </si>
  <si>
    <t>Northern Ireland (NI)</t>
  </si>
  <si>
    <t>Republic of Ireland (RoI)</t>
  </si>
  <si>
    <t>Other Overseas</t>
  </si>
  <si>
    <t>Colby House</t>
  </si>
  <si>
    <t>Stranmillis Court</t>
  </si>
  <si>
    <t>BT9 5RR</t>
  </si>
  <si>
    <t>Yes</t>
  </si>
  <si>
    <r>
      <rPr>
        <sz val="12"/>
        <rFont val="Arial"/>
        <family val="2"/>
      </rPr>
      <t xml:space="preserve">A link to details on the methodology, sample size, rounding and grossing, precision of estimates, etc can be found at this </t>
    </r>
    <r>
      <rPr>
        <u/>
        <sz val="12"/>
        <color theme="10"/>
        <rFont val="Arial"/>
        <family val="2"/>
      </rPr>
      <t>link</t>
    </r>
    <r>
      <rPr>
        <u/>
        <sz val="11"/>
        <color theme="10"/>
        <rFont val="Calibri"/>
        <family val="2"/>
      </rPr>
      <t xml:space="preserve">. </t>
    </r>
  </si>
  <si>
    <r>
      <rPr>
        <sz val="12"/>
        <rFont val="Arial"/>
        <family val="2"/>
      </rPr>
      <t xml:space="preserve">A quality report on the domestic tourism series can be found at this </t>
    </r>
    <r>
      <rPr>
        <u/>
        <sz val="12"/>
        <color theme="10"/>
        <rFont val="Arial"/>
        <family val="2"/>
      </rPr>
      <t>link</t>
    </r>
    <r>
      <rPr>
        <sz val="12"/>
        <rFont val="Arial"/>
        <family val="2"/>
      </rPr>
      <t>.</t>
    </r>
  </si>
  <si>
    <r>
      <rPr>
        <sz val="12"/>
        <rFont val="Arial"/>
        <family val="2"/>
      </rPr>
      <t>For more information relating to this publication or if an alternative format is required, please contact us at</t>
    </r>
    <r>
      <rPr>
        <u/>
        <sz val="12"/>
        <color theme="10"/>
        <rFont val="Arial"/>
        <family val="2"/>
      </rPr>
      <t xml:space="preserve"> tourismstatistics@nisra.gov.uk</t>
    </r>
  </si>
  <si>
    <t>1) The estimates may be subject to revision due to improvements to the survey/analysis methodology or the inclusion of data returned after the publication date.</t>
  </si>
  <si>
    <t>% Change  (2014-2015)</t>
  </si>
  <si>
    <t>% Change  (2015-2016)</t>
  </si>
  <si>
    <t>1) Estimates based on a sample size of 31-50 appear shaded as</t>
  </si>
  <si>
    <t>1) Total may not sum due to rounding</t>
  </si>
  <si>
    <t>1) Great Britain (GB) includes the Channel Islands and the Isle of Man</t>
  </si>
  <si>
    <t>1) Total percentage may not sum to 100% due to rounding</t>
  </si>
  <si>
    <t>Note:</t>
  </si>
  <si>
    <r>
      <t>Great Britain (GB)</t>
    </r>
    <r>
      <rPr>
        <vertAlign val="superscript"/>
        <sz val="11"/>
        <color theme="1"/>
        <rFont val="Calibri"/>
        <family val="2"/>
        <scheme val="minor"/>
      </rPr>
      <t>1</t>
    </r>
  </si>
  <si>
    <t>Confidence Intervals</t>
  </si>
  <si>
    <t>The estimates in this bulletin are derived from sample surveys and are therefore subject to sampling errors. Sampling errors are determined both by the sample design and by the sample size. Generally speaking, the later the sample supporting a particular estimate, the smaller the associated sampling error. The confidence interval around the estimates of all overnight trips by Northern Ireland residents in NI stands at +/-10%. Information on confidence intervals in Northern Ireland tourism statistics can be accessed</t>
  </si>
  <si>
    <r>
      <rPr>
        <sz val="12"/>
        <rFont val="Arial"/>
        <family val="2"/>
      </rPr>
      <t xml:space="preserve"> at this </t>
    </r>
    <r>
      <rPr>
        <u/>
        <sz val="12"/>
        <color theme="10"/>
        <rFont val="Arial"/>
        <family val="2"/>
      </rPr>
      <t>link</t>
    </r>
    <r>
      <rPr>
        <sz val="12"/>
        <rFont val="Arial"/>
        <family val="2"/>
      </rPr>
      <t>.</t>
    </r>
  </si>
</sst>
</file>

<file path=xl/styles.xml><?xml version="1.0" encoding="utf-8"?>
<styleSheet xmlns="http://schemas.openxmlformats.org/spreadsheetml/2006/main">
  <numFmts count="6">
    <numFmt numFmtId="41" formatCode="_-* #,##0_-;\-* #,##0_-;_-* &quot;-&quot;_-;_-@_-"/>
    <numFmt numFmtId="43" formatCode="_-* #,##0.00_-;\-* #,##0.00_-;_-* &quot;-&quot;??_-;_-@_-"/>
    <numFmt numFmtId="164" formatCode="\+0;\-0;0\ "/>
    <numFmt numFmtId="165" formatCode="0.0%"/>
    <numFmt numFmtId="166" formatCode="0.0"/>
    <numFmt numFmtId="167" formatCode="#,##0_ ;\-#,##0\ "/>
  </numFmts>
  <fonts count="39">
    <font>
      <sz val="11"/>
      <color theme="1"/>
      <name val="Calibri"/>
      <family val="2"/>
      <scheme val="minor"/>
    </font>
    <font>
      <sz val="12"/>
      <color theme="1"/>
      <name val="Arial"/>
      <family val="2"/>
    </font>
    <font>
      <sz val="10"/>
      <name val="Arial"/>
      <family val="2"/>
    </font>
    <font>
      <b/>
      <sz val="12"/>
      <color theme="1"/>
      <name val="Arial"/>
      <family val="2"/>
    </font>
    <font>
      <sz val="10"/>
      <name val="Arial"/>
      <family val="2"/>
    </font>
    <font>
      <sz val="12"/>
      <color theme="1"/>
      <name val="Arial"/>
      <family val="2"/>
    </font>
    <font>
      <b/>
      <sz val="11"/>
      <color theme="1"/>
      <name val="Calibri"/>
      <family val="2"/>
      <scheme val="minor"/>
    </font>
    <font>
      <sz val="11"/>
      <color theme="1"/>
      <name val="Arial"/>
      <family val="2"/>
    </font>
    <font>
      <sz val="12"/>
      <color indexed="8"/>
      <name val="Arial"/>
      <family val="2"/>
    </font>
    <font>
      <b/>
      <i/>
      <sz val="12"/>
      <color theme="1"/>
      <name val="Arial"/>
      <family val="2"/>
    </font>
    <font>
      <i/>
      <sz val="12"/>
      <color theme="1"/>
      <name val="Arial"/>
      <family val="2"/>
    </font>
    <font>
      <u/>
      <sz val="11"/>
      <color theme="10"/>
      <name val="Calibri"/>
      <family val="2"/>
    </font>
    <font>
      <sz val="12"/>
      <color rgb="FF000000"/>
      <name val="Arial"/>
      <family val="2"/>
    </font>
    <font>
      <sz val="14"/>
      <color theme="1"/>
      <name val="Arial"/>
      <family val="2"/>
    </font>
    <font>
      <u/>
      <sz val="14"/>
      <color theme="10"/>
      <name val="Arial"/>
      <family val="2"/>
    </font>
    <font>
      <sz val="12"/>
      <name val="Arial"/>
      <family val="2"/>
    </font>
    <font>
      <b/>
      <i/>
      <sz val="12"/>
      <color indexed="8"/>
      <name val="Arial"/>
      <family val="2"/>
    </font>
    <font>
      <sz val="11"/>
      <color theme="1"/>
      <name val="Calibri"/>
      <family val="2"/>
      <scheme val="minor"/>
    </font>
    <font>
      <b/>
      <sz val="14"/>
      <name val="Arial"/>
      <family val="2"/>
    </font>
    <font>
      <b/>
      <sz val="14"/>
      <color indexed="18"/>
      <name val="Arial"/>
      <family val="2"/>
    </font>
    <font>
      <sz val="14"/>
      <name val="Arial"/>
      <family val="2"/>
    </font>
    <font>
      <sz val="14"/>
      <color indexed="18"/>
      <name val="Arial"/>
      <family val="2"/>
    </font>
    <font>
      <u/>
      <sz val="12"/>
      <color theme="10"/>
      <name val="Arial"/>
      <family val="2"/>
    </font>
    <font>
      <u/>
      <sz val="14"/>
      <name val="Arial"/>
      <family val="2"/>
    </font>
    <font>
      <b/>
      <u/>
      <sz val="14"/>
      <name val="Arial"/>
      <family val="2"/>
    </font>
    <font>
      <b/>
      <sz val="12"/>
      <color rgb="FF000000"/>
      <name val="Arial"/>
      <family val="2"/>
    </font>
    <font>
      <b/>
      <vertAlign val="superscript"/>
      <sz val="12"/>
      <color theme="1"/>
      <name val="Arial"/>
      <family val="2"/>
    </font>
    <font>
      <i/>
      <sz val="10"/>
      <color rgb="FF000000"/>
      <name val="Arial"/>
      <family val="2"/>
    </font>
    <font>
      <i/>
      <sz val="10"/>
      <color theme="1"/>
      <name val="Arial"/>
      <family val="2"/>
    </font>
    <font>
      <b/>
      <sz val="11"/>
      <color theme="1"/>
      <name val="Arial"/>
      <family val="2"/>
    </font>
    <font>
      <i/>
      <sz val="10"/>
      <color theme="1"/>
      <name val="Calibri"/>
      <family val="2"/>
      <scheme val="minor"/>
    </font>
    <font>
      <i/>
      <sz val="12"/>
      <color indexed="8"/>
      <name val="Arial"/>
      <family val="2"/>
    </font>
    <font>
      <b/>
      <i/>
      <sz val="11"/>
      <color theme="1"/>
      <name val="Arial"/>
      <family val="2"/>
    </font>
    <font>
      <b/>
      <sz val="12"/>
      <color indexed="8"/>
      <name val="Arial"/>
      <family val="2"/>
    </font>
    <font>
      <b/>
      <sz val="14"/>
      <color theme="1"/>
      <name val="Arial"/>
      <family val="2"/>
    </font>
    <font>
      <sz val="10"/>
      <color indexed="8"/>
      <name val="Arial"/>
      <family val="2"/>
    </font>
    <font>
      <sz val="10"/>
      <color theme="1"/>
      <name val="Arial"/>
      <family val="2"/>
    </font>
    <font>
      <vertAlign val="superscript"/>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s>
  <borders count="1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Dashed">
        <color indexed="64"/>
      </right>
      <top/>
      <bottom style="medium">
        <color indexed="64"/>
      </bottom>
      <diagonal/>
    </border>
    <border>
      <left/>
      <right style="mediumDashed">
        <color indexed="64"/>
      </right>
      <top/>
      <bottom/>
      <diagonal/>
    </border>
    <border>
      <left style="mediumDashed">
        <color indexed="64"/>
      </left>
      <right/>
      <top/>
      <bottom style="medium">
        <color indexed="64"/>
      </bottom>
      <diagonal/>
    </border>
    <border>
      <left style="mediumDashed">
        <color indexed="64"/>
      </left>
      <right/>
      <top/>
      <bottom/>
      <diagonal/>
    </border>
    <border>
      <left/>
      <right style="mediumDashed">
        <color indexed="64"/>
      </right>
      <top style="medium">
        <color indexed="64"/>
      </top>
      <bottom/>
      <diagonal/>
    </border>
    <border>
      <left style="mediumDashed">
        <color indexed="64"/>
      </left>
      <right/>
      <top style="medium">
        <color indexed="64"/>
      </top>
      <bottom/>
      <diagonal/>
    </border>
    <border>
      <left/>
      <right style="mediumDashed">
        <color indexed="64"/>
      </right>
      <top style="thin">
        <color indexed="64"/>
      </top>
      <bottom style="thin">
        <color indexed="64"/>
      </bottom>
      <diagonal/>
    </border>
    <border>
      <left style="mediumDashed">
        <color indexed="64"/>
      </left>
      <right/>
      <top style="thin">
        <color indexed="64"/>
      </top>
      <bottom style="thin">
        <color indexed="64"/>
      </bottom>
      <diagonal/>
    </border>
  </borders>
  <cellStyleXfs count="7">
    <xf numFmtId="0" fontId="0" fillId="0" borderId="0"/>
    <xf numFmtId="0" fontId="4" fillId="0" borderId="0"/>
    <xf numFmtId="0" fontId="4" fillId="0" borderId="0"/>
    <xf numFmtId="0" fontId="11" fillId="0" borderId="0" applyNumberFormat="0" applyFill="0" applyBorder="0" applyAlignment="0" applyProtection="0">
      <alignment vertical="top"/>
      <protection locked="0"/>
    </xf>
    <xf numFmtId="9" fontId="17" fillId="0" borderId="0" applyFont="0" applyFill="0" applyBorder="0" applyAlignment="0" applyProtection="0"/>
    <xf numFmtId="43" fontId="17" fillId="0" borderId="0" applyFont="0" applyFill="0" applyBorder="0" applyAlignment="0" applyProtection="0"/>
    <xf numFmtId="0" fontId="2" fillId="0" borderId="0"/>
  </cellStyleXfs>
  <cellXfs count="177">
    <xf numFmtId="0" fontId="0" fillId="0" borderId="0" xfId="0"/>
    <xf numFmtId="0" fontId="3" fillId="0" borderId="0" xfId="0" applyFont="1"/>
    <xf numFmtId="0" fontId="5" fillId="0" borderId="0" xfId="0" applyFont="1"/>
    <xf numFmtId="9" fontId="0" fillId="0" borderId="0" xfId="0" applyNumberFormat="1"/>
    <xf numFmtId="0" fontId="5" fillId="0" borderId="0" xfId="0" applyFont="1" applyAlignment="1">
      <alignment horizontal="left" indent="1"/>
    </xf>
    <xf numFmtId="0" fontId="5" fillId="0" borderId="0" xfId="0" applyFont="1" applyBorder="1" applyAlignment="1">
      <alignment textRotation="90" wrapText="1"/>
    </xf>
    <xf numFmtId="0" fontId="5" fillId="0" borderId="1" xfId="0" applyFont="1" applyBorder="1" applyAlignment="1">
      <alignment textRotation="90" wrapText="1"/>
    </xf>
    <xf numFmtId="0" fontId="5" fillId="0" borderId="0" xfId="0" applyFont="1" applyFill="1"/>
    <xf numFmtId="0" fontId="5" fillId="0" borderId="0" xfId="0" applyFont="1" applyFill="1" applyBorder="1" applyAlignment="1">
      <alignment textRotation="90" wrapText="1"/>
    </xf>
    <xf numFmtId="3" fontId="5" fillId="0" borderId="0" xfId="0" applyNumberFormat="1" applyFont="1" applyBorder="1" applyAlignment="1">
      <alignment horizontal="right" wrapText="1"/>
    </xf>
    <xf numFmtId="0" fontId="0" fillId="0" borderId="0" xfId="0" applyFill="1"/>
    <xf numFmtId="1" fontId="5" fillId="0" borderId="0" xfId="0" applyNumberFormat="1" applyFont="1"/>
    <xf numFmtId="0" fontId="11" fillId="0" borderId="0" xfId="3" applyAlignment="1" applyProtection="1"/>
    <xf numFmtId="0" fontId="3" fillId="0" borderId="0" xfId="0" applyFont="1" applyFill="1"/>
    <xf numFmtId="0" fontId="10" fillId="0" borderId="0" xfId="0" applyFont="1" applyFill="1"/>
    <xf numFmtId="3" fontId="5" fillId="2" borderId="0" xfId="0" applyNumberFormat="1" applyFont="1" applyFill="1" applyBorder="1" applyAlignment="1">
      <alignment horizontal="right" wrapText="1"/>
    </xf>
    <xf numFmtId="0" fontId="13" fillId="0" borderId="0" xfId="0" applyFont="1"/>
    <xf numFmtId="0" fontId="6" fillId="0" borderId="0" xfId="0" applyFont="1" applyFill="1"/>
    <xf numFmtId="0" fontId="14" fillId="0" borderId="0" xfId="3" applyFont="1" applyFill="1" applyAlignment="1" applyProtection="1"/>
    <xf numFmtId="41" fontId="8" fillId="0" borderId="0" xfId="2" applyNumberFormat="1" applyFont="1" applyFill="1" applyBorder="1" applyAlignment="1">
      <alignment horizontal="right" vertical="top"/>
    </xf>
    <xf numFmtId="41" fontId="8" fillId="3" borderId="0" xfId="2" applyNumberFormat="1" applyFont="1" applyFill="1" applyBorder="1" applyAlignment="1">
      <alignment horizontal="right" vertical="top"/>
    </xf>
    <xf numFmtId="0" fontId="5" fillId="0" borderId="0" xfId="0" applyFont="1" applyAlignment="1">
      <alignment wrapText="1"/>
    </xf>
    <xf numFmtId="9" fontId="5" fillId="0" borderId="0" xfId="4" applyFont="1"/>
    <xf numFmtId="9" fontId="5" fillId="0" borderId="0" xfId="4" applyFont="1" applyAlignment="1">
      <alignment wrapText="1"/>
    </xf>
    <xf numFmtId="0" fontId="9" fillId="0" borderId="0" xfId="0" applyFont="1" applyBorder="1"/>
    <xf numFmtId="1" fontId="9" fillId="0" borderId="0" xfId="0" applyNumberFormat="1" applyFont="1" applyBorder="1"/>
    <xf numFmtId="41" fontId="5" fillId="3" borderId="0" xfId="0" applyNumberFormat="1" applyFont="1" applyFill="1" applyBorder="1" applyAlignment="1">
      <alignment horizontal="right"/>
    </xf>
    <xf numFmtId="41" fontId="5" fillId="0" borderId="0" xfId="0" applyNumberFormat="1" applyFont="1" applyFill="1" applyBorder="1" applyAlignment="1">
      <alignment horizontal="right"/>
    </xf>
    <xf numFmtId="41" fontId="5" fillId="2" borderId="0" xfId="0" applyNumberFormat="1" applyFont="1" applyFill="1" applyBorder="1" applyAlignment="1">
      <alignment horizontal="right"/>
    </xf>
    <xf numFmtId="41" fontId="8" fillId="2" borderId="0" xfId="2" applyNumberFormat="1" applyFont="1" applyFill="1" applyBorder="1" applyAlignment="1">
      <alignment horizontal="right" vertical="top"/>
    </xf>
    <xf numFmtId="0" fontId="5" fillId="0" borderId="0" xfId="0" applyFont="1" applyAlignment="1">
      <alignment wrapText="1"/>
    </xf>
    <xf numFmtId="0" fontId="7" fillId="0" borderId="0" xfId="0" applyFont="1"/>
    <xf numFmtId="0" fontId="7" fillId="0" borderId="0" xfId="0" applyFont="1" applyBorder="1"/>
    <xf numFmtId="0" fontId="7" fillId="0" borderId="0" xfId="0" applyFont="1" applyFill="1" applyBorder="1"/>
    <xf numFmtId="0" fontId="0" fillId="0" borderId="0" xfId="0" applyAlignment="1">
      <alignment wrapText="1"/>
    </xf>
    <xf numFmtId="0" fontId="18" fillId="0" borderId="0" xfId="6" applyFont="1" applyBorder="1" applyAlignment="1">
      <alignment wrapText="1"/>
    </xf>
    <xf numFmtId="0" fontId="19" fillId="0" borderId="0" xfId="6" applyFont="1" applyBorder="1" applyAlignment="1">
      <alignment wrapText="1"/>
    </xf>
    <xf numFmtId="0" fontId="18" fillId="0" borderId="0" xfId="6" applyFont="1" applyBorder="1" applyAlignment="1">
      <alignment vertical="top" wrapText="1"/>
    </xf>
    <xf numFmtId="0" fontId="20" fillId="0" borderId="0" xfId="6" applyFont="1"/>
    <xf numFmtId="0" fontId="19" fillId="0" borderId="0" xfId="6" applyFont="1" applyBorder="1" applyAlignment="1">
      <alignment horizontal="left" vertical="top" wrapText="1"/>
    </xf>
    <xf numFmtId="0" fontId="21" fillId="0" borderId="0" xfId="6" applyFont="1" applyBorder="1" applyAlignment="1">
      <alignment wrapText="1"/>
    </xf>
    <xf numFmtId="0" fontId="21" fillId="0" borderId="0" xfId="6" applyFont="1" applyBorder="1" applyAlignment="1">
      <alignment vertical="top" wrapText="1"/>
    </xf>
    <xf numFmtId="0" fontId="19" fillId="0" borderId="0" xfId="6" applyFont="1" applyBorder="1" applyAlignment="1">
      <alignment vertical="top" wrapText="1"/>
    </xf>
    <xf numFmtId="0" fontId="20" fillId="0" borderId="0" xfId="6" applyFont="1" applyBorder="1" applyAlignment="1">
      <alignment vertical="top" wrapText="1"/>
    </xf>
    <xf numFmtId="0" fontId="18" fillId="0" borderId="0" xfId="6" applyFont="1"/>
    <xf numFmtId="14" fontId="20" fillId="0" borderId="0" xfId="6" applyNumberFormat="1" applyFont="1" applyAlignment="1">
      <alignment horizontal="left"/>
    </xf>
    <xf numFmtId="0" fontId="23" fillId="0" borderId="0" xfId="6" applyFont="1"/>
    <xf numFmtId="0" fontId="18" fillId="0" borderId="0" xfId="6" applyFont="1" applyAlignment="1">
      <alignment horizontal="center"/>
    </xf>
    <xf numFmtId="0" fontId="24" fillId="0" borderId="0" xfId="6" applyFont="1" applyAlignment="1">
      <alignment horizontal="left"/>
    </xf>
    <xf numFmtId="0" fontId="20" fillId="0" borderId="0" xfId="6" applyFont="1" applyAlignment="1">
      <alignment horizontal="left"/>
    </xf>
    <xf numFmtId="0" fontId="20" fillId="0" borderId="0" xfId="6" applyFont="1" applyFill="1"/>
    <xf numFmtId="0" fontId="1" fillId="0" borderId="0" xfId="0" applyFont="1"/>
    <xf numFmtId="0" fontId="12" fillId="0" borderId="0" xfId="0" applyFont="1" applyAlignment="1">
      <alignment wrapText="1"/>
    </xf>
    <xf numFmtId="0" fontId="25" fillId="0" borderId="0" xfId="0" applyFont="1" applyAlignment="1">
      <alignment wrapText="1"/>
    </xf>
    <xf numFmtId="0" fontId="3" fillId="0" borderId="0" xfId="0" applyFont="1" applyAlignment="1">
      <alignment wrapText="1"/>
    </xf>
    <xf numFmtId="0" fontId="22" fillId="0" borderId="0" xfId="3" applyFont="1" applyAlignment="1" applyProtection="1">
      <alignment wrapText="1"/>
    </xf>
    <xf numFmtId="0" fontId="1" fillId="0" borderId="0" xfId="0" applyFont="1" applyAlignment="1">
      <alignment wrapText="1"/>
    </xf>
    <xf numFmtId="0" fontId="22" fillId="0" borderId="0" xfId="3" applyFont="1" applyBorder="1" applyAlignment="1" applyProtection="1">
      <alignment wrapText="1"/>
    </xf>
    <xf numFmtId="0" fontId="5" fillId="0" borderId="3" xfId="0" applyFont="1" applyBorder="1" applyAlignment="1">
      <alignment textRotation="90" wrapText="1"/>
    </xf>
    <xf numFmtId="0" fontId="5" fillId="0" borderId="3" xfId="0" applyFont="1" applyBorder="1" applyAlignment="1">
      <alignment horizontal="right" wrapText="1"/>
    </xf>
    <xf numFmtId="0" fontId="5" fillId="0" borderId="4" xfId="0" applyFont="1" applyBorder="1" applyAlignment="1">
      <alignment textRotation="90" wrapText="1"/>
    </xf>
    <xf numFmtId="0" fontId="9" fillId="0" borderId="5" xfId="0" applyFont="1" applyBorder="1"/>
    <xf numFmtId="9" fontId="9" fillId="0" borderId="5" xfId="4" applyFont="1" applyBorder="1"/>
    <xf numFmtId="9" fontId="9" fillId="0" borderId="5" xfId="4" applyNumberFormat="1" applyFont="1" applyBorder="1"/>
    <xf numFmtId="49" fontId="3" fillId="0" borderId="3" xfId="0" applyNumberFormat="1" applyFont="1" applyBorder="1" applyAlignment="1">
      <alignment horizontal="right" wrapText="1"/>
    </xf>
    <xf numFmtId="0" fontId="3" fillId="0" borderId="3" xfId="0" applyFont="1" applyBorder="1" applyAlignment="1">
      <alignment horizontal="right" wrapText="1"/>
    </xf>
    <xf numFmtId="0" fontId="27" fillId="0" borderId="0" xfId="0" applyFont="1"/>
    <xf numFmtId="0" fontId="28" fillId="0" borderId="0" xfId="0" applyFont="1"/>
    <xf numFmtId="14" fontId="1" fillId="0" borderId="0" xfId="0" applyNumberFormat="1" applyFont="1"/>
    <xf numFmtId="0" fontId="5" fillId="0" borderId="0" xfId="0" applyFont="1" applyAlignment="1"/>
    <xf numFmtId="0" fontId="3" fillId="0" borderId="5" xfId="0" applyFont="1" applyBorder="1" applyAlignment="1">
      <alignment wrapText="1"/>
    </xf>
    <xf numFmtId="0" fontId="5" fillId="0" borderId="5" xfId="0" applyFont="1" applyBorder="1" applyAlignment="1">
      <alignment wrapText="1"/>
    </xf>
    <xf numFmtId="0" fontId="5" fillId="0" borderId="3" xfId="0" applyFont="1" applyBorder="1"/>
    <xf numFmtId="0" fontId="3" fillId="0" borderId="0" xfId="0" applyFont="1" applyAlignment="1">
      <alignment horizontal="left" indent="1"/>
    </xf>
    <xf numFmtId="9" fontId="10" fillId="0" borderId="0" xfId="4" applyFont="1"/>
    <xf numFmtId="3" fontId="5" fillId="0" borderId="0" xfId="0" applyNumberFormat="1" applyFont="1"/>
    <xf numFmtId="3" fontId="5" fillId="0" borderId="0" xfId="0" applyNumberFormat="1" applyFont="1" applyAlignment="1">
      <alignment horizontal="right"/>
    </xf>
    <xf numFmtId="3" fontId="5" fillId="0" borderId="0" xfId="0" applyNumberFormat="1" applyFont="1" applyAlignment="1">
      <alignment horizontal="right" indent="1"/>
    </xf>
    <xf numFmtId="0" fontId="9" fillId="0" borderId="0" xfId="0" applyFont="1" applyAlignment="1">
      <alignment horizontal="left" indent="1"/>
    </xf>
    <xf numFmtId="3" fontId="3" fillId="0" borderId="0" xfId="0" applyNumberFormat="1" applyFont="1" applyAlignment="1">
      <alignment horizontal="right"/>
    </xf>
    <xf numFmtId="3" fontId="9" fillId="0" borderId="0" xfId="0" applyNumberFormat="1" applyFont="1" applyAlignment="1">
      <alignment horizontal="right"/>
    </xf>
    <xf numFmtId="3" fontId="9" fillId="0" borderId="0" xfId="0" applyNumberFormat="1" applyFont="1"/>
    <xf numFmtId="0" fontId="30" fillId="0" borderId="0" xfId="0" applyFont="1"/>
    <xf numFmtId="41" fontId="28" fillId="3" borderId="2" xfId="0" applyNumberFormat="1" applyFont="1" applyFill="1" applyBorder="1" applyAlignment="1">
      <alignment horizontal="right"/>
    </xf>
    <xf numFmtId="41" fontId="28" fillId="2" borderId="2" xfId="0" applyNumberFormat="1" applyFont="1" applyFill="1" applyBorder="1"/>
    <xf numFmtId="0" fontId="28" fillId="0" borderId="0" xfId="0" applyFont="1" applyAlignment="1">
      <alignment wrapText="1"/>
    </xf>
    <xf numFmtId="3" fontId="5" fillId="3" borderId="0" xfId="0" applyNumberFormat="1" applyFont="1" applyFill="1" applyAlignment="1">
      <alignment horizontal="right"/>
    </xf>
    <xf numFmtId="3" fontId="5" fillId="2" borderId="0" xfId="0" applyNumberFormat="1" applyFont="1" applyFill="1" applyAlignment="1">
      <alignment horizontal="right"/>
    </xf>
    <xf numFmtId="0" fontId="5" fillId="0" borderId="3" xfId="0" applyFont="1" applyFill="1" applyBorder="1" applyAlignment="1">
      <alignment wrapText="1"/>
    </xf>
    <xf numFmtId="0" fontId="5" fillId="0" borderId="3" xfId="0" applyFont="1" applyFill="1" applyBorder="1" applyAlignment="1">
      <alignment horizontal="right" wrapText="1"/>
    </xf>
    <xf numFmtId="0" fontId="5" fillId="0" borderId="3" xfId="0" applyFont="1" applyFill="1" applyBorder="1" applyAlignment="1">
      <alignment textRotation="90" wrapText="1"/>
    </xf>
    <xf numFmtId="0" fontId="5" fillId="0" borderId="6" xfId="0" applyFont="1" applyFill="1" applyBorder="1" applyAlignment="1">
      <alignment horizontal="right" wrapText="1"/>
    </xf>
    <xf numFmtId="41" fontId="5" fillId="0" borderId="9" xfId="0" applyNumberFormat="1" applyFont="1" applyFill="1" applyBorder="1" applyAlignment="1">
      <alignment horizontal="right"/>
    </xf>
    <xf numFmtId="41" fontId="5" fillId="3" borderId="9" xfId="0" applyNumberFormat="1" applyFont="1" applyFill="1" applyBorder="1" applyAlignment="1">
      <alignment horizontal="right"/>
    </xf>
    <xf numFmtId="0" fontId="5" fillId="0" borderId="8" xfId="0" applyFont="1" applyFill="1" applyBorder="1" applyAlignment="1">
      <alignment horizontal="right" wrapText="1"/>
    </xf>
    <xf numFmtId="164" fontId="31" fillId="0" borderId="7" xfId="1" applyNumberFormat="1" applyFont="1" applyBorder="1" applyAlignment="1">
      <alignment horizontal="right"/>
    </xf>
    <xf numFmtId="164" fontId="31" fillId="0" borderId="0" xfId="1" applyNumberFormat="1" applyFont="1" applyBorder="1" applyAlignment="1">
      <alignment horizontal="right"/>
    </xf>
    <xf numFmtId="0" fontId="29" fillId="0" borderId="0" xfId="0" applyFont="1" applyFill="1" applyBorder="1" applyAlignment="1">
      <alignment wrapText="1"/>
    </xf>
    <xf numFmtId="164" fontId="16" fillId="0" borderId="0" xfId="1" applyNumberFormat="1" applyFont="1" applyBorder="1" applyAlignment="1">
      <alignment horizontal="right"/>
    </xf>
    <xf numFmtId="0" fontId="3" fillId="0" borderId="3" xfId="0" applyFont="1" applyFill="1" applyBorder="1" applyAlignment="1">
      <alignment wrapText="1"/>
    </xf>
    <xf numFmtId="0" fontId="3" fillId="0" borderId="8" xfId="0" applyFont="1" applyFill="1" applyBorder="1" applyAlignment="1">
      <alignment wrapText="1"/>
    </xf>
    <xf numFmtId="0" fontId="32" fillId="0" borderId="0" xfId="0" applyFont="1" applyFill="1" applyBorder="1" applyAlignment="1">
      <alignment wrapText="1"/>
    </xf>
    <xf numFmtId="41" fontId="9" fillId="0" borderId="0" xfId="0" applyNumberFormat="1" applyFont="1" applyFill="1" applyBorder="1" applyAlignment="1">
      <alignment horizontal="right"/>
    </xf>
    <xf numFmtId="41" fontId="9" fillId="0" borderId="9" xfId="0" applyNumberFormat="1" applyFont="1" applyFill="1" applyBorder="1" applyAlignment="1">
      <alignment horizontal="right"/>
    </xf>
    <xf numFmtId="0" fontId="28" fillId="0" borderId="0" xfId="0" applyFont="1" applyFill="1"/>
    <xf numFmtId="41" fontId="28" fillId="3" borderId="2" xfId="0" applyNumberFormat="1" applyFont="1" applyFill="1" applyBorder="1"/>
    <xf numFmtId="0" fontId="5" fillId="0" borderId="4" xfId="0" applyFont="1" applyFill="1" applyBorder="1" applyAlignment="1">
      <alignment textRotation="90" wrapText="1"/>
    </xf>
    <xf numFmtId="0" fontId="3" fillId="0" borderId="3" xfId="0" applyFont="1" applyBorder="1" applyAlignment="1">
      <alignment wrapText="1"/>
    </xf>
    <xf numFmtId="0" fontId="3" fillId="0" borderId="6" xfId="0" applyFont="1" applyBorder="1" applyAlignment="1">
      <alignment wrapText="1"/>
    </xf>
    <xf numFmtId="0" fontId="3" fillId="0" borderId="0" xfId="0" applyFont="1" applyFill="1" applyBorder="1" applyAlignment="1">
      <alignment wrapText="1"/>
    </xf>
    <xf numFmtId="0" fontId="3" fillId="0" borderId="0" xfId="0" applyFont="1" applyBorder="1" applyAlignment="1">
      <alignment wrapText="1"/>
    </xf>
    <xf numFmtId="0" fontId="5" fillId="0" borderId="3" xfId="0" applyFont="1" applyBorder="1" applyAlignment="1">
      <alignment wrapText="1"/>
    </xf>
    <xf numFmtId="0" fontId="9" fillId="0" borderId="0" xfId="0" applyFont="1" applyBorder="1" applyAlignment="1">
      <alignment wrapText="1"/>
    </xf>
    <xf numFmtId="0" fontId="9" fillId="0" borderId="6" xfId="0" applyFont="1" applyBorder="1" applyAlignment="1">
      <alignment wrapText="1"/>
    </xf>
    <xf numFmtId="0" fontId="9" fillId="0" borderId="7" xfId="0" applyFont="1" applyBorder="1" applyAlignment="1">
      <alignment wrapText="1"/>
    </xf>
    <xf numFmtId="0" fontId="5" fillId="0" borderId="6" xfId="0" applyFont="1" applyBorder="1" applyAlignment="1">
      <alignment horizontal="right" wrapText="1"/>
    </xf>
    <xf numFmtId="0" fontId="3" fillId="0" borderId="9" xfId="0" applyFont="1" applyFill="1" applyBorder="1" applyAlignment="1">
      <alignment wrapText="1"/>
    </xf>
    <xf numFmtId="3" fontId="5" fillId="2" borderId="9" xfId="0" applyNumberFormat="1" applyFont="1" applyFill="1" applyBorder="1" applyAlignment="1">
      <alignment horizontal="right" wrapText="1"/>
    </xf>
    <xf numFmtId="0" fontId="5" fillId="0" borderId="8" xfId="0" applyFont="1" applyBorder="1" applyAlignment="1">
      <alignment horizontal="right" wrapText="1"/>
    </xf>
    <xf numFmtId="0" fontId="30" fillId="2" borderId="2" xfId="0" applyFont="1" applyFill="1" applyBorder="1"/>
    <xf numFmtId="0" fontId="0" fillId="0" borderId="4" xfId="0" applyBorder="1"/>
    <xf numFmtId="0" fontId="16" fillId="0" borderId="5" xfId="2" applyFont="1" applyBorder="1" applyAlignment="1">
      <alignment horizontal="left" vertical="top" wrapText="1"/>
    </xf>
    <xf numFmtId="41" fontId="16" fillId="0" borderId="5" xfId="2" applyNumberFormat="1" applyFont="1" applyFill="1" applyBorder="1" applyAlignment="1">
      <alignment horizontal="right" vertical="top"/>
    </xf>
    <xf numFmtId="0" fontId="33" fillId="0" borderId="3" xfId="2" applyFont="1" applyBorder="1" applyAlignment="1">
      <alignment horizontal="center" wrapText="1"/>
    </xf>
    <xf numFmtId="0" fontId="33" fillId="0" borderId="0" xfId="2" applyFont="1" applyBorder="1" applyAlignment="1">
      <alignment horizontal="left" vertical="top" wrapText="1"/>
    </xf>
    <xf numFmtId="0" fontId="28" fillId="0" borderId="0" xfId="0" applyFont="1" applyAlignment="1">
      <alignment horizontal="left" wrapText="1"/>
    </xf>
    <xf numFmtId="9" fontId="0" fillId="0" borderId="0" xfId="4" applyFont="1"/>
    <xf numFmtId="0" fontId="34" fillId="0" borderId="0" xfId="0" applyFont="1"/>
    <xf numFmtId="0" fontId="22" fillId="0" borderId="0" xfId="3" applyFont="1" applyAlignment="1" applyProtection="1"/>
    <xf numFmtId="0" fontId="28" fillId="0" borderId="0" xfId="0" applyFont="1" applyAlignment="1">
      <alignment wrapText="1"/>
    </xf>
    <xf numFmtId="0" fontId="28" fillId="0" borderId="0" xfId="0" applyFont="1" applyAlignment="1">
      <alignment horizontal="left" wrapText="1"/>
    </xf>
    <xf numFmtId="41" fontId="28" fillId="0" borderId="0" xfId="0" applyNumberFormat="1" applyFont="1" applyFill="1" applyBorder="1" applyAlignment="1">
      <alignment horizontal="right"/>
    </xf>
    <xf numFmtId="41" fontId="28" fillId="0" borderId="0" xfId="0" applyNumberFormat="1" applyFont="1" applyFill="1" applyBorder="1"/>
    <xf numFmtId="0" fontId="27" fillId="0" borderId="0" xfId="0" applyFont="1" applyFill="1"/>
    <xf numFmtId="3" fontId="1" fillId="0" borderId="0" xfId="0" applyNumberFormat="1" applyFont="1" applyBorder="1" applyAlignment="1">
      <alignment horizontal="right" wrapText="1"/>
    </xf>
    <xf numFmtId="3" fontId="5" fillId="3" borderId="0" xfId="0" applyNumberFormat="1" applyFont="1" applyFill="1" applyBorder="1" applyAlignment="1">
      <alignment horizontal="right" wrapText="1"/>
    </xf>
    <xf numFmtId="9" fontId="10" fillId="0" borderId="0" xfId="4" applyFont="1" applyBorder="1"/>
    <xf numFmtId="9" fontId="10" fillId="0" borderId="0" xfId="4" applyFont="1" applyBorder="1" applyAlignment="1">
      <alignment horizontal="right"/>
    </xf>
    <xf numFmtId="41" fontId="0" fillId="0" borderId="0" xfId="0" applyNumberFormat="1"/>
    <xf numFmtId="43" fontId="0" fillId="0" borderId="0" xfId="0" applyNumberFormat="1"/>
    <xf numFmtId="0" fontId="2" fillId="0" borderId="0" xfId="0" applyFont="1"/>
    <xf numFmtId="0" fontId="35" fillId="0" borderId="0" xfId="2" applyFont="1" applyBorder="1" applyAlignment="1">
      <alignment horizontal="left" vertical="top" wrapText="1"/>
    </xf>
    <xf numFmtId="9" fontId="36" fillId="0" borderId="0" xfId="4" applyFont="1"/>
    <xf numFmtId="165" fontId="0" fillId="0" borderId="0" xfId="4" applyNumberFormat="1" applyFont="1"/>
    <xf numFmtId="166" fontId="5" fillId="0" borderId="0" xfId="0" applyNumberFormat="1" applyFont="1"/>
    <xf numFmtId="0" fontId="1" fillId="0" borderId="0" xfId="0" applyFont="1" applyFill="1" applyAlignment="1">
      <alignment vertical="top" wrapText="1"/>
    </xf>
    <xf numFmtId="0" fontId="22" fillId="0" borderId="0" xfId="3" applyFont="1" applyFill="1" applyAlignment="1" applyProtection="1">
      <alignment vertical="top" wrapText="1"/>
    </xf>
    <xf numFmtId="0" fontId="11" fillId="0" borderId="0" xfId="3" applyAlignment="1" applyProtection="1">
      <alignment wrapText="1"/>
    </xf>
    <xf numFmtId="0" fontId="9" fillId="0" borderId="7" xfId="0" applyFont="1" applyFill="1" applyBorder="1" applyAlignment="1">
      <alignment wrapText="1"/>
    </xf>
    <xf numFmtId="164" fontId="31" fillId="0" borderId="7" xfId="1" applyNumberFormat="1" applyFont="1" applyFill="1" applyBorder="1" applyAlignment="1">
      <alignment horizontal="right"/>
    </xf>
    <xf numFmtId="164" fontId="31" fillId="0" borderId="0" xfId="1" applyNumberFormat="1" applyFont="1" applyFill="1" applyBorder="1" applyAlignment="1">
      <alignment horizontal="right"/>
    </xf>
    <xf numFmtId="1" fontId="10" fillId="0" borderId="0" xfId="4" applyNumberFormat="1" applyFont="1" applyFill="1" applyBorder="1" applyAlignment="1">
      <alignment horizontal="right"/>
    </xf>
    <xf numFmtId="9" fontId="10" fillId="0" borderId="0" xfId="4" applyFont="1" applyFill="1" applyBorder="1" applyAlignment="1">
      <alignment horizontal="right" indent="1"/>
    </xf>
    <xf numFmtId="9" fontId="10" fillId="0" borderId="0" xfId="4" applyFont="1" applyFill="1" applyBorder="1"/>
    <xf numFmtId="9" fontId="10" fillId="0" borderId="0" xfId="4" applyFont="1" applyFill="1" applyBorder="1" applyAlignment="1">
      <alignment horizontal="right"/>
    </xf>
    <xf numFmtId="0" fontId="38" fillId="0" borderId="0" xfId="0" applyFont="1"/>
    <xf numFmtId="165" fontId="0" fillId="0" borderId="0" xfId="0" applyNumberFormat="1"/>
    <xf numFmtId="0" fontId="0" fillId="0" borderId="0" xfId="0" applyAlignment="1">
      <alignment wrapText="1"/>
    </xf>
    <xf numFmtId="0" fontId="22" fillId="0" borderId="0" xfId="3" applyFont="1" applyAlignment="1" applyProtection="1">
      <alignment horizontal="left" wrapText="1"/>
    </xf>
    <xf numFmtId="167" fontId="7" fillId="0" borderId="0" xfId="5" applyNumberFormat="1" applyFont="1"/>
    <xf numFmtId="0" fontId="18" fillId="0" borderId="0" xfId="6" applyFont="1" applyBorder="1" applyAlignment="1">
      <alignment vertical="top" wrapText="1"/>
    </xf>
    <xf numFmtId="0" fontId="28" fillId="0" borderId="0" xfId="0" applyFont="1" applyAlignment="1">
      <alignment wrapText="1"/>
    </xf>
    <xf numFmtId="0" fontId="27" fillId="0" borderId="0" xfId="0" applyFont="1" applyAlignment="1">
      <alignment horizontal="left" wrapText="1"/>
    </xf>
    <xf numFmtId="0" fontId="3" fillId="0" borderId="4" xfId="0" applyFont="1" applyFill="1" applyBorder="1" applyAlignment="1">
      <alignment horizontal="center" wrapText="1"/>
    </xf>
    <xf numFmtId="0" fontId="3" fillId="0" borderId="10" xfId="0" applyFont="1" applyFill="1" applyBorder="1" applyAlignment="1">
      <alignment horizontal="center" wrapText="1"/>
    </xf>
    <xf numFmtId="0" fontId="3" fillId="0" borderId="11" xfId="0" applyFont="1" applyFill="1" applyBorder="1" applyAlignment="1">
      <alignment horizontal="center" wrapText="1"/>
    </xf>
    <xf numFmtId="0" fontId="3" fillId="0" borderId="4" xfId="0" applyFont="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28" fillId="0" borderId="0" xfId="0" applyFont="1" applyAlignment="1">
      <alignment horizontal="left" wrapText="1"/>
    </xf>
    <xf numFmtId="0" fontId="3" fillId="0" borderId="1" xfId="0" applyFont="1" applyBorder="1" applyAlignment="1">
      <alignment horizontal="center" wrapText="1"/>
    </xf>
    <xf numFmtId="0" fontId="3" fillId="0" borderId="12" xfId="0" applyFont="1" applyBorder="1" applyAlignment="1">
      <alignment horizontal="center" wrapText="1"/>
    </xf>
    <xf numFmtId="0" fontId="3" fillId="0" borderId="13" xfId="0" applyFont="1" applyBorder="1" applyAlignment="1">
      <alignment horizontal="center" wrapText="1"/>
    </xf>
    <xf numFmtId="0" fontId="3" fillId="0" borderId="4" xfId="0" applyFont="1" applyBorder="1" applyAlignment="1">
      <alignment horizontal="center"/>
    </xf>
    <xf numFmtId="0" fontId="3" fillId="0" borderId="0" xfId="0" applyFont="1" applyAlignment="1">
      <alignment horizontal="justify" wrapText="1"/>
    </xf>
    <xf numFmtId="0" fontId="0" fillId="0" borderId="0" xfId="0" applyAlignment="1">
      <alignment wrapText="1"/>
    </xf>
    <xf numFmtId="0" fontId="9" fillId="0" borderId="4" xfId="0" applyFont="1" applyBorder="1" applyAlignment="1">
      <alignment horizontal="center" wrapText="1"/>
    </xf>
  </cellXfs>
  <cellStyles count="7">
    <cellStyle name="Comma" xfId="5" builtinId="3"/>
    <cellStyle name="Hyperlink" xfId="3" builtinId="8"/>
    <cellStyle name="Normal" xfId="0" builtinId="0"/>
    <cellStyle name="Normal 2" xfId="6"/>
    <cellStyle name="Normal_Fig 9 info" xfId="2"/>
    <cellStyle name="Normal_T1" xfId="1"/>
    <cellStyle name="Percent" xfId="4" builtinId="5"/>
  </cellStyles>
  <dxfs count="0"/>
  <tableStyles count="0" defaultTableStyle="TableStyleMedium9" defaultPivotStyle="PivotStyleLight16"/>
  <colors>
    <mruColors>
      <color rgb="FFFFFF99"/>
      <color rgb="FF99CC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1266732781315841"/>
          <c:y val="6.3384267119411572E-2"/>
          <c:w val="0.80772553658410484"/>
          <c:h val="0.77340013287620002"/>
        </c:manualLayout>
      </c:layout>
      <c:barChart>
        <c:barDir val="col"/>
        <c:grouping val="clustered"/>
        <c:ser>
          <c:idx val="0"/>
          <c:order val="0"/>
          <c:tx>
            <c:strRef>
              <c:f>'Figure 1'!$F$8</c:f>
              <c:strCache>
                <c:ptCount val="1"/>
                <c:pt idx="0">
                  <c:v>Overnight Trips (000s)</c:v>
                </c:pt>
              </c:strCache>
            </c:strRef>
          </c:tx>
          <c:cat>
            <c:multiLvlStrRef>
              <c:f>'Figure 1'!$D$9:$E$29</c:f>
              <c:multiLvlStrCache>
                <c:ptCount val="21"/>
                <c:lvl>
                  <c:pt idx="0">
                    <c:v>Q4</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pt idx="17">
                    <c:v>Q1</c:v>
                  </c:pt>
                  <c:pt idx="18">
                    <c:v>Q2</c:v>
                  </c:pt>
                  <c:pt idx="19">
                    <c:v>Q3</c:v>
                  </c:pt>
                  <c:pt idx="20">
                    <c:v>Q4</c:v>
                  </c:pt>
                </c:lvl>
                <c:lvl>
                  <c:pt idx="0">
                    <c:v>2011</c:v>
                  </c:pt>
                  <c:pt idx="1">
                    <c:v>2012</c:v>
                  </c:pt>
                  <c:pt idx="5">
                    <c:v>2013</c:v>
                  </c:pt>
                  <c:pt idx="9">
                    <c:v>2014</c:v>
                  </c:pt>
                  <c:pt idx="13">
                    <c:v>2015</c:v>
                  </c:pt>
                  <c:pt idx="17">
                    <c:v>2016</c:v>
                  </c:pt>
                </c:lvl>
              </c:multiLvlStrCache>
            </c:multiLvlStrRef>
          </c:cat>
          <c:val>
            <c:numRef>
              <c:f>'Figure 1'!$F$9:$F$29</c:f>
              <c:numCache>
                <c:formatCode>#,##0_ ;\-#,##0\ </c:formatCode>
                <c:ptCount val="21"/>
                <c:pt idx="0">
                  <c:v>2036.1360543653188</c:v>
                </c:pt>
                <c:pt idx="1">
                  <c:v>2093.2761072103672</c:v>
                </c:pt>
                <c:pt idx="2">
                  <c:v>2068.898786812631</c:v>
                </c:pt>
                <c:pt idx="3">
                  <c:v>1916.8964901556233</c:v>
                </c:pt>
                <c:pt idx="4">
                  <c:v>2018.0692539928937</c:v>
                </c:pt>
                <c:pt idx="5">
                  <c:v>2095.7597022959521</c:v>
                </c:pt>
                <c:pt idx="6">
                  <c:v>2134.6361754891782</c:v>
                </c:pt>
                <c:pt idx="7">
                  <c:v>2139.0440604290261</c:v>
                </c:pt>
                <c:pt idx="8">
                  <c:v>1980.1698462393567</c:v>
                </c:pt>
                <c:pt idx="9">
                  <c:v>1996.0656894146773</c:v>
                </c:pt>
                <c:pt idx="10">
                  <c:v>2070.8661173263117</c:v>
                </c:pt>
                <c:pt idx="11">
                  <c:v>2226.5296591373926</c:v>
                </c:pt>
                <c:pt idx="12">
                  <c:v>2334.6268255137775</c:v>
                </c:pt>
                <c:pt idx="13">
                  <c:v>2412.8477281983514</c:v>
                </c:pt>
                <c:pt idx="14">
                  <c:v>2429.2846041241282</c:v>
                </c:pt>
                <c:pt idx="15">
                  <c:v>2255.9131691241428</c:v>
                </c:pt>
                <c:pt idx="16">
                  <c:v>2230.2161124946365</c:v>
                </c:pt>
                <c:pt idx="17">
                  <c:v>2184.3069164167932</c:v>
                </c:pt>
                <c:pt idx="18">
                  <c:v>2000.6607108753128</c:v>
                </c:pt>
                <c:pt idx="19">
                  <c:v>2039.4087394470464</c:v>
                </c:pt>
                <c:pt idx="20">
                  <c:v>1984.3920934927683</c:v>
                </c:pt>
              </c:numCache>
            </c:numRef>
          </c:val>
        </c:ser>
        <c:axId val="91540864"/>
        <c:axId val="91964544"/>
      </c:barChart>
      <c:lineChart>
        <c:grouping val="standard"/>
        <c:ser>
          <c:idx val="1"/>
          <c:order val="1"/>
          <c:tx>
            <c:strRef>
              <c:f>'Figure 1'!$G$8</c:f>
              <c:strCache>
                <c:ptCount val="1"/>
                <c:pt idx="0">
                  <c:v>Expenditure (£m)</c:v>
                </c:pt>
              </c:strCache>
            </c:strRef>
          </c:tx>
          <c:marker>
            <c:symbol val="none"/>
          </c:marker>
          <c:cat>
            <c:multiLvlStrRef>
              <c:f>'Figure 1'!$D$9:$E$29</c:f>
              <c:multiLvlStrCache>
                <c:ptCount val="21"/>
                <c:lvl>
                  <c:pt idx="0">
                    <c:v>Q4</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pt idx="17">
                    <c:v>Q1</c:v>
                  </c:pt>
                  <c:pt idx="18">
                    <c:v>Q2</c:v>
                  </c:pt>
                  <c:pt idx="19">
                    <c:v>Q3</c:v>
                  </c:pt>
                  <c:pt idx="20">
                    <c:v>Q4</c:v>
                  </c:pt>
                </c:lvl>
                <c:lvl>
                  <c:pt idx="0">
                    <c:v>2011</c:v>
                  </c:pt>
                  <c:pt idx="1">
                    <c:v>2012</c:v>
                  </c:pt>
                  <c:pt idx="5">
                    <c:v>2013</c:v>
                  </c:pt>
                  <c:pt idx="9">
                    <c:v>2014</c:v>
                  </c:pt>
                  <c:pt idx="13">
                    <c:v>2015</c:v>
                  </c:pt>
                  <c:pt idx="17">
                    <c:v>2016</c:v>
                  </c:pt>
                </c:lvl>
              </c:multiLvlStrCache>
            </c:multiLvlStrRef>
          </c:cat>
          <c:val>
            <c:numRef>
              <c:f>'Figure 1'!$G$9:$G$29</c:f>
              <c:numCache>
                <c:formatCode>#,##0_ ;\-#,##0\ </c:formatCode>
                <c:ptCount val="21"/>
                <c:pt idx="0">
                  <c:v>178.0810835183724</c:v>
                </c:pt>
                <c:pt idx="1">
                  <c:v>179.26664618587543</c:v>
                </c:pt>
                <c:pt idx="2">
                  <c:v>193.88783350415517</c:v>
                </c:pt>
                <c:pt idx="3">
                  <c:v>194.77720264317418</c:v>
                </c:pt>
                <c:pt idx="4">
                  <c:v>201.02102321085013</c:v>
                </c:pt>
                <c:pt idx="5">
                  <c:v>211.57168579316979</c:v>
                </c:pt>
                <c:pt idx="6">
                  <c:v>211.9701922316396</c:v>
                </c:pt>
                <c:pt idx="7">
                  <c:v>214.53463830436937</c:v>
                </c:pt>
                <c:pt idx="8">
                  <c:v>191.54823514518648</c:v>
                </c:pt>
                <c:pt idx="9">
                  <c:v>193.93945650755933</c:v>
                </c:pt>
                <c:pt idx="10">
                  <c:v>204.32668932063331</c:v>
                </c:pt>
                <c:pt idx="11">
                  <c:v>237.27344030249674</c:v>
                </c:pt>
                <c:pt idx="12">
                  <c:v>237.61079732169728</c:v>
                </c:pt>
                <c:pt idx="13">
                  <c:v>244.90395557924012</c:v>
                </c:pt>
                <c:pt idx="14">
                  <c:v>239.98732511048675</c:v>
                </c:pt>
                <c:pt idx="15">
                  <c:v>216.9065671476784</c:v>
                </c:pt>
                <c:pt idx="16">
                  <c:v>219.35417622427349</c:v>
                </c:pt>
                <c:pt idx="17">
                  <c:v>231.08030785668478</c:v>
                </c:pt>
                <c:pt idx="18">
                  <c:v>222.48189001790067</c:v>
                </c:pt>
                <c:pt idx="19">
                  <c:v>228.80479807364244</c:v>
                </c:pt>
                <c:pt idx="20">
                  <c:v>237.15471402786682</c:v>
                </c:pt>
              </c:numCache>
            </c:numRef>
          </c:val>
        </c:ser>
        <c:marker val="1"/>
        <c:axId val="91973120"/>
        <c:axId val="91966848"/>
      </c:lineChart>
      <c:catAx>
        <c:axId val="91540864"/>
        <c:scaling>
          <c:orientation val="minMax"/>
        </c:scaling>
        <c:axPos val="b"/>
        <c:tickLblPos val="nextTo"/>
        <c:txPr>
          <a:bodyPr/>
          <a:lstStyle/>
          <a:p>
            <a:pPr>
              <a:defRPr>
                <a:latin typeface="Arial" pitchFamily="34" charset="0"/>
                <a:cs typeface="Arial" pitchFamily="34" charset="0"/>
              </a:defRPr>
            </a:pPr>
            <a:endParaRPr lang="en-US"/>
          </a:p>
        </c:txPr>
        <c:crossAx val="91964544"/>
        <c:crosses val="autoZero"/>
        <c:auto val="1"/>
        <c:lblAlgn val="ctr"/>
        <c:lblOffset val="100"/>
      </c:catAx>
      <c:valAx>
        <c:axId val="91964544"/>
        <c:scaling>
          <c:orientation val="minMax"/>
        </c:scaling>
        <c:axPos val="l"/>
        <c:title>
          <c:tx>
            <c:rich>
              <a:bodyPr rot="0" vert="horz"/>
              <a:lstStyle/>
              <a:p>
                <a:pPr>
                  <a:defRPr>
                    <a:solidFill>
                      <a:schemeClr val="tx2"/>
                    </a:solidFill>
                    <a:latin typeface="Arial" pitchFamily="34" charset="0"/>
                    <a:cs typeface="Arial" pitchFamily="34" charset="0"/>
                  </a:defRPr>
                </a:pPr>
                <a:r>
                  <a:rPr lang="en-GB">
                    <a:solidFill>
                      <a:schemeClr val="tx2"/>
                    </a:solidFill>
                    <a:latin typeface="Arial" pitchFamily="34" charset="0"/>
                    <a:cs typeface="Arial" pitchFamily="34" charset="0"/>
                  </a:rPr>
                  <a:t>Rolling</a:t>
                </a:r>
                <a:r>
                  <a:rPr lang="en-GB" baseline="0">
                    <a:solidFill>
                      <a:schemeClr val="tx2"/>
                    </a:solidFill>
                    <a:latin typeface="Arial" pitchFamily="34" charset="0"/>
                    <a:cs typeface="Arial" pitchFamily="34" charset="0"/>
                  </a:rPr>
                  <a:t> year overnight trips (thousands)</a:t>
                </a:r>
                <a:endParaRPr lang="en-GB">
                  <a:solidFill>
                    <a:schemeClr val="tx2"/>
                  </a:solidFill>
                  <a:latin typeface="Arial" pitchFamily="34" charset="0"/>
                  <a:cs typeface="Arial" pitchFamily="34" charset="0"/>
                </a:endParaRPr>
              </a:p>
            </c:rich>
          </c:tx>
          <c:layout>
            <c:manualLayout>
              <c:xMode val="edge"/>
              <c:yMode val="edge"/>
              <c:x val="0.12194418949165098"/>
              <c:y val="2.1064698751221123E-2"/>
            </c:manualLayout>
          </c:layout>
        </c:title>
        <c:numFmt formatCode="#,##0_ ;\-#,##0\ " sourceLinked="1"/>
        <c:tickLblPos val="nextTo"/>
        <c:txPr>
          <a:bodyPr/>
          <a:lstStyle/>
          <a:p>
            <a:pPr>
              <a:defRPr>
                <a:solidFill>
                  <a:schemeClr val="tx2"/>
                </a:solidFill>
                <a:latin typeface="Arial" pitchFamily="34" charset="0"/>
                <a:cs typeface="Arial" pitchFamily="34" charset="0"/>
              </a:defRPr>
            </a:pPr>
            <a:endParaRPr lang="en-US"/>
          </a:p>
        </c:txPr>
        <c:crossAx val="91540864"/>
        <c:crosses val="autoZero"/>
        <c:crossBetween val="between"/>
      </c:valAx>
      <c:valAx>
        <c:axId val="91966848"/>
        <c:scaling>
          <c:orientation val="minMax"/>
          <c:max val="250"/>
        </c:scaling>
        <c:axPos val="r"/>
        <c:title>
          <c:tx>
            <c:rich>
              <a:bodyPr rot="0" vert="horz"/>
              <a:lstStyle/>
              <a:p>
                <a:pPr>
                  <a:defRPr>
                    <a:solidFill>
                      <a:schemeClr val="accent2"/>
                    </a:solidFill>
                    <a:latin typeface="Arial" pitchFamily="34" charset="0"/>
                    <a:cs typeface="Arial" pitchFamily="34" charset="0"/>
                  </a:defRPr>
                </a:pPr>
                <a:r>
                  <a:rPr lang="en-GB">
                    <a:solidFill>
                      <a:schemeClr val="accent2"/>
                    </a:solidFill>
                    <a:latin typeface="Arial" pitchFamily="34" charset="0"/>
                    <a:cs typeface="Arial" pitchFamily="34" charset="0"/>
                  </a:rPr>
                  <a:t>Rolling year expenditure (£m)</a:t>
                </a:r>
              </a:p>
            </c:rich>
          </c:tx>
          <c:layout>
            <c:manualLayout>
              <c:xMode val="edge"/>
              <c:yMode val="edge"/>
              <c:x val="0.73707566462167695"/>
              <c:y val="1.4704989230606265E-2"/>
            </c:manualLayout>
          </c:layout>
        </c:title>
        <c:numFmt formatCode="#,##0_ ;\-#,##0\ " sourceLinked="1"/>
        <c:tickLblPos val="nextTo"/>
        <c:txPr>
          <a:bodyPr/>
          <a:lstStyle/>
          <a:p>
            <a:pPr>
              <a:defRPr>
                <a:solidFill>
                  <a:schemeClr val="accent2"/>
                </a:solidFill>
                <a:latin typeface="Arial" pitchFamily="34" charset="0"/>
                <a:cs typeface="Arial" pitchFamily="34" charset="0"/>
              </a:defRPr>
            </a:pPr>
            <a:endParaRPr lang="en-US"/>
          </a:p>
        </c:txPr>
        <c:crossAx val="91973120"/>
        <c:crosses val="max"/>
        <c:crossBetween val="between"/>
      </c:valAx>
      <c:catAx>
        <c:axId val="91973120"/>
        <c:scaling>
          <c:orientation val="minMax"/>
        </c:scaling>
        <c:delete val="1"/>
        <c:axPos val="b"/>
        <c:tickLblPos val="none"/>
        <c:crossAx val="91966848"/>
        <c:crosses val="autoZero"/>
        <c:auto val="1"/>
        <c:lblAlgn val="ctr"/>
        <c:lblOffset val="100"/>
      </c:catAx>
      <c:spPr>
        <a:noFill/>
        <a:ln w="25400">
          <a:noFill/>
        </a:ln>
      </c:spPr>
    </c:plotArea>
    <c:legend>
      <c:legendPos val="b"/>
      <c:layout>
        <c:manualLayout>
          <c:xMode val="edge"/>
          <c:yMode val="edge"/>
          <c:x val="0.23858960725508702"/>
          <c:y val="0.94432409111668381"/>
          <c:w val="0.50663448556032153"/>
          <c:h val="5.2758329803139312E-2"/>
        </c:manualLayout>
      </c:layout>
    </c:legend>
    <c:plotVisOnly val="1"/>
    <c:dispBlanksAs val="gap"/>
  </c:chart>
  <c:spPr>
    <a:ln>
      <a:noFill/>
    </a:ln>
  </c:sp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3"/>
  <c:chart>
    <c:plotArea>
      <c:layout>
        <c:manualLayout>
          <c:layoutTarget val="inner"/>
          <c:xMode val="edge"/>
          <c:yMode val="edge"/>
          <c:x val="0.15378288684378591"/>
          <c:y val="1.7416810240492183E-3"/>
          <c:w val="0.75723283534705843"/>
          <c:h val="0.97358507401764649"/>
        </c:manualLayout>
      </c:layout>
      <c:doughnutChart>
        <c:varyColors val="1"/>
        <c:ser>
          <c:idx val="0"/>
          <c:order val="0"/>
          <c:spPr>
            <a:ln>
              <a:solidFill>
                <a:sysClr val="window" lastClr="FFFFFF"/>
              </a:solidFill>
            </a:ln>
          </c:spPr>
          <c:dLbls>
            <c:dLbl>
              <c:idx val="0"/>
              <c:spPr/>
              <c:txPr>
                <a:bodyPr/>
                <a:lstStyle/>
                <a:p>
                  <a:pPr>
                    <a:defRPr sz="1400">
                      <a:solidFill>
                        <a:schemeClr val="bg1"/>
                      </a:solidFill>
                      <a:latin typeface="Arial" pitchFamily="34" charset="0"/>
                      <a:cs typeface="Arial" pitchFamily="34" charset="0"/>
                    </a:defRPr>
                  </a:pPr>
                  <a:endParaRPr lang="en-US"/>
                </a:p>
              </c:txPr>
            </c:dLbl>
            <c:dLbl>
              <c:idx val="1"/>
              <c:layout>
                <c:manualLayout>
                  <c:x val="-1.8752930145335227E-2"/>
                  <c:y val="-9.6443640747438192E-2"/>
                </c:manualLayout>
              </c:layout>
              <c:tx>
                <c:rich>
                  <a:bodyPr/>
                  <a:lstStyle/>
                  <a:p>
                    <a:pPr>
                      <a:defRPr sz="1400">
                        <a:solidFill>
                          <a:schemeClr val="bg1"/>
                        </a:solidFill>
                        <a:latin typeface="Arial" pitchFamily="34" charset="0"/>
                        <a:cs typeface="Arial" pitchFamily="34" charset="0"/>
                      </a:defRPr>
                    </a:pPr>
                    <a:r>
                      <a:rPr lang="en-GB" sz="1400"/>
                      <a:t>A</a:t>
                    </a:r>
                    <a:r>
                      <a:rPr lang="en-GB" sz="1200"/>
                      <a:t>ccommodation provided free of charge by relatives/ friends
28%</a:t>
                    </a:r>
                  </a:p>
                </c:rich>
              </c:tx>
              <c:spPr/>
              <c:showCatName val="1"/>
              <c:showPercent val="1"/>
            </c:dLbl>
            <c:dLbl>
              <c:idx val="2"/>
              <c:spPr/>
              <c:txPr>
                <a:bodyPr/>
                <a:lstStyle/>
                <a:p>
                  <a:pPr>
                    <a:defRPr sz="1400">
                      <a:solidFill>
                        <a:schemeClr val="bg1"/>
                      </a:solidFill>
                      <a:latin typeface="Arial" pitchFamily="34" charset="0"/>
                      <a:cs typeface="Arial" pitchFamily="34" charset="0"/>
                    </a:defRPr>
                  </a:pPr>
                  <a:endParaRPr lang="en-US"/>
                </a:p>
              </c:txPr>
            </c:dLbl>
            <c:dLbl>
              <c:idx val="3"/>
              <c:spPr/>
              <c:txPr>
                <a:bodyPr/>
                <a:lstStyle/>
                <a:p>
                  <a:pPr>
                    <a:defRPr sz="1400">
                      <a:solidFill>
                        <a:schemeClr val="bg1"/>
                      </a:solidFill>
                      <a:latin typeface="Arial" pitchFamily="34" charset="0"/>
                      <a:cs typeface="Arial" pitchFamily="34" charset="0"/>
                    </a:defRPr>
                  </a:pPr>
                  <a:endParaRPr lang="en-US"/>
                </a:p>
              </c:txPr>
            </c:dLbl>
            <c:dLbl>
              <c:idx val="4"/>
              <c:layout>
                <c:manualLayout>
                  <c:x val="-6.2713046945081395E-3"/>
                  <c:y val="4.92242267184957E-3"/>
                </c:manualLayout>
              </c:layout>
              <c:spPr/>
              <c:txPr>
                <a:bodyPr/>
                <a:lstStyle/>
                <a:p>
                  <a:pPr>
                    <a:defRPr sz="1400">
                      <a:solidFill>
                        <a:schemeClr val="bg1"/>
                      </a:solidFill>
                      <a:latin typeface="Arial" pitchFamily="34" charset="0"/>
                      <a:cs typeface="Arial" pitchFamily="34" charset="0"/>
                    </a:defRPr>
                  </a:pPr>
                  <a:endParaRPr lang="en-US"/>
                </a:p>
              </c:txPr>
              <c:showCatName val="1"/>
              <c:showPercent val="1"/>
            </c:dLbl>
            <c:dLbl>
              <c:idx val="5"/>
              <c:tx>
                <c:rich>
                  <a:bodyPr/>
                  <a:lstStyle/>
                  <a:p>
                    <a:r>
                      <a:rPr lang="en-US" sz="1400">
                        <a:solidFill>
                          <a:schemeClr val="bg1"/>
                        </a:solidFill>
                        <a:latin typeface="Arial" pitchFamily="34" charset="0"/>
                        <a:cs typeface="Arial" pitchFamily="34" charset="0"/>
                      </a:rPr>
                      <a:t>O</a:t>
                    </a:r>
                    <a:r>
                      <a:rPr lang="en-US">
                        <a:solidFill>
                          <a:schemeClr val="bg1"/>
                        </a:solidFill>
                      </a:rPr>
                      <a:t>ther, 3%</a:t>
                    </a:r>
                  </a:p>
                </c:rich>
              </c:tx>
              <c:showCatName val="1"/>
              <c:showPercent val="1"/>
            </c:dLbl>
            <c:dLbl>
              <c:idx val="6"/>
              <c:layout>
                <c:manualLayout>
                  <c:x val="-0.15163182796072069"/>
                  <c:y val="-0.11321560615697562"/>
                </c:manualLayout>
              </c:layout>
              <c:tx>
                <c:rich>
                  <a:bodyPr rot="0" vert="horz" anchor="ctr" anchorCtr="1"/>
                  <a:lstStyle/>
                  <a:p>
                    <a:pPr>
                      <a:defRPr sz="1400">
                        <a:latin typeface="Arial" pitchFamily="34" charset="0"/>
                        <a:cs typeface="Arial" pitchFamily="34" charset="0"/>
                      </a:defRPr>
                    </a:pPr>
                    <a:r>
                      <a:rPr lang="en-US" sz="1400"/>
                      <a:t>G</a:t>
                    </a:r>
                    <a:r>
                      <a:rPr lang="en-US" sz="1100"/>
                      <a:t>uest house/ farm house/ B&amp;B, 2%</a:t>
                    </a:r>
                  </a:p>
                </c:rich>
              </c:tx>
              <c:spPr/>
              <c:showCatName val="1"/>
              <c:showPercent val="1"/>
            </c:dLbl>
            <c:txPr>
              <a:bodyPr/>
              <a:lstStyle/>
              <a:p>
                <a:pPr>
                  <a:defRPr sz="1400">
                    <a:latin typeface="Arial" pitchFamily="34" charset="0"/>
                    <a:cs typeface="Arial" pitchFamily="34" charset="0"/>
                  </a:defRPr>
                </a:pPr>
                <a:endParaRPr lang="en-US"/>
              </a:p>
            </c:txPr>
            <c:showCatName val="1"/>
            <c:showPercent val="1"/>
            <c:showLeaderLines val="1"/>
          </c:dLbls>
          <c:cat>
            <c:strRef>
              <c:f>'Figure 2'!$D$8:$D$12</c:f>
              <c:strCache>
                <c:ptCount val="5"/>
                <c:pt idx="0">
                  <c:v>Hotel/motel</c:v>
                </c:pt>
                <c:pt idx="1">
                  <c:v>Accomodation provided free of charge by relatives/ friends</c:v>
                </c:pt>
                <c:pt idx="2">
                  <c:v>Campsite, caravan park or trailer park</c:v>
                </c:pt>
                <c:pt idx="3">
                  <c:v>Other</c:v>
                </c:pt>
                <c:pt idx="4">
                  <c:v>Own holiday home/second home</c:v>
                </c:pt>
              </c:strCache>
            </c:strRef>
          </c:cat>
          <c:val>
            <c:numRef>
              <c:f>'Figure 2'!$E$8:$E$12</c:f>
              <c:numCache>
                <c:formatCode>0%</c:formatCode>
                <c:ptCount val="5"/>
                <c:pt idx="0">
                  <c:v>0.28803817720806874</c:v>
                </c:pt>
                <c:pt idx="1">
                  <c:v>0.27563782849333585</c:v>
                </c:pt>
                <c:pt idx="2">
                  <c:v>0.16766773842476629</c:v>
                </c:pt>
                <c:pt idx="3">
                  <c:v>0.16064800261044779</c:v>
                </c:pt>
                <c:pt idx="4">
                  <c:v>0.10800825326338134</c:v>
                </c:pt>
              </c:numCache>
            </c:numRef>
          </c:val>
        </c:ser>
        <c:dLbls>
          <c:showVal val="1"/>
        </c:dLbls>
        <c:firstSliceAng val="292"/>
        <c:holeSize val="50"/>
      </c:doughnutChart>
    </c:plotArea>
  </c:chart>
  <c:spPr>
    <a:ln>
      <a:noFill/>
    </a:ln>
  </c:spPr>
  <c:printSettings>
    <c:headerFooter/>
    <c:pageMargins b="0.75000000000000544" l="0.70000000000000062" r="0.70000000000000062" t="0.7500000000000054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GB"/>
  <c:style val="3"/>
  <c:chart>
    <c:plotArea>
      <c:layout>
        <c:manualLayout>
          <c:layoutTarget val="inner"/>
          <c:xMode val="edge"/>
          <c:yMode val="edge"/>
          <c:x val="0.11027163664273271"/>
          <c:y val="1.2823527267424927E-2"/>
          <c:w val="0.77112223930559642"/>
          <c:h val="0.97595144356955577"/>
        </c:manualLayout>
      </c:layout>
      <c:doughnutChart>
        <c:varyColors val="1"/>
        <c:ser>
          <c:idx val="0"/>
          <c:order val="0"/>
          <c:spPr>
            <a:ln>
              <a:solidFill>
                <a:sysClr val="window" lastClr="FFFFFF"/>
              </a:solidFill>
            </a:ln>
          </c:spPr>
          <c:dLbls>
            <c:dLbl>
              <c:idx val="0"/>
              <c:layout>
                <c:manualLayout>
                  <c:x val="-1.4853767830233663E-3"/>
                  <c:y val="3.7384389108364655E-2"/>
                </c:manualLayout>
              </c:layout>
              <c:tx>
                <c:rich>
                  <a:bodyPr/>
                  <a:lstStyle/>
                  <a:p>
                    <a:r>
                      <a:rPr lang="en-US" sz="1400" baseline="0">
                        <a:solidFill>
                          <a:schemeClr val="bg1"/>
                        </a:solidFill>
                        <a:latin typeface="Arial" pitchFamily="34" charset="0"/>
                        <a:cs typeface="Arial" pitchFamily="34" charset="0"/>
                      </a:rPr>
                      <a:t>H</a:t>
                    </a:r>
                    <a:r>
                      <a:rPr lang="en-US" sz="1400" baseline="0">
                        <a:solidFill>
                          <a:schemeClr val="bg1"/>
                        </a:solidFill>
                      </a:rPr>
                      <a:t>oliday/ Pleasure/ Leisure
65%</a:t>
                    </a:r>
                  </a:p>
                </c:rich>
              </c:tx>
              <c:showCatName val="1"/>
              <c:showPercent val="1"/>
            </c:dLbl>
            <c:dLbl>
              <c:idx val="1"/>
              <c:layout>
                <c:manualLayout>
                  <c:x val="-1.1823626630321152E-4"/>
                  <c:y val="2.6200422863808689E-2"/>
                </c:manualLayout>
              </c:layout>
              <c:tx>
                <c:rich>
                  <a:bodyPr/>
                  <a:lstStyle/>
                  <a:p>
                    <a:r>
                      <a:rPr lang="en-US" sz="1400" baseline="0">
                        <a:solidFill>
                          <a:schemeClr val="bg1"/>
                        </a:solidFill>
                        <a:latin typeface="Arial" pitchFamily="34" charset="0"/>
                        <a:cs typeface="Arial" pitchFamily="34" charset="0"/>
                      </a:rPr>
                      <a:t>V</a:t>
                    </a:r>
                    <a:r>
                      <a:rPr lang="en-US" sz="1400" baseline="0">
                        <a:solidFill>
                          <a:schemeClr val="bg1"/>
                        </a:solidFill>
                      </a:rPr>
                      <a:t>isiting friends</a:t>
                    </a:r>
                  </a:p>
                  <a:p>
                    <a:r>
                      <a:rPr lang="en-US" sz="1400" baseline="0">
                        <a:solidFill>
                          <a:schemeClr val="bg1"/>
                        </a:solidFill>
                      </a:rPr>
                      <a:t>or relatives
27%</a:t>
                    </a:r>
                  </a:p>
                </c:rich>
              </c:tx>
              <c:showCatName val="1"/>
              <c:showPercent val="1"/>
            </c:dLbl>
            <c:dLbl>
              <c:idx val="2"/>
              <c:layout>
                <c:manualLayout>
                  <c:x val="-3.3206965023379442E-2"/>
                  <c:y val="-8.5400080198308539E-2"/>
                </c:manualLayout>
              </c:layout>
              <c:spPr/>
              <c:txPr>
                <a:bodyPr/>
                <a:lstStyle/>
                <a:p>
                  <a:pPr>
                    <a:defRPr sz="1300" baseline="0">
                      <a:solidFill>
                        <a:schemeClr val="bg1"/>
                      </a:solidFill>
                      <a:latin typeface="Arial" pitchFamily="34" charset="0"/>
                      <a:cs typeface="Arial" pitchFamily="34" charset="0"/>
                    </a:defRPr>
                  </a:pPr>
                  <a:endParaRPr lang="en-US"/>
                </a:p>
              </c:txPr>
              <c:showCatName val="1"/>
              <c:showPercent val="1"/>
            </c:dLbl>
            <c:dLbl>
              <c:idx val="3"/>
              <c:layout>
                <c:manualLayout>
                  <c:x val="-9.8797129609414312E-3"/>
                  <c:y val="-4.6281897054534851E-2"/>
                </c:manualLayout>
              </c:layout>
              <c:showCatName val="1"/>
              <c:showPercent val="1"/>
            </c:dLbl>
            <c:dLbl>
              <c:idx val="4"/>
              <c:layout>
                <c:manualLayout>
                  <c:x val="7.1356519270193734E-3"/>
                  <c:y val="4.5017638660277103E-2"/>
                </c:manualLayout>
              </c:layout>
              <c:showCatName val="1"/>
              <c:showPercent val="1"/>
            </c:dLbl>
            <c:txPr>
              <a:bodyPr/>
              <a:lstStyle/>
              <a:p>
                <a:pPr>
                  <a:defRPr sz="1400" baseline="0">
                    <a:solidFill>
                      <a:schemeClr val="bg1"/>
                    </a:solidFill>
                    <a:latin typeface="Arial" pitchFamily="34" charset="0"/>
                    <a:cs typeface="Arial" pitchFamily="34" charset="0"/>
                  </a:defRPr>
                </a:pPr>
                <a:endParaRPr lang="en-US"/>
              </a:p>
            </c:txPr>
            <c:showCatName val="1"/>
            <c:showPercent val="1"/>
            <c:showLeaderLines val="1"/>
          </c:dLbls>
          <c:cat>
            <c:strRef>
              <c:f>'Figure 3'!$B$6:$B$9</c:f>
              <c:strCache>
                <c:ptCount val="4"/>
                <c:pt idx="0">
                  <c:v>Holiday/ Pleasure/ Leisure</c:v>
                </c:pt>
                <c:pt idx="1">
                  <c:v>Visiting friends or relatives</c:v>
                </c:pt>
                <c:pt idx="2">
                  <c:v>Business</c:v>
                </c:pt>
                <c:pt idx="3">
                  <c:v>Other</c:v>
                </c:pt>
              </c:strCache>
            </c:strRef>
          </c:cat>
          <c:val>
            <c:numRef>
              <c:f>'Figure 3'!$C$6:$C$9</c:f>
              <c:numCache>
                <c:formatCode>0%</c:formatCode>
                <c:ptCount val="4"/>
                <c:pt idx="0">
                  <c:v>0.65008870075222025</c:v>
                </c:pt>
                <c:pt idx="1">
                  <c:v>0.26968106912713896</c:v>
                </c:pt>
                <c:pt idx="2">
                  <c:v>4.1837413375874696E-2</c:v>
                </c:pt>
                <c:pt idx="3">
                  <c:v>3.8392816744766162E-2</c:v>
                </c:pt>
              </c:numCache>
            </c:numRef>
          </c:val>
        </c:ser>
        <c:dLbls>
          <c:showVal val="1"/>
        </c:dLbls>
        <c:firstSliceAng val="0"/>
        <c:holeSize val="38"/>
      </c:doughnutChart>
    </c:plotArea>
  </c:chart>
  <c:spPr>
    <a:ln>
      <a:noFill/>
    </a:ln>
  </c:spPr>
  <c:printSettings>
    <c:headerFooter/>
    <c:pageMargins b="0.75000000000000566" l="0.70000000000000062" r="0.70000000000000062" t="0.75000000000000566"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GB"/>
  <c:style val="3"/>
  <c:chart>
    <c:plotArea>
      <c:layout>
        <c:manualLayout>
          <c:layoutTarget val="inner"/>
          <c:xMode val="edge"/>
          <c:yMode val="edge"/>
          <c:x val="4.6257957592699267E-2"/>
          <c:y val="3.0303030303030307E-2"/>
          <c:w val="0.78907970057243504"/>
          <c:h val="0.96969696969696961"/>
        </c:manualLayout>
      </c:layout>
      <c:doughnutChart>
        <c:varyColors val="1"/>
        <c:ser>
          <c:idx val="0"/>
          <c:order val="0"/>
          <c:spPr>
            <a:ln>
              <a:solidFill>
                <a:schemeClr val="bg1"/>
              </a:solidFill>
            </a:ln>
          </c:spPr>
          <c:dLbls>
            <c:dLbl>
              <c:idx val="0"/>
              <c:layout/>
              <c:tx>
                <c:rich>
                  <a:bodyPr/>
                  <a:lstStyle/>
                  <a:p>
                    <a:pPr>
                      <a:defRPr sz="2000">
                        <a:solidFill>
                          <a:schemeClr val="bg1"/>
                        </a:solidFill>
                        <a:latin typeface="Arial" pitchFamily="34" charset="0"/>
                        <a:cs typeface="Arial" pitchFamily="34" charset="0"/>
                      </a:defRPr>
                    </a:pPr>
                    <a:r>
                      <a:rPr lang="en-US" sz="2000">
                        <a:solidFill>
                          <a:schemeClr val="bg1"/>
                        </a:solidFill>
                        <a:latin typeface="Arial" pitchFamily="34" charset="0"/>
                        <a:cs typeface="Arial" pitchFamily="34" charset="0"/>
                      </a:rPr>
                      <a:t>M</a:t>
                    </a:r>
                    <a:r>
                      <a:rPr lang="en-US" sz="1600">
                        <a:solidFill>
                          <a:schemeClr val="bg1"/>
                        </a:solidFill>
                      </a:rPr>
                      <a:t>otor vehicle,</a:t>
                    </a:r>
                  </a:p>
                  <a:p>
                    <a:pPr>
                      <a:defRPr sz="2000">
                        <a:solidFill>
                          <a:schemeClr val="bg1"/>
                        </a:solidFill>
                        <a:latin typeface="Arial" pitchFamily="34" charset="0"/>
                        <a:cs typeface="Arial" pitchFamily="34" charset="0"/>
                      </a:defRPr>
                    </a:pPr>
                    <a:r>
                      <a:rPr lang="en-US" sz="1600">
                        <a:solidFill>
                          <a:schemeClr val="bg1"/>
                        </a:solidFill>
                      </a:rPr>
                      <a:t>86%</a:t>
                    </a:r>
                  </a:p>
                </c:rich>
              </c:tx>
              <c:spPr/>
              <c:showVal val="1"/>
              <c:showCatName val="1"/>
            </c:dLbl>
            <c:dLbl>
              <c:idx val="1"/>
              <c:layout>
                <c:manualLayout>
                  <c:x val="-8.0440535442606598E-3"/>
                  <c:y val="0"/>
                </c:manualLayout>
              </c:layout>
              <c:tx>
                <c:rich>
                  <a:bodyPr/>
                  <a:lstStyle/>
                  <a:p>
                    <a:pPr>
                      <a:defRPr sz="2000">
                        <a:solidFill>
                          <a:schemeClr val="bg1"/>
                        </a:solidFill>
                        <a:latin typeface="Arial" pitchFamily="34" charset="0"/>
                        <a:cs typeface="Arial" pitchFamily="34" charset="0"/>
                      </a:defRPr>
                    </a:pPr>
                    <a:r>
                      <a:rPr lang="en-US" sz="2000">
                        <a:solidFill>
                          <a:schemeClr val="bg1"/>
                        </a:solidFill>
                        <a:latin typeface="Arial" pitchFamily="34" charset="0"/>
                        <a:cs typeface="Arial" pitchFamily="34" charset="0"/>
                      </a:rPr>
                      <a:t>R</a:t>
                    </a:r>
                    <a:r>
                      <a:rPr lang="en-US" sz="1600">
                        <a:solidFill>
                          <a:schemeClr val="bg1"/>
                        </a:solidFill>
                        <a:latin typeface="Arial" pitchFamily="34" charset="0"/>
                        <a:cs typeface="Arial" pitchFamily="34" charset="0"/>
                      </a:rPr>
                      <a:t>ail/ Bus/ Coach, 12%</a:t>
                    </a:r>
                  </a:p>
                </c:rich>
              </c:tx>
              <c:spPr/>
              <c:showVal val="1"/>
              <c:showCatName val="1"/>
            </c:dLbl>
            <c:dLbl>
              <c:idx val="2"/>
              <c:layout>
                <c:manualLayout>
                  <c:x val="0.18109320879143745"/>
                  <c:y val="7.5655315812796133E-4"/>
                </c:manualLayout>
              </c:layout>
              <c:tx>
                <c:rich>
                  <a:bodyPr/>
                  <a:lstStyle/>
                  <a:p>
                    <a:pPr>
                      <a:defRPr sz="2000">
                        <a:solidFill>
                          <a:sysClr val="windowText" lastClr="000000"/>
                        </a:solidFill>
                        <a:latin typeface="Arial" pitchFamily="34" charset="0"/>
                        <a:cs typeface="Arial" pitchFamily="34" charset="0"/>
                      </a:defRPr>
                    </a:pPr>
                    <a:r>
                      <a:rPr lang="en-US" sz="2000">
                        <a:solidFill>
                          <a:sysClr val="windowText" lastClr="000000"/>
                        </a:solidFill>
                        <a:latin typeface="Arial" pitchFamily="34" charset="0"/>
                        <a:cs typeface="Arial" pitchFamily="34" charset="0"/>
                      </a:rPr>
                      <a:t>O</a:t>
                    </a:r>
                    <a:r>
                      <a:rPr lang="en-US" sz="1600">
                        <a:solidFill>
                          <a:sysClr val="windowText" lastClr="000000"/>
                        </a:solidFill>
                      </a:rPr>
                      <a:t>ther, 2%</a:t>
                    </a:r>
                  </a:p>
                </c:rich>
              </c:tx>
              <c:numFmt formatCode="0.0%" sourceLinked="0"/>
              <c:spPr/>
              <c:showCatName val="1"/>
              <c:showPercent val="1"/>
            </c:dLbl>
            <c:dLbl>
              <c:idx val="3"/>
              <c:layout>
                <c:manualLayout>
                  <c:x val="0.18501323151799831"/>
                  <c:y val="0.2578578294041316"/>
                </c:manualLayout>
              </c:layout>
              <c:showVal val="1"/>
              <c:showCatName val="1"/>
            </c:dLbl>
            <c:txPr>
              <a:bodyPr/>
              <a:lstStyle/>
              <a:p>
                <a:pPr>
                  <a:defRPr sz="2000">
                    <a:latin typeface="Arial" pitchFamily="34" charset="0"/>
                    <a:cs typeface="Arial" pitchFamily="34" charset="0"/>
                  </a:defRPr>
                </a:pPr>
                <a:endParaRPr lang="en-US"/>
              </a:p>
            </c:txPr>
            <c:showVal val="1"/>
            <c:showCatName val="1"/>
            <c:showLeaderLines val="1"/>
          </c:dLbls>
          <c:cat>
            <c:strRef>
              <c:f>'Figure 4'!$C$7:$C$9</c:f>
              <c:strCache>
                <c:ptCount val="3"/>
                <c:pt idx="0">
                  <c:v>Motor vehicle</c:v>
                </c:pt>
                <c:pt idx="1">
                  <c:v>Rail/ Bus/ Coach</c:v>
                </c:pt>
                <c:pt idx="2">
                  <c:v>Other</c:v>
                </c:pt>
              </c:strCache>
            </c:strRef>
          </c:cat>
          <c:val>
            <c:numRef>
              <c:f>'Figure 4'!$D$7:$D$9</c:f>
              <c:numCache>
                <c:formatCode>0%</c:formatCode>
                <c:ptCount val="3"/>
                <c:pt idx="0">
                  <c:v>0.86020150600696621</c:v>
                </c:pt>
                <c:pt idx="1">
                  <c:v>0.12396583671403952</c:v>
                </c:pt>
                <c:pt idx="2">
                  <c:v>1.5832657278994262E-2</c:v>
                </c:pt>
              </c:numCache>
            </c:numRef>
          </c:val>
        </c:ser>
        <c:dLbls>
          <c:showVal val="1"/>
        </c:dLbls>
        <c:firstSliceAng val="91"/>
        <c:holeSize val="50"/>
      </c:doughnutChart>
    </c:plotArea>
  </c:chart>
  <c:spPr>
    <a:ln>
      <a:noFill/>
    </a:ln>
  </c:spPr>
  <c:txPr>
    <a:bodyPr/>
    <a:lstStyle/>
    <a:p>
      <a:pPr>
        <a:defRPr>
          <a:latin typeface="Arial" pitchFamily="34" charset="0"/>
          <a:cs typeface="Arial" pitchFamily="34" charset="0"/>
        </a:defRPr>
      </a:pPr>
      <a:endParaRPr lang="en-US"/>
    </a:p>
  </c:txPr>
  <c:printSettings>
    <c:headerFooter/>
    <c:pageMargins b="0.75000000000000488" l="0.70000000000000062" r="0.70000000000000062" t="0.7500000000000048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6.0679323905802753E-2"/>
          <c:y val="0.10163339382940108"/>
          <c:w val="0.72857802896783652"/>
          <c:h val="0.79059481448666469"/>
        </c:manualLayout>
      </c:layout>
      <c:lineChart>
        <c:grouping val="standard"/>
        <c:ser>
          <c:idx val="0"/>
          <c:order val="0"/>
          <c:tx>
            <c:strRef>
              <c:f>'Figure 5'!$C$16</c:f>
              <c:strCache>
                <c:ptCount val="1"/>
                <c:pt idx="0">
                  <c:v>Northern Ireland (NI)</c:v>
                </c:pt>
              </c:strCache>
            </c:strRef>
          </c:tx>
          <c:marker>
            <c:symbol val="none"/>
          </c:marker>
          <c:cat>
            <c:numRef>
              <c:f>'Figure 5'!$D$15:$I$15</c:f>
              <c:numCache>
                <c:formatCode>General</c:formatCode>
                <c:ptCount val="6"/>
                <c:pt idx="0">
                  <c:v>2011</c:v>
                </c:pt>
                <c:pt idx="1">
                  <c:v>2012</c:v>
                </c:pt>
                <c:pt idx="2">
                  <c:v>2013</c:v>
                </c:pt>
                <c:pt idx="3">
                  <c:v>2014</c:v>
                </c:pt>
                <c:pt idx="4">
                  <c:v>2015</c:v>
                </c:pt>
                <c:pt idx="5">
                  <c:v>2016</c:v>
                </c:pt>
              </c:numCache>
            </c:numRef>
          </c:cat>
          <c:val>
            <c:numRef>
              <c:f>'Figure 5'!$D$16:$I$16</c:f>
              <c:numCache>
                <c:formatCode>_-* #,##0_-;\-* #,##0_-;_-* "-"_-;_-@_-</c:formatCode>
                <c:ptCount val="6"/>
                <c:pt idx="0">
                  <c:v>2036.1360543653193</c:v>
                </c:pt>
                <c:pt idx="1">
                  <c:v>2018.0692539928943</c:v>
                </c:pt>
                <c:pt idx="2">
                  <c:v>1980.1698462393554</c:v>
                </c:pt>
                <c:pt idx="3">
                  <c:v>2334.6268255137784</c:v>
                </c:pt>
                <c:pt idx="4">
                  <c:v>2230.2161124946365</c:v>
                </c:pt>
                <c:pt idx="5">
                  <c:v>1984.3920934927673</c:v>
                </c:pt>
              </c:numCache>
            </c:numRef>
          </c:val>
        </c:ser>
        <c:ser>
          <c:idx val="1"/>
          <c:order val="1"/>
          <c:tx>
            <c:strRef>
              <c:f>'Figure 5'!$C$17</c:f>
              <c:strCache>
                <c:ptCount val="1"/>
                <c:pt idx="0">
                  <c:v>Republic of Ireland (RoI)</c:v>
                </c:pt>
              </c:strCache>
            </c:strRef>
          </c:tx>
          <c:marker>
            <c:symbol val="none"/>
          </c:marker>
          <c:cat>
            <c:numRef>
              <c:f>'Figure 5'!$D$15:$I$15</c:f>
              <c:numCache>
                <c:formatCode>General</c:formatCode>
                <c:ptCount val="6"/>
                <c:pt idx="0">
                  <c:v>2011</c:v>
                </c:pt>
                <c:pt idx="1">
                  <c:v>2012</c:v>
                </c:pt>
                <c:pt idx="2">
                  <c:v>2013</c:v>
                </c:pt>
                <c:pt idx="3">
                  <c:v>2014</c:v>
                </c:pt>
                <c:pt idx="4">
                  <c:v>2015</c:v>
                </c:pt>
                <c:pt idx="5">
                  <c:v>2016</c:v>
                </c:pt>
              </c:numCache>
            </c:numRef>
          </c:cat>
          <c:val>
            <c:numRef>
              <c:f>'Figure 5'!$D$17:$I$17</c:f>
              <c:numCache>
                <c:formatCode>_-* #,##0_-;\-* #,##0_-;_-* "-"_-;_-@_-</c:formatCode>
                <c:ptCount val="6"/>
                <c:pt idx="0">
                  <c:v>1419.8467630039634</c:v>
                </c:pt>
                <c:pt idx="1">
                  <c:v>1298.5167904030013</c:v>
                </c:pt>
                <c:pt idx="2">
                  <c:v>1571.5275348422579</c:v>
                </c:pt>
                <c:pt idx="3">
                  <c:v>1708.422505645832</c:v>
                </c:pt>
                <c:pt idx="4">
                  <c:v>1491.6053898240561</c:v>
                </c:pt>
                <c:pt idx="5">
                  <c:v>1358.2402386240744</c:v>
                </c:pt>
              </c:numCache>
            </c:numRef>
          </c:val>
        </c:ser>
        <c:ser>
          <c:idx val="2"/>
          <c:order val="2"/>
          <c:tx>
            <c:strRef>
              <c:f>'Figure 5'!$C$18</c:f>
              <c:strCache>
                <c:ptCount val="1"/>
                <c:pt idx="0">
                  <c:v>Great Britain (GB)1</c:v>
                </c:pt>
              </c:strCache>
            </c:strRef>
          </c:tx>
          <c:marker>
            <c:symbol val="none"/>
          </c:marker>
          <c:cat>
            <c:numRef>
              <c:f>'Figure 5'!$D$15:$I$15</c:f>
              <c:numCache>
                <c:formatCode>General</c:formatCode>
                <c:ptCount val="6"/>
                <c:pt idx="0">
                  <c:v>2011</c:v>
                </c:pt>
                <c:pt idx="1">
                  <c:v>2012</c:v>
                </c:pt>
                <c:pt idx="2">
                  <c:v>2013</c:v>
                </c:pt>
                <c:pt idx="3">
                  <c:v>2014</c:v>
                </c:pt>
                <c:pt idx="4">
                  <c:v>2015</c:v>
                </c:pt>
                <c:pt idx="5">
                  <c:v>2016</c:v>
                </c:pt>
              </c:numCache>
            </c:numRef>
          </c:cat>
          <c:val>
            <c:numRef>
              <c:f>'Figure 5'!$D$18:$I$18</c:f>
              <c:numCache>
                <c:formatCode>_-* #,##0_-;\-* #,##0_-;_-* "-"_-;_-@_-</c:formatCode>
                <c:ptCount val="6"/>
                <c:pt idx="0">
                  <c:v>1270.3229890845416</c:v>
                </c:pt>
                <c:pt idx="1">
                  <c:v>1300.4561699021613</c:v>
                </c:pt>
                <c:pt idx="2">
                  <c:v>1115.2069223930148</c:v>
                </c:pt>
                <c:pt idx="3">
                  <c:v>1097.1448288962702</c:v>
                </c:pt>
                <c:pt idx="4">
                  <c:v>983.83528197190742</c:v>
                </c:pt>
                <c:pt idx="5">
                  <c:v>1069.3444678751853</c:v>
                </c:pt>
              </c:numCache>
            </c:numRef>
          </c:val>
        </c:ser>
        <c:ser>
          <c:idx val="3"/>
          <c:order val="3"/>
          <c:tx>
            <c:strRef>
              <c:f>'Figure 5'!$C$19</c:f>
              <c:strCache>
                <c:ptCount val="1"/>
                <c:pt idx="0">
                  <c:v>Other Overseas</c:v>
                </c:pt>
              </c:strCache>
            </c:strRef>
          </c:tx>
          <c:marker>
            <c:symbol val="none"/>
          </c:marker>
          <c:cat>
            <c:numRef>
              <c:f>'Figure 5'!$D$15:$I$15</c:f>
              <c:numCache>
                <c:formatCode>General</c:formatCode>
                <c:ptCount val="6"/>
                <c:pt idx="0">
                  <c:v>2011</c:v>
                </c:pt>
                <c:pt idx="1">
                  <c:v>2012</c:v>
                </c:pt>
                <c:pt idx="2">
                  <c:v>2013</c:v>
                </c:pt>
                <c:pt idx="3">
                  <c:v>2014</c:v>
                </c:pt>
                <c:pt idx="4">
                  <c:v>2015</c:v>
                </c:pt>
                <c:pt idx="5">
                  <c:v>2016</c:v>
                </c:pt>
              </c:numCache>
            </c:numRef>
          </c:cat>
          <c:val>
            <c:numRef>
              <c:f>'Figure 5'!$D$19:$I$19</c:f>
              <c:numCache>
                <c:formatCode>_-* #,##0_-;\-* #,##0_-;_-* "-"_-;_-@_-</c:formatCode>
                <c:ptCount val="6"/>
                <c:pt idx="0">
                  <c:v>874.04954000000009</c:v>
                </c:pt>
                <c:pt idx="1">
                  <c:v>794.90406000000007</c:v>
                </c:pt>
                <c:pt idx="2">
                  <c:v>956.57859999999994</c:v>
                </c:pt>
                <c:pt idx="3">
                  <c:v>996.33186000000001</c:v>
                </c:pt>
                <c:pt idx="4">
                  <c:v>1162.8835487418787</c:v>
                </c:pt>
                <c:pt idx="5">
                  <c:v>1339.407868922216</c:v>
                </c:pt>
              </c:numCache>
            </c:numRef>
          </c:val>
        </c:ser>
        <c:marker val="1"/>
        <c:axId val="93421952"/>
        <c:axId val="93423872"/>
      </c:lineChart>
      <c:catAx>
        <c:axId val="93421952"/>
        <c:scaling>
          <c:orientation val="minMax"/>
        </c:scaling>
        <c:axPos val="b"/>
        <c:title>
          <c:tx>
            <c:rich>
              <a:bodyPr/>
              <a:lstStyle/>
              <a:p>
                <a:pPr>
                  <a:defRPr/>
                </a:pPr>
                <a:r>
                  <a:rPr lang="en-US"/>
                  <a:t>Year</a:t>
                </a:r>
              </a:p>
            </c:rich>
          </c:tx>
          <c:layout/>
        </c:title>
        <c:numFmt formatCode="General" sourceLinked="1"/>
        <c:tickLblPos val="nextTo"/>
        <c:crossAx val="93423872"/>
        <c:crosses val="autoZero"/>
        <c:auto val="1"/>
        <c:lblAlgn val="ctr"/>
        <c:lblOffset val="100"/>
      </c:catAx>
      <c:valAx>
        <c:axId val="93423872"/>
        <c:scaling>
          <c:orientation val="minMax"/>
        </c:scaling>
        <c:axPos val="l"/>
        <c:title>
          <c:tx>
            <c:rich>
              <a:bodyPr rot="0" vert="horz"/>
              <a:lstStyle/>
              <a:p>
                <a:pPr>
                  <a:defRPr sz="1200"/>
                </a:pPr>
                <a:r>
                  <a:rPr lang="en-US" sz="1200"/>
                  <a:t>Overnight trips (thousands)</a:t>
                </a:r>
              </a:p>
            </c:rich>
          </c:tx>
          <c:layout>
            <c:manualLayout>
              <c:xMode val="edge"/>
              <c:yMode val="edge"/>
              <c:x val="6.7819607107665872E-3"/>
              <c:y val="1.4644049711571889E-2"/>
            </c:manualLayout>
          </c:layout>
        </c:title>
        <c:numFmt formatCode="#,##0" sourceLinked="0"/>
        <c:tickLblPos val="nextTo"/>
        <c:crossAx val="93421952"/>
        <c:crosses val="autoZero"/>
        <c:crossBetween val="between"/>
      </c:valAx>
    </c:plotArea>
    <c:legend>
      <c:legendPos val="r"/>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211" l="0.70000000000000062" r="0.70000000000000062" t="0.750000000000002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13</xdr:row>
      <xdr:rowOff>57151</xdr:rowOff>
    </xdr:from>
    <xdr:to>
      <xdr:col>1</xdr:col>
      <xdr:colOff>1724025</xdr:colOff>
      <xdr:row>13</xdr:row>
      <xdr:rowOff>457201</xdr:rowOff>
    </xdr:to>
    <xdr:pic>
      <xdr:nvPicPr>
        <xdr:cNvPr id="2" name="Picture 1" descr="C:\Users\deti-okanep\Desktop\Annual 2016 - Copy\NatStats Badge.png"/>
        <xdr:cNvPicPr/>
      </xdr:nvPicPr>
      <xdr:blipFill>
        <a:blip xmlns:r="http://schemas.openxmlformats.org/officeDocument/2006/relationships" r:embed="rId1" cstate="print"/>
        <a:srcRect/>
        <a:stretch>
          <a:fillRect/>
        </a:stretch>
      </xdr:blipFill>
      <xdr:spPr bwMode="auto">
        <a:xfrm>
          <a:off x="2476500" y="3486151"/>
          <a:ext cx="1095375" cy="1104900"/>
        </a:xfrm>
        <a:prstGeom prst="rect">
          <a:avLst/>
        </a:prstGeom>
        <a:noFill/>
        <a:ln w="9525">
          <a:noFill/>
          <a:miter lim="800000"/>
          <a:headEnd/>
          <a:tailEnd/>
        </a:ln>
      </xdr:spPr>
    </xdr:pic>
    <xdr:clientData/>
  </xdr:twoCellAnchor>
  <xdr:twoCellAnchor editAs="oneCell">
    <xdr:from>
      <xdr:col>1</xdr:col>
      <xdr:colOff>628650</xdr:colOff>
      <xdr:row>13</xdr:row>
      <xdr:rowOff>57151</xdr:rowOff>
    </xdr:from>
    <xdr:to>
      <xdr:col>1</xdr:col>
      <xdr:colOff>1724025</xdr:colOff>
      <xdr:row>13</xdr:row>
      <xdr:rowOff>1162051</xdr:rowOff>
    </xdr:to>
    <xdr:pic>
      <xdr:nvPicPr>
        <xdr:cNvPr id="3" name="Picture 2" descr="C:\Users\deti-okanep\Desktop\Annual 2016 - Copy\NatStats Badge.png"/>
        <xdr:cNvPicPr/>
      </xdr:nvPicPr>
      <xdr:blipFill>
        <a:blip xmlns:r="http://schemas.openxmlformats.org/officeDocument/2006/relationships" r:embed="rId1" cstate="print"/>
        <a:srcRect/>
        <a:stretch>
          <a:fillRect/>
        </a:stretch>
      </xdr:blipFill>
      <xdr:spPr bwMode="auto">
        <a:xfrm>
          <a:off x="2476500" y="3486151"/>
          <a:ext cx="1095375" cy="1104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133351</xdr:colOff>
      <xdr:row>6</xdr:row>
      <xdr:rowOff>152400</xdr:rowOff>
    </xdr:from>
    <xdr:to>
      <xdr:col>11</xdr:col>
      <xdr:colOff>247651</xdr:colOff>
      <xdr:row>29</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3</xdr:row>
      <xdr:rowOff>38100</xdr:rowOff>
    </xdr:from>
    <xdr:to>
      <xdr:col>11</xdr:col>
      <xdr:colOff>171450</xdr:colOff>
      <xdr:row>30</xdr:row>
      <xdr:rowOff>161925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0.36517</cdr:x>
      <cdr:y>0.39364</cdr:y>
    </cdr:from>
    <cdr:to>
      <cdr:x>0.70195</cdr:x>
      <cdr:y>0.69342</cdr:y>
    </cdr:to>
    <cdr:sp macro="" textlink="">
      <cdr:nvSpPr>
        <cdr:cNvPr id="6" name="TextBox 5"/>
        <cdr:cNvSpPr txBox="1"/>
      </cdr:nvSpPr>
      <cdr:spPr>
        <a:xfrm xmlns:a="http://schemas.openxmlformats.org/drawingml/2006/main">
          <a:off x="2473052" y="2073430"/>
          <a:ext cx="2280766" cy="15790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3200" b="1">
              <a:latin typeface="Arial" pitchFamily="34" charset="0"/>
              <a:cs typeface="Arial" pitchFamily="34" charset="0"/>
            </a:rPr>
            <a:t>3.8 Million</a:t>
          </a:r>
          <a:r>
            <a:rPr lang="en-GB" sz="3200" b="1" baseline="0">
              <a:latin typeface="Arial" pitchFamily="34" charset="0"/>
              <a:cs typeface="Arial" pitchFamily="34" charset="0"/>
            </a:rPr>
            <a:t> Nights</a:t>
          </a:r>
          <a:endParaRPr lang="en-GB" sz="3200" b="1">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38100</xdr:colOff>
      <xdr:row>3</xdr:row>
      <xdr:rowOff>57150</xdr:rowOff>
    </xdr:from>
    <xdr:to>
      <xdr:col>11</xdr:col>
      <xdr:colOff>276224</xdr:colOff>
      <xdr:row>32</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0.31191</cdr:x>
      <cdr:y>0.44324</cdr:y>
    </cdr:from>
    <cdr:to>
      <cdr:x>0.51191</cdr:x>
      <cdr:y>0.77658</cdr:y>
    </cdr:to>
    <cdr:sp macro="" textlink="">
      <cdr:nvSpPr>
        <cdr:cNvPr id="2" name="TextBox 1"/>
        <cdr:cNvSpPr txBox="1"/>
      </cdr:nvSpPr>
      <cdr:spPr>
        <a:xfrm xmlns:a="http://schemas.openxmlformats.org/drawingml/2006/main">
          <a:off x="1559735" y="1431216"/>
          <a:ext cx="1000125" cy="10763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0.33019</cdr:x>
      <cdr:y>0.42882</cdr:y>
    </cdr:from>
    <cdr:to>
      <cdr:x>0.67078</cdr:x>
      <cdr:y>0.81179</cdr:y>
    </cdr:to>
    <cdr:sp macro="" textlink="">
      <cdr:nvSpPr>
        <cdr:cNvPr id="3" name="TextBox 2"/>
        <cdr:cNvSpPr txBox="1"/>
      </cdr:nvSpPr>
      <cdr:spPr>
        <a:xfrm xmlns:a="http://schemas.openxmlformats.org/drawingml/2006/main">
          <a:off x="2292718" y="2352675"/>
          <a:ext cx="2365007" cy="2101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3200" b="1">
              <a:latin typeface="Arial" pitchFamily="34" charset="0"/>
              <a:cs typeface="Arial" pitchFamily="34" charset="0"/>
            </a:rPr>
            <a:t>2.0 Million </a:t>
          </a:r>
        </a:p>
        <a:p xmlns:a="http://schemas.openxmlformats.org/drawingml/2006/main">
          <a:pPr algn="ctr"/>
          <a:r>
            <a:rPr lang="en-GB" sz="3200" b="1">
              <a:latin typeface="Arial" pitchFamily="34" charset="0"/>
              <a:cs typeface="Arial" pitchFamily="34" charset="0"/>
            </a:rPr>
            <a:t>Trips</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238124</xdr:colOff>
      <xdr:row>3</xdr:row>
      <xdr:rowOff>95250</xdr:rowOff>
    </xdr:from>
    <xdr:to>
      <xdr:col>11</xdr:col>
      <xdr:colOff>380999</xdr:colOff>
      <xdr:row>33</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0.26846</cdr:x>
      <cdr:y>0.40635</cdr:y>
    </cdr:from>
    <cdr:to>
      <cdr:x>0.70126</cdr:x>
      <cdr:y>0.89584</cdr:y>
    </cdr:to>
    <cdr:sp macro="" textlink="">
      <cdr:nvSpPr>
        <cdr:cNvPr id="4" name="TextBox 3"/>
        <cdr:cNvSpPr txBox="1"/>
      </cdr:nvSpPr>
      <cdr:spPr>
        <a:xfrm xmlns:a="http://schemas.openxmlformats.org/drawingml/2006/main">
          <a:off x="1887126" y="2283603"/>
          <a:ext cx="3042346" cy="27508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3200" b="1">
              <a:latin typeface="Arial" pitchFamily="34" charset="0"/>
              <a:cs typeface="Arial" pitchFamily="34" charset="0"/>
            </a:rPr>
            <a:t>2.0 Million Trips</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38100</xdr:colOff>
      <xdr:row>3</xdr:row>
      <xdr:rowOff>85725</xdr:rowOff>
    </xdr:from>
    <xdr:to>
      <xdr:col>18</xdr:col>
      <xdr:colOff>19050</xdr:colOff>
      <xdr:row>31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pressoffice@economy-ni.gov.uk" TargetMode="External"/><Relationship Id="rId1" Type="http://schemas.openxmlformats.org/officeDocument/2006/relationships/hyperlink" Target="mailto:tourismstatistics@finance-ni.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3" Type="http://schemas.openxmlformats.org/officeDocument/2006/relationships/hyperlink" Target="https://www.nisra.gov.uk/publications/tourism-statistics-data-quality" TargetMode="External"/><Relationship Id="rId2" Type="http://schemas.openxmlformats.org/officeDocument/2006/relationships/hyperlink" Target="http://www.csu.nisra.gov.uk/" TargetMode="External"/><Relationship Id="rId1" Type="http://schemas.openxmlformats.org/officeDocument/2006/relationships/hyperlink" Target="mailto:tourismstatistics@finance-ni.gov.uk" TargetMode="External"/><Relationship Id="rId6" Type="http://schemas.openxmlformats.org/officeDocument/2006/relationships/printerSettings" Target="../printerSettings/printerSettings7.bin"/><Relationship Id="rId5" Type="http://schemas.openxmlformats.org/officeDocument/2006/relationships/hyperlink" Target="https://www.nisra.gov.uk/publications/local-government-tourist-statistics-confidence-intervals" TargetMode="External"/><Relationship Id="rId4" Type="http://schemas.openxmlformats.org/officeDocument/2006/relationships/hyperlink" Target="https://www.nisra.gov.uk/publications/domestic-tourism-methodolog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C79"/>
  <sheetViews>
    <sheetView tabSelected="1" workbookViewId="0"/>
  </sheetViews>
  <sheetFormatPr defaultRowHeight="18"/>
  <cols>
    <col min="1" max="1" width="27.7109375" style="38" customWidth="1"/>
    <col min="2" max="2" width="51.42578125" style="38" customWidth="1"/>
    <col min="3" max="3" width="20.85546875" style="38" customWidth="1"/>
    <col min="4" max="256" width="9.140625" style="38"/>
    <col min="257" max="257" width="27.7109375" style="38" customWidth="1"/>
    <col min="258" max="258" width="42.85546875" style="38" customWidth="1"/>
    <col min="259" max="259" width="14.7109375" style="38" customWidth="1"/>
    <col min="260" max="512" width="9.140625" style="38"/>
    <col min="513" max="513" width="27.7109375" style="38" customWidth="1"/>
    <col min="514" max="514" width="42.85546875" style="38" customWidth="1"/>
    <col min="515" max="515" width="14.7109375" style="38" customWidth="1"/>
    <col min="516" max="768" width="9.140625" style="38"/>
    <col min="769" max="769" width="27.7109375" style="38" customWidth="1"/>
    <col min="770" max="770" width="42.85546875" style="38" customWidth="1"/>
    <col min="771" max="771" width="14.7109375" style="38" customWidth="1"/>
    <col min="772" max="1024" width="9.140625" style="38"/>
    <col min="1025" max="1025" width="27.7109375" style="38" customWidth="1"/>
    <col min="1026" max="1026" width="42.85546875" style="38" customWidth="1"/>
    <col min="1027" max="1027" width="14.7109375" style="38" customWidth="1"/>
    <col min="1028" max="1280" width="9.140625" style="38"/>
    <col min="1281" max="1281" width="27.7109375" style="38" customWidth="1"/>
    <col min="1282" max="1282" width="42.85546875" style="38" customWidth="1"/>
    <col min="1283" max="1283" width="14.7109375" style="38" customWidth="1"/>
    <col min="1284" max="1536" width="9.140625" style="38"/>
    <col min="1537" max="1537" width="27.7109375" style="38" customWidth="1"/>
    <col min="1538" max="1538" width="42.85546875" style="38" customWidth="1"/>
    <col min="1539" max="1539" width="14.7109375" style="38" customWidth="1"/>
    <col min="1540" max="1792" width="9.140625" style="38"/>
    <col min="1793" max="1793" width="27.7109375" style="38" customWidth="1"/>
    <col min="1794" max="1794" width="42.85546875" style="38" customWidth="1"/>
    <col min="1795" max="1795" width="14.7109375" style="38" customWidth="1"/>
    <col min="1796" max="2048" width="9.140625" style="38"/>
    <col min="2049" max="2049" width="27.7109375" style="38" customWidth="1"/>
    <col min="2050" max="2050" width="42.85546875" style="38" customWidth="1"/>
    <col min="2051" max="2051" width="14.7109375" style="38" customWidth="1"/>
    <col min="2052" max="2304" width="9.140625" style="38"/>
    <col min="2305" max="2305" width="27.7109375" style="38" customWidth="1"/>
    <col min="2306" max="2306" width="42.85546875" style="38" customWidth="1"/>
    <col min="2307" max="2307" width="14.7109375" style="38" customWidth="1"/>
    <col min="2308" max="2560" width="9.140625" style="38"/>
    <col min="2561" max="2561" width="27.7109375" style="38" customWidth="1"/>
    <col min="2562" max="2562" width="42.85546875" style="38" customWidth="1"/>
    <col min="2563" max="2563" width="14.7109375" style="38" customWidth="1"/>
    <col min="2564" max="2816" width="9.140625" style="38"/>
    <col min="2817" max="2817" width="27.7109375" style="38" customWidth="1"/>
    <col min="2818" max="2818" width="42.85546875" style="38" customWidth="1"/>
    <col min="2819" max="2819" width="14.7109375" style="38" customWidth="1"/>
    <col min="2820" max="3072" width="9.140625" style="38"/>
    <col min="3073" max="3073" width="27.7109375" style="38" customWidth="1"/>
    <col min="3074" max="3074" width="42.85546875" style="38" customWidth="1"/>
    <col min="3075" max="3075" width="14.7109375" style="38" customWidth="1"/>
    <col min="3076" max="3328" width="9.140625" style="38"/>
    <col min="3329" max="3329" width="27.7109375" style="38" customWidth="1"/>
    <col min="3330" max="3330" width="42.85546875" style="38" customWidth="1"/>
    <col min="3331" max="3331" width="14.7109375" style="38" customWidth="1"/>
    <col min="3332" max="3584" width="9.140625" style="38"/>
    <col min="3585" max="3585" width="27.7109375" style="38" customWidth="1"/>
    <col min="3586" max="3586" width="42.85546875" style="38" customWidth="1"/>
    <col min="3587" max="3587" width="14.7109375" style="38" customWidth="1"/>
    <col min="3588" max="3840" width="9.140625" style="38"/>
    <col min="3841" max="3841" width="27.7109375" style="38" customWidth="1"/>
    <col min="3842" max="3842" width="42.85546875" style="38" customWidth="1"/>
    <col min="3843" max="3843" width="14.7109375" style="38" customWidth="1"/>
    <col min="3844" max="4096" width="9.140625" style="38"/>
    <col min="4097" max="4097" width="27.7109375" style="38" customWidth="1"/>
    <col min="4098" max="4098" width="42.85546875" style="38" customWidth="1"/>
    <col min="4099" max="4099" width="14.7109375" style="38" customWidth="1"/>
    <col min="4100" max="4352" width="9.140625" style="38"/>
    <col min="4353" max="4353" width="27.7109375" style="38" customWidth="1"/>
    <col min="4354" max="4354" width="42.85546875" style="38" customWidth="1"/>
    <col min="4355" max="4355" width="14.7109375" style="38" customWidth="1"/>
    <col min="4356" max="4608" width="9.140625" style="38"/>
    <col min="4609" max="4609" width="27.7109375" style="38" customWidth="1"/>
    <col min="4610" max="4610" width="42.85546875" style="38" customWidth="1"/>
    <col min="4611" max="4611" width="14.7109375" style="38" customWidth="1"/>
    <col min="4612" max="4864" width="9.140625" style="38"/>
    <col min="4865" max="4865" width="27.7109375" style="38" customWidth="1"/>
    <col min="4866" max="4866" width="42.85546875" style="38" customWidth="1"/>
    <col min="4867" max="4867" width="14.7109375" style="38" customWidth="1"/>
    <col min="4868" max="5120" width="9.140625" style="38"/>
    <col min="5121" max="5121" width="27.7109375" style="38" customWidth="1"/>
    <col min="5122" max="5122" width="42.85546875" style="38" customWidth="1"/>
    <col min="5123" max="5123" width="14.7109375" style="38" customWidth="1"/>
    <col min="5124" max="5376" width="9.140625" style="38"/>
    <col min="5377" max="5377" width="27.7109375" style="38" customWidth="1"/>
    <col min="5378" max="5378" width="42.85546875" style="38" customWidth="1"/>
    <col min="5379" max="5379" width="14.7109375" style="38" customWidth="1"/>
    <col min="5380" max="5632" width="9.140625" style="38"/>
    <col min="5633" max="5633" width="27.7109375" style="38" customWidth="1"/>
    <col min="5634" max="5634" width="42.85546875" style="38" customWidth="1"/>
    <col min="5635" max="5635" width="14.7109375" style="38" customWidth="1"/>
    <col min="5636" max="5888" width="9.140625" style="38"/>
    <col min="5889" max="5889" width="27.7109375" style="38" customWidth="1"/>
    <col min="5890" max="5890" width="42.85546875" style="38" customWidth="1"/>
    <col min="5891" max="5891" width="14.7109375" style="38" customWidth="1"/>
    <col min="5892" max="6144" width="9.140625" style="38"/>
    <col min="6145" max="6145" width="27.7109375" style="38" customWidth="1"/>
    <col min="6146" max="6146" width="42.85546875" style="38" customWidth="1"/>
    <col min="6147" max="6147" width="14.7109375" style="38" customWidth="1"/>
    <col min="6148" max="6400" width="9.140625" style="38"/>
    <col min="6401" max="6401" width="27.7109375" style="38" customWidth="1"/>
    <col min="6402" max="6402" width="42.85546875" style="38" customWidth="1"/>
    <col min="6403" max="6403" width="14.7109375" style="38" customWidth="1"/>
    <col min="6404" max="6656" width="9.140625" style="38"/>
    <col min="6657" max="6657" width="27.7109375" style="38" customWidth="1"/>
    <col min="6658" max="6658" width="42.85546875" style="38" customWidth="1"/>
    <col min="6659" max="6659" width="14.7109375" style="38" customWidth="1"/>
    <col min="6660" max="6912" width="9.140625" style="38"/>
    <col min="6913" max="6913" width="27.7109375" style="38" customWidth="1"/>
    <col min="6914" max="6914" width="42.85546875" style="38" customWidth="1"/>
    <col min="6915" max="6915" width="14.7109375" style="38" customWidth="1"/>
    <col min="6916" max="7168" width="9.140625" style="38"/>
    <col min="7169" max="7169" width="27.7109375" style="38" customWidth="1"/>
    <col min="7170" max="7170" width="42.85546875" style="38" customWidth="1"/>
    <col min="7171" max="7171" width="14.7109375" style="38" customWidth="1"/>
    <col min="7172" max="7424" width="9.140625" style="38"/>
    <col min="7425" max="7425" width="27.7109375" style="38" customWidth="1"/>
    <col min="7426" max="7426" width="42.85546875" style="38" customWidth="1"/>
    <col min="7427" max="7427" width="14.7109375" style="38" customWidth="1"/>
    <col min="7428" max="7680" width="9.140625" style="38"/>
    <col min="7681" max="7681" width="27.7109375" style="38" customWidth="1"/>
    <col min="7682" max="7682" width="42.85546875" style="38" customWidth="1"/>
    <col min="7683" max="7683" width="14.7109375" style="38" customWidth="1"/>
    <col min="7684" max="7936" width="9.140625" style="38"/>
    <col min="7937" max="7937" width="27.7109375" style="38" customWidth="1"/>
    <col min="7938" max="7938" width="42.85546875" style="38" customWidth="1"/>
    <col min="7939" max="7939" width="14.7109375" style="38" customWidth="1"/>
    <col min="7940" max="8192" width="9.140625" style="38"/>
    <col min="8193" max="8193" width="27.7109375" style="38" customWidth="1"/>
    <col min="8194" max="8194" width="42.85546875" style="38" customWidth="1"/>
    <col min="8195" max="8195" width="14.7109375" style="38" customWidth="1"/>
    <col min="8196" max="8448" width="9.140625" style="38"/>
    <col min="8449" max="8449" width="27.7109375" style="38" customWidth="1"/>
    <col min="8450" max="8450" width="42.85546875" style="38" customWidth="1"/>
    <col min="8451" max="8451" width="14.7109375" style="38" customWidth="1"/>
    <col min="8452" max="8704" width="9.140625" style="38"/>
    <col min="8705" max="8705" width="27.7109375" style="38" customWidth="1"/>
    <col min="8706" max="8706" width="42.85546875" style="38" customWidth="1"/>
    <col min="8707" max="8707" width="14.7109375" style="38" customWidth="1"/>
    <col min="8708" max="8960" width="9.140625" style="38"/>
    <col min="8961" max="8961" width="27.7109375" style="38" customWidth="1"/>
    <col min="8962" max="8962" width="42.85546875" style="38" customWidth="1"/>
    <col min="8963" max="8963" width="14.7109375" style="38" customWidth="1"/>
    <col min="8964" max="9216" width="9.140625" style="38"/>
    <col min="9217" max="9217" width="27.7109375" style="38" customWidth="1"/>
    <col min="9218" max="9218" width="42.85546875" style="38" customWidth="1"/>
    <col min="9219" max="9219" width="14.7109375" style="38" customWidth="1"/>
    <col min="9220" max="9472" width="9.140625" style="38"/>
    <col min="9473" max="9473" width="27.7109375" style="38" customWidth="1"/>
    <col min="9474" max="9474" width="42.85546875" style="38" customWidth="1"/>
    <col min="9475" max="9475" width="14.7109375" style="38" customWidth="1"/>
    <col min="9476" max="9728" width="9.140625" style="38"/>
    <col min="9729" max="9729" width="27.7109375" style="38" customWidth="1"/>
    <col min="9730" max="9730" width="42.85546875" style="38" customWidth="1"/>
    <col min="9731" max="9731" width="14.7109375" style="38" customWidth="1"/>
    <col min="9732" max="9984" width="9.140625" style="38"/>
    <col min="9985" max="9985" width="27.7109375" style="38" customWidth="1"/>
    <col min="9986" max="9986" width="42.85546875" style="38" customWidth="1"/>
    <col min="9987" max="9987" width="14.7109375" style="38" customWidth="1"/>
    <col min="9988" max="10240" width="9.140625" style="38"/>
    <col min="10241" max="10241" width="27.7109375" style="38" customWidth="1"/>
    <col min="10242" max="10242" width="42.85546875" style="38" customWidth="1"/>
    <col min="10243" max="10243" width="14.7109375" style="38" customWidth="1"/>
    <col min="10244" max="10496" width="9.140625" style="38"/>
    <col min="10497" max="10497" width="27.7109375" style="38" customWidth="1"/>
    <col min="10498" max="10498" width="42.85546875" style="38" customWidth="1"/>
    <col min="10499" max="10499" width="14.7109375" style="38" customWidth="1"/>
    <col min="10500" max="10752" width="9.140625" style="38"/>
    <col min="10753" max="10753" width="27.7109375" style="38" customWidth="1"/>
    <col min="10754" max="10754" width="42.85546875" style="38" customWidth="1"/>
    <col min="10755" max="10755" width="14.7109375" style="38" customWidth="1"/>
    <col min="10756" max="11008" width="9.140625" style="38"/>
    <col min="11009" max="11009" width="27.7109375" style="38" customWidth="1"/>
    <col min="11010" max="11010" width="42.85546875" style="38" customWidth="1"/>
    <col min="11011" max="11011" width="14.7109375" style="38" customWidth="1"/>
    <col min="11012" max="11264" width="9.140625" style="38"/>
    <col min="11265" max="11265" width="27.7109375" style="38" customWidth="1"/>
    <col min="11266" max="11266" width="42.85546875" style="38" customWidth="1"/>
    <col min="11267" max="11267" width="14.7109375" style="38" customWidth="1"/>
    <col min="11268" max="11520" width="9.140625" style="38"/>
    <col min="11521" max="11521" width="27.7109375" style="38" customWidth="1"/>
    <col min="11522" max="11522" width="42.85546875" style="38" customWidth="1"/>
    <col min="11523" max="11523" width="14.7109375" style="38" customWidth="1"/>
    <col min="11524" max="11776" width="9.140625" style="38"/>
    <col min="11777" max="11777" width="27.7109375" style="38" customWidth="1"/>
    <col min="11778" max="11778" width="42.85546875" style="38" customWidth="1"/>
    <col min="11779" max="11779" width="14.7109375" style="38" customWidth="1"/>
    <col min="11780" max="12032" width="9.140625" style="38"/>
    <col min="12033" max="12033" width="27.7109375" style="38" customWidth="1"/>
    <col min="12034" max="12034" width="42.85546875" style="38" customWidth="1"/>
    <col min="12035" max="12035" width="14.7109375" style="38" customWidth="1"/>
    <col min="12036" max="12288" width="9.140625" style="38"/>
    <col min="12289" max="12289" width="27.7109375" style="38" customWidth="1"/>
    <col min="12290" max="12290" width="42.85546875" style="38" customWidth="1"/>
    <col min="12291" max="12291" width="14.7109375" style="38" customWidth="1"/>
    <col min="12292" max="12544" width="9.140625" style="38"/>
    <col min="12545" max="12545" width="27.7109375" style="38" customWidth="1"/>
    <col min="12546" max="12546" width="42.85546875" style="38" customWidth="1"/>
    <col min="12547" max="12547" width="14.7109375" style="38" customWidth="1"/>
    <col min="12548" max="12800" width="9.140625" style="38"/>
    <col min="12801" max="12801" width="27.7109375" style="38" customWidth="1"/>
    <col min="12802" max="12802" width="42.85546875" style="38" customWidth="1"/>
    <col min="12803" max="12803" width="14.7109375" style="38" customWidth="1"/>
    <col min="12804" max="13056" width="9.140625" style="38"/>
    <col min="13057" max="13057" width="27.7109375" style="38" customWidth="1"/>
    <col min="13058" max="13058" width="42.85546875" style="38" customWidth="1"/>
    <col min="13059" max="13059" width="14.7109375" style="38" customWidth="1"/>
    <col min="13060" max="13312" width="9.140625" style="38"/>
    <col min="13313" max="13313" width="27.7109375" style="38" customWidth="1"/>
    <col min="13314" max="13314" width="42.85546875" style="38" customWidth="1"/>
    <col min="13315" max="13315" width="14.7109375" style="38" customWidth="1"/>
    <col min="13316" max="13568" width="9.140625" style="38"/>
    <col min="13569" max="13569" width="27.7109375" style="38" customWidth="1"/>
    <col min="13570" max="13570" width="42.85546875" style="38" customWidth="1"/>
    <col min="13571" max="13571" width="14.7109375" style="38" customWidth="1"/>
    <col min="13572" max="13824" width="9.140625" style="38"/>
    <col min="13825" max="13825" width="27.7109375" style="38" customWidth="1"/>
    <col min="13826" max="13826" width="42.85546875" style="38" customWidth="1"/>
    <col min="13827" max="13827" width="14.7109375" style="38" customWidth="1"/>
    <col min="13828" max="14080" width="9.140625" style="38"/>
    <col min="14081" max="14081" width="27.7109375" style="38" customWidth="1"/>
    <col min="14082" max="14082" width="42.85546875" style="38" customWidth="1"/>
    <col min="14083" max="14083" width="14.7109375" style="38" customWidth="1"/>
    <col min="14084" max="14336" width="9.140625" style="38"/>
    <col min="14337" max="14337" width="27.7109375" style="38" customWidth="1"/>
    <col min="14338" max="14338" width="42.85546875" style="38" customWidth="1"/>
    <col min="14339" max="14339" width="14.7109375" style="38" customWidth="1"/>
    <col min="14340" max="14592" width="9.140625" style="38"/>
    <col min="14593" max="14593" width="27.7109375" style="38" customWidth="1"/>
    <col min="14594" max="14594" width="42.85546875" style="38" customWidth="1"/>
    <col min="14595" max="14595" width="14.7109375" style="38" customWidth="1"/>
    <col min="14596" max="14848" width="9.140625" style="38"/>
    <col min="14849" max="14849" width="27.7109375" style="38" customWidth="1"/>
    <col min="14850" max="14850" width="42.85546875" style="38" customWidth="1"/>
    <col min="14851" max="14851" width="14.7109375" style="38" customWidth="1"/>
    <col min="14852" max="15104" width="9.140625" style="38"/>
    <col min="15105" max="15105" width="27.7109375" style="38" customWidth="1"/>
    <col min="15106" max="15106" width="42.85546875" style="38" customWidth="1"/>
    <col min="15107" max="15107" width="14.7109375" style="38" customWidth="1"/>
    <col min="15108" max="15360" width="9.140625" style="38"/>
    <col min="15361" max="15361" width="27.7109375" style="38" customWidth="1"/>
    <col min="15362" max="15362" width="42.85546875" style="38" customWidth="1"/>
    <col min="15363" max="15363" width="14.7109375" style="38" customWidth="1"/>
    <col min="15364" max="15616" width="9.140625" style="38"/>
    <col min="15617" max="15617" width="27.7109375" style="38" customWidth="1"/>
    <col min="15618" max="15618" width="42.85546875" style="38" customWidth="1"/>
    <col min="15619" max="15619" width="14.7109375" style="38" customWidth="1"/>
    <col min="15620" max="15872" width="9.140625" style="38"/>
    <col min="15873" max="15873" width="27.7109375" style="38" customWidth="1"/>
    <col min="15874" max="15874" width="42.85546875" style="38" customWidth="1"/>
    <col min="15875" max="15875" width="14.7109375" style="38" customWidth="1"/>
    <col min="15876" max="16128" width="9.140625" style="38"/>
    <col min="16129" max="16129" width="27.7109375" style="38" customWidth="1"/>
    <col min="16130" max="16130" width="42.85546875" style="38" customWidth="1"/>
    <col min="16131" max="16131" width="14.7109375" style="38" customWidth="1"/>
    <col min="16132" max="16384" width="9.140625" style="38"/>
  </cols>
  <sheetData>
    <row r="1" spans="1:3">
      <c r="A1" s="35" t="s">
        <v>40</v>
      </c>
      <c r="B1" s="36" t="s">
        <v>41</v>
      </c>
      <c r="C1" s="37" t="s">
        <v>42</v>
      </c>
    </row>
    <row r="2" spans="1:3" ht="54">
      <c r="A2" s="35" t="s">
        <v>43</v>
      </c>
      <c r="B2" s="36" t="s">
        <v>44</v>
      </c>
      <c r="C2" s="39" t="s">
        <v>110</v>
      </c>
    </row>
    <row r="3" spans="1:3">
      <c r="A3" s="35" t="s">
        <v>45</v>
      </c>
      <c r="B3" s="36" t="s">
        <v>65</v>
      </c>
      <c r="C3" s="37"/>
    </row>
    <row r="4" spans="1:3">
      <c r="A4" s="35" t="s">
        <v>46</v>
      </c>
      <c r="B4" s="40" t="s">
        <v>47</v>
      </c>
      <c r="C4" s="35"/>
    </row>
    <row r="5" spans="1:3">
      <c r="A5" s="35" t="s">
        <v>48</v>
      </c>
      <c r="B5" s="40" t="s">
        <v>49</v>
      </c>
      <c r="C5" s="41"/>
    </row>
    <row r="6" spans="1:3">
      <c r="A6" s="160" t="s">
        <v>50</v>
      </c>
      <c r="B6" s="40" t="s">
        <v>63</v>
      </c>
      <c r="C6" s="42"/>
    </row>
    <row r="7" spans="1:3">
      <c r="A7" s="160"/>
      <c r="B7" s="40" t="s">
        <v>51</v>
      </c>
      <c r="C7" s="41"/>
    </row>
    <row r="8" spans="1:3">
      <c r="A8" s="160"/>
      <c r="B8" s="57" t="s">
        <v>64</v>
      </c>
      <c r="C8" s="43"/>
    </row>
    <row r="9" spans="1:3">
      <c r="A9" s="37" t="s">
        <v>52</v>
      </c>
      <c r="B9" s="51" t="s">
        <v>53</v>
      </c>
      <c r="C9" s="43"/>
    </row>
    <row r="10" spans="1:3">
      <c r="A10" s="37"/>
      <c r="B10" s="51" t="s">
        <v>145</v>
      </c>
      <c r="C10" s="43"/>
    </row>
    <row r="11" spans="1:3">
      <c r="A11" s="37"/>
      <c r="B11" s="51" t="s">
        <v>146</v>
      </c>
      <c r="C11" s="43"/>
    </row>
    <row r="12" spans="1:3">
      <c r="A12" s="37"/>
      <c r="B12" s="51" t="s">
        <v>54</v>
      </c>
      <c r="C12" s="43"/>
    </row>
    <row r="13" spans="1:3">
      <c r="A13" s="37"/>
      <c r="B13" s="51" t="s">
        <v>147</v>
      </c>
      <c r="C13" s="43"/>
    </row>
    <row r="14" spans="1:3" ht="88.5" customHeight="1">
      <c r="A14" s="35" t="s">
        <v>55</v>
      </c>
      <c r="B14" s="41" t="s">
        <v>148</v>
      </c>
      <c r="C14" s="43"/>
    </row>
    <row r="15" spans="1:3">
      <c r="A15" s="44" t="s">
        <v>56</v>
      </c>
      <c r="B15" s="45">
        <v>42880</v>
      </c>
    </row>
    <row r="17" spans="1:2">
      <c r="A17" s="44" t="s">
        <v>57</v>
      </c>
      <c r="B17" s="145" t="s">
        <v>58</v>
      </c>
    </row>
    <row r="18" spans="1:2">
      <c r="A18" s="46"/>
      <c r="B18" s="145" t="s">
        <v>59</v>
      </c>
    </row>
    <row r="19" spans="1:2">
      <c r="B19" s="145" t="s">
        <v>54</v>
      </c>
    </row>
    <row r="20" spans="1:2">
      <c r="B20" s="145" t="s">
        <v>60</v>
      </c>
    </row>
    <row r="21" spans="1:2">
      <c r="B21" s="145" t="s">
        <v>61</v>
      </c>
    </row>
    <row r="22" spans="1:2">
      <c r="B22" s="146" t="s">
        <v>62</v>
      </c>
    </row>
    <row r="23" spans="1:2">
      <c r="B23" s="50"/>
    </row>
    <row r="29" spans="1:2">
      <c r="A29" s="44"/>
    </row>
    <row r="30" spans="1:2">
      <c r="A30" s="44"/>
    </row>
    <row r="31" spans="1:2">
      <c r="A31" s="46"/>
    </row>
    <row r="35" spans="1:1">
      <c r="A35" s="44"/>
    </row>
    <row r="36" spans="1:1">
      <c r="A36" s="46"/>
    </row>
    <row r="38" spans="1:1">
      <c r="A38" s="47"/>
    </row>
    <row r="39" spans="1:1">
      <c r="A39" s="48"/>
    </row>
    <row r="43" spans="1:1">
      <c r="A43" s="49"/>
    </row>
    <row r="44" spans="1:1">
      <c r="A44" s="49"/>
    </row>
    <row r="45" spans="1:1">
      <c r="A45" s="48"/>
    </row>
    <row r="50" spans="1:1">
      <c r="A50" s="46"/>
    </row>
    <row r="52" spans="1:1">
      <c r="A52" s="46"/>
    </row>
    <row r="57" spans="1:1">
      <c r="A57" s="46"/>
    </row>
    <row r="58" spans="1:1">
      <c r="A58" s="49"/>
    </row>
    <row r="59" spans="1:1">
      <c r="A59" s="49"/>
    </row>
    <row r="60" spans="1:1">
      <c r="A60" s="49"/>
    </row>
    <row r="64" spans="1:1">
      <c r="A64" s="44"/>
    </row>
    <row r="65" spans="1:1">
      <c r="A65" s="50"/>
    </row>
    <row r="66" spans="1:1">
      <c r="A66" s="50"/>
    </row>
    <row r="67" spans="1:1">
      <c r="A67" s="50"/>
    </row>
    <row r="68" spans="1:1">
      <c r="A68" s="50"/>
    </row>
    <row r="69" spans="1:1">
      <c r="A69" s="50"/>
    </row>
    <row r="70" spans="1:1">
      <c r="A70" s="50"/>
    </row>
    <row r="71" spans="1:1">
      <c r="A71" s="50"/>
    </row>
    <row r="72" spans="1:1">
      <c r="A72" s="50"/>
    </row>
    <row r="74" spans="1:1">
      <c r="A74" s="44"/>
    </row>
    <row r="75" spans="1:1">
      <c r="A75" s="50"/>
    </row>
    <row r="76" spans="1:1">
      <c r="A76" s="50"/>
    </row>
    <row r="78" spans="1:1">
      <c r="A78" s="44"/>
    </row>
    <row r="79" spans="1:1">
      <c r="A79" s="50"/>
    </row>
  </sheetData>
  <mergeCells count="1">
    <mergeCell ref="A6:A8"/>
  </mergeCells>
  <hyperlinks>
    <hyperlink ref="B8" r:id="rId1"/>
    <hyperlink ref="B22" r:id="rId2"/>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dimension ref="A1:L31"/>
  <sheetViews>
    <sheetView workbookViewId="0">
      <selection activeCell="A3" sqref="A3"/>
    </sheetView>
  </sheetViews>
  <sheetFormatPr defaultRowHeight="15"/>
  <cols>
    <col min="1" max="1" width="33.5703125" style="2" customWidth="1"/>
    <col min="2" max="5" width="13.5703125" style="2" bestFit="1" customWidth="1"/>
    <col min="6" max="6" width="13" style="2" bestFit="1" customWidth="1"/>
    <col min="7" max="7" width="13" style="2" customWidth="1"/>
    <col min="8" max="8" width="14.28515625" style="2" bestFit="1" customWidth="1"/>
    <col min="9" max="9" width="15.5703125" style="2" bestFit="1" customWidth="1"/>
    <col min="10" max="16384" width="9.140625" style="2"/>
  </cols>
  <sheetData>
    <row r="1" spans="1:12" ht="18">
      <c r="A1" s="18" t="s">
        <v>109</v>
      </c>
    </row>
    <row r="2" spans="1:12" ht="18">
      <c r="A2" s="18" t="s">
        <v>66</v>
      </c>
    </row>
    <row r="3" spans="1:12" ht="15.75">
      <c r="A3" s="1" t="s">
        <v>133</v>
      </c>
      <c r="I3" s="12"/>
    </row>
    <row r="4" spans="1:12" ht="15.75" thickBot="1"/>
    <row r="5" spans="1:12" ht="44.25" customHeight="1" thickBot="1">
      <c r="A5" s="71"/>
      <c r="B5" s="70">
        <v>2011</v>
      </c>
      <c r="C5" s="70">
        <v>2012</v>
      </c>
      <c r="D5" s="70">
        <v>2013</v>
      </c>
      <c r="E5" s="70">
        <v>2014</v>
      </c>
      <c r="F5" s="70">
        <v>2015</v>
      </c>
      <c r="G5" s="70">
        <v>2016</v>
      </c>
      <c r="H5" s="70" t="s">
        <v>83</v>
      </c>
    </row>
    <row r="6" spans="1:12">
      <c r="A6" s="5"/>
      <c r="B6" s="5"/>
      <c r="C6" s="5"/>
      <c r="D6" s="5"/>
    </row>
    <row r="7" spans="1:12" ht="15.75">
      <c r="A7" s="1" t="s">
        <v>84</v>
      </c>
    </row>
    <row r="8" spans="1:12" ht="15.75">
      <c r="A8" s="73" t="s">
        <v>3</v>
      </c>
      <c r="B8" s="76">
        <v>2036136.0543653192</v>
      </c>
      <c r="C8" s="76">
        <v>2018069.2539928944</v>
      </c>
      <c r="D8" s="76">
        <v>1980169.8462393554</v>
      </c>
      <c r="E8" s="75">
        <v>2334626.8255137783</v>
      </c>
      <c r="F8" s="75">
        <v>2230216.1124946363</v>
      </c>
      <c r="G8" s="75">
        <v>1984392.0934927673</v>
      </c>
      <c r="H8" s="96">
        <f>(G8-F8)/F8*100</f>
        <v>-11.022430410427781</v>
      </c>
      <c r="J8" s="22"/>
    </row>
    <row r="9" spans="1:12" ht="15.75">
      <c r="A9" s="73" t="s">
        <v>85</v>
      </c>
      <c r="B9" s="76">
        <v>1419846.7630039633</v>
      </c>
      <c r="C9" s="76">
        <v>1298516.7904030012</v>
      </c>
      <c r="D9" s="76">
        <v>1571527.5348422579</v>
      </c>
      <c r="E9" s="75">
        <v>1708422.505645832</v>
      </c>
      <c r="F9" s="75">
        <v>1491605.3898240561</v>
      </c>
      <c r="G9" s="75">
        <v>1358240.2386240745</v>
      </c>
      <c r="H9" s="96">
        <f>(G9-F9)/F9*100</f>
        <v>-8.9410478206781487</v>
      </c>
    </row>
    <row r="10" spans="1:12" ht="15.75">
      <c r="A10" s="73" t="s">
        <v>86</v>
      </c>
      <c r="B10" s="76">
        <v>1270322.9890845416</v>
      </c>
      <c r="C10" s="76">
        <v>1300456.1699021612</v>
      </c>
      <c r="D10" s="76">
        <v>1115206.9223930149</v>
      </c>
      <c r="E10" s="75">
        <v>1097144.8288962701</v>
      </c>
      <c r="F10" s="75">
        <v>983835.28197190748</v>
      </c>
      <c r="G10" s="75">
        <v>1069344.4678751852</v>
      </c>
      <c r="H10" s="96">
        <f>(G10-F10)/F10*100</f>
        <v>8.6914128279574498</v>
      </c>
    </row>
    <row r="11" spans="1:12" ht="15.75">
      <c r="A11" s="73" t="s">
        <v>87</v>
      </c>
      <c r="B11" s="76">
        <v>874049.54</v>
      </c>
      <c r="C11" s="76">
        <v>794904.06</v>
      </c>
      <c r="D11" s="76">
        <v>956578.6</v>
      </c>
      <c r="E11" s="75">
        <v>996331.86</v>
      </c>
      <c r="F11" s="75">
        <v>1162883.5487418787</v>
      </c>
      <c r="G11" s="75">
        <v>1339407.8689222161</v>
      </c>
      <c r="H11" s="96">
        <f>(G11-F11)/F11*100</f>
        <v>15.179879393024237</v>
      </c>
    </row>
    <row r="12" spans="1:12">
      <c r="A12" s="78" t="s">
        <v>88</v>
      </c>
      <c r="B12" s="80">
        <v>5600355.3499999996</v>
      </c>
      <c r="C12" s="80">
        <v>5411946.2800000003</v>
      </c>
      <c r="D12" s="80">
        <v>5623482.9100000001</v>
      </c>
      <c r="E12" s="81">
        <v>6136526.0199999996</v>
      </c>
      <c r="F12" s="81">
        <v>5868540.3274525255</v>
      </c>
      <c r="G12" s="81">
        <v>5751384.6689142529</v>
      </c>
      <c r="H12" s="98">
        <f>(G12-F12)/F12*100</f>
        <v>-1.9963338752266648</v>
      </c>
      <c r="J12" s="144"/>
      <c r="K12" s="144"/>
      <c r="L12" s="22"/>
    </row>
    <row r="13" spans="1:12">
      <c r="A13" s="4"/>
      <c r="B13" s="77"/>
      <c r="C13" s="77"/>
      <c r="D13" s="77"/>
      <c r="E13" s="75"/>
      <c r="F13" s="75"/>
      <c r="G13" s="75"/>
      <c r="H13" s="74"/>
    </row>
    <row r="14" spans="1:12">
      <c r="B14" s="75"/>
      <c r="C14" s="75"/>
      <c r="D14" s="75"/>
      <c r="E14" s="75"/>
      <c r="F14" s="75"/>
      <c r="G14" s="75"/>
      <c r="H14" s="74"/>
    </row>
    <row r="15" spans="1:12" ht="15.75">
      <c r="A15" s="1" t="s">
        <v>89</v>
      </c>
      <c r="B15" s="75"/>
      <c r="C15" s="75"/>
      <c r="D15" s="75"/>
      <c r="E15" s="75"/>
      <c r="F15" s="75"/>
      <c r="G15" s="75"/>
      <c r="H15" s="74"/>
    </row>
    <row r="16" spans="1:12" ht="15.75">
      <c r="A16" s="73" t="s">
        <v>3</v>
      </c>
      <c r="B16" s="75">
        <v>4698081.7130251182</v>
      </c>
      <c r="C16" s="75">
        <v>3906178.2660619617</v>
      </c>
      <c r="D16" s="75">
        <v>4576929.7282986827</v>
      </c>
      <c r="E16" s="75">
        <v>5049237.67100407</v>
      </c>
      <c r="F16" s="75">
        <v>4790584.1766642155</v>
      </c>
      <c r="G16" s="75">
        <v>3814195.6094743628</v>
      </c>
      <c r="H16" s="96">
        <f>(G16-F16)/F16*100</f>
        <v>-20.381409264156435</v>
      </c>
    </row>
    <row r="17" spans="1:8" ht="15.75">
      <c r="A17" s="73" t="s">
        <v>85</v>
      </c>
      <c r="B17" s="75">
        <v>3611758.8747926322</v>
      </c>
      <c r="C17" s="75">
        <v>3401167.0456546932</v>
      </c>
      <c r="D17" s="75">
        <v>3665007.2038193606</v>
      </c>
      <c r="E17" s="75">
        <v>4451198.3132352037</v>
      </c>
      <c r="F17" s="75">
        <v>3958253.6817774754</v>
      </c>
      <c r="G17" s="75">
        <v>3330403.7449280135</v>
      </c>
      <c r="H17" s="96">
        <f>(G17-F17)/F17*100</f>
        <v>-15.861791267696679</v>
      </c>
    </row>
    <row r="18" spans="1:8" ht="15.75">
      <c r="A18" s="73" t="s">
        <v>86</v>
      </c>
      <c r="B18" s="75">
        <v>4277466.4679505555</v>
      </c>
      <c r="C18" s="75">
        <v>5262516.8997742282</v>
      </c>
      <c r="D18" s="75">
        <v>3780869.973686703</v>
      </c>
      <c r="E18" s="75">
        <v>3964872.3889999529</v>
      </c>
      <c r="F18" s="75">
        <v>3253506.3464660151</v>
      </c>
      <c r="G18" s="75">
        <v>3941893.1256014393</v>
      </c>
      <c r="H18" s="96">
        <f>(G18-F18)/F18*100</f>
        <v>21.158304482275113</v>
      </c>
    </row>
    <row r="19" spans="1:8" ht="15.75">
      <c r="A19" s="73" t="s">
        <v>87</v>
      </c>
      <c r="B19" s="75">
        <v>8461123.3000000007</v>
      </c>
      <c r="C19" s="75">
        <v>6718280.54</v>
      </c>
      <c r="D19" s="75">
        <v>8710145.8100000005</v>
      </c>
      <c r="E19" s="75">
        <v>8537902.2699999996</v>
      </c>
      <c r="F19" s="75">
        <v>10562389.973538855</v>
      </c>
      <c r="G19" s="75">
        <v>13324606.742728008</v>
      </c>
      <c r="H19" s="96">
        <f>(G19-F19)/F19*100</f>
        <v>26.151437090555476</v>
      </c>
    </row>
    <row r="20" spans="1:8">
      <c r="A20" s="78" t="s">
        <v>88</v>
      </c>
      <c r="B20" s="81">
        <v>21048430.350000001</v>
      </c>
      <c r="C20" s="81">
        <v>19288142.760000002</v>
      </c>
      <c r="D20" s="81">
        <v>20732952.719999999</v>
      </c>
      <c r="E20" s="81">
        <v>22003210.640000001</v>
      </c>
      <c r="F20" s="81">
        <v>22564734.181561764</v>
      </c>
      <c r="G20" s="81">
        <v>24411099.222731832</v>
      </c>
      <c r="H20" s="98">
        <f>(G20-F20)/F20*100</f>
        <v>8.1825251133637611</v>
      </c>
    </row>
    <row r="21" spans="1:8" ht="15.75" thickBot="1">
      <c r="A21" s="72"/>
      <c r="B21" s="72"/>
      <c r="C21" s="72"/>
      <c r="D21" s="72"/>
      <c r="E21" s="72"/>
      <c r="F21" s="72"/>
      <c r="G21" s="72"/>
      <c r="H21" s="72"/>
    </row>
    <row r="24" spans="1:8">
      <c r="A24" s="66" t="s">
        <v>13</v>
      </c>
      <c r="B24" s="67"/>
      <c r="C24" s="67"/>
      <c r="D24" s="67"/>
      <c r="E24" s="67"/>
      <c r="F24" s="67"/>
      <c r="G24" s="67"/>
    </row>
    <row r="25" spans="1:8">
      <c r="A25" s="66"/>
      <c r="B25" s="67"/>
      <c r="C25" s="67"/>
      <c r="D25" s="67"/>
      <c r="E25" s="67"/>
      <c r="F25" s="67"/>
      <c r="G25" s="67"/>
    </row>
    <row r="26" spans="1:8">
      <c r="A26" s="66" t="s">
        <v>14</v>
      </c>
      <c r="B26" s="67"/>
      <c r="C26" s="67"/>
      <c r="D26" s="67"/>
      <c r="E26" s="67"/>
      <c r="F26" s="67"/>
      <c r="G26" s="67"/>
    </row>
    <row r="27" spans="1:8">
      <c r="A27" s="67" t="s">
        <v>157</v>
      </c>
      <c r="B27" s="67"/>
      <c r="C27" s="67"/>
      <c r="D27" s="67"/>
      <c r="E27" s="67"/>
      <c r="F27" s="67"/>
      <c r="G27" s="67"/>
    </row>
    <row r="28" spans="1:8">
      <c r="A28" s="66" t="s">
        <v>15</v>
      </c>
      <c r="B28" s="67"/>
      <c r="C28" s="67"/>
      <c r="D28" s="67"/>
      <c r="E28" s="67"/>
      <c r="F28" s="67"/>
      <c r="G28" s="67"/>
    </row>
    <row r="29" spans="1:8" ht="32.25" customHeight="1">
      <c r="A29" s="161" t="s">
        <v>17</v>
      </c>
      <c r="B29" s="161"/>
      <c r="C29" s="161"/>
      <c r="D29" s="161"/>
      <c r="E29" s="161"/>
      <c r="F29" s="161"/>
      <c r="G29" s="129"/>
    </row>
    <row r="31" spans="1:8">
      <c r="A31" s="68" t="s">
        <v>130</v>
      </c>
    </row>
  </sheetData>
  <mergeCells count="1">
    <mergeCell ref="A29:F29"/>
  </mergeCells>
  <hyperlinks>
    <hyperlink ref="A2" location="'Background Notes'!A1" display="Background Notes"/>
    <hyperlink ref="A1" location="Contents!A1" display="Content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H34"/>
  <sheetViews>
    <sheetView workbookViewId="0">
      <selection activeCell="A3" sqref="A3"/>
    </sheetView>
  </sheetViews>
  <sheetFormatPr defaultRowHeight="15"/>
  <sheetData>
    <row r="1" spans="1:8" ht="18">
      <c r="A1" s="18" t="s">
        <v>109</v>
      </c>
    </row>
    <row r="2" spans="1:8" ht="18">
      <c r="A2" s="18" t="s">
        <v>66</v>
      </c>
    </row>
    <row r="3" spans="1:8" ht="15.75">
      <c r="A3" s="1" t="s">
        <v>134</v>
      </c>
    </row>
    <row r="8" spans="1:8">
      <c r="D8" s="31"/>
      <c r="E8" s="31"/>
      <c r="F8" s="32" t="s">
        <v>33</v>
      </c>
      <c r="G8" s="32" t="s">
        <v>34</v>
      </c>
    </row>
    <row r="9" spans="1:8">
      <c r="D9" s="32">
        <v>2011</v>
      </c>
      <c r="E9" s="32" t="s">
        <v>35</v>
      </c>
      <c r="F9" s="159">
        <v>2036.1360543653188</v>
      </c>
      <c r="G9" s="159">
        <v>178.0810835183724</v>
      </c>
      <c r="H9" s="139"/>
    </row>
    <row r="10" spans="1:8">
      <c r="D10" s="32">
        <v>2012</v>
      </c>
      <c r="E10" s="32" t="s">
        <v>36</v>
      </c>
      <c r="F10" s="159">
        <v>2093.2761072103672</v>
      </c>
      <c r="G10" s="159">
        <v>179.26664618587543</v>
      </c>
    </row>
    <row r="11" spans="1:8">
      <c r="D11" s="32"/>
      <c r="E11" s="32" t="s">
        <v>37</v>
      </c>
      <c r="F11" s="159">
        <v>2068.898786812631</v>
      </c>
      <c r="G11" s="159">
        <v>193.88783350415517</v>
      </c>
    </row>
    <row r="12" spans="1:8">
      <c r="D12" s="33"/>
      <c r="E12" s="33" t="s">
        <v>38</v>
      </c>
      <c r="F12" s="159">
        <v>1916.8964901556233</v>
      </c>
      <c r="G12" s="159">
        <v>194.77720264317418</v>
      </c>
    </row>
    <row r="13" spans="1:8">
      <c r="D13" s="33"/>
      <c r="E13" s="33" t="s">
        <v>35</v>
      </c>
      <c r="F13" s="159">
        <v>2018.0692539928937</v>
      </c>
      <c r="G13" s="159">
        <v>201.02102321085013</v>
      </c>
    </row>
    <row r="14" spans="1:8">
      <c r="D14" s="31">
        <v>2013</v>
      </c>
      <c r="E14" s="33" t="s">
        <v>36</v>
      </c>
      <c r="F14" s="159">
        <v>2095.7597022959521</v>
      </c>
      <c r="G14" s="159">
        <v>211.57168579316979</v>
      </c>
    </row>
    <row r="15" spans="1:8">
      <c r="D15" s="31"/>
      <c r="E15" s="33" t="s">
        <v>37</v>
      </c>
      <c r="F15" s="159">
        <v>2134.6361754891782</v>
      </c>
      <c r="G15" s="159">
        <v>211.9701922316396</v>
      </c>
    </row>
    <row r="16" spans="1:8">
      <c r="D16" s="31"/>
      <c r="E16" s="33" t="s">
        <v>38</v>
      </c>
      <c r="F16" s="159">
        <v>2139.0440604290261</v>
      </c>
      <c r="G16" s="159">
        <v>214.53463830436937</v>
      </c>
    </row>
    <row r="17" spans="1:7">
      <c r="D17" s="31"/>
      <c r="E17" s="33" t="s">
        <v>35</v>
      </c>
      <c r="F17" s="159">
        <v>1980.1698462393567</v>
      </c>
      <c r="G17" s="159">
        <v>191.54823514518648</v>
      </c>
    </row>
    <row r="18" spans="1:7">
      <c r="D18" s="31">
        <v>2014</v>
      </c>
      <c r="E18" s="33" t="s">
        <v>36</v>
      </c>
      <c r="F18" s="159">
        <v>1996.0656894146773</v>
      </c>
      <c r="G18" s="159">
        <v>193.93945650755933</v>
      </c>
    </row>
    <row r="19" spans="1:7">
      <c r="D19" s="31"/>
      <c r="E19" s="33" t="s">
        <v>37</v>
      </c>
      <c r="F19" s="159">
        <v>2070.8661173263117</v>
      </c>
      <c r="G19" s="159">
        <v>204.32668932063331</v>
      </c>
    </row>
    <row r="20" spans="1:7">
      <c r="D20" s="31"/>
      <c r="E20" s="33" t="s">
        <v>38</v>
      </c>
      <c r="F20" s="159">
        <v>2226.5296591373926</v>
      </c>
      <c r="G20" s="159">
        <v>237.27344030249674</v>
      </c>
    </row>
    <row r="21" spans="1:7">
      <c r="D21" s="31"/>
      <c r="E21" s="33" t="s">
        <v>35</v>
      </c>
      <c r="F21" s="159">
        <v>2334.6268255137775</v>
      </c>
      <c r="G21" s="159">
        <v>237.61079732169728</v>
      </c>
    </row>
    <row r="22" spans="1:7">
      <c r="D22" s="31">
        <v>2015</v>
      </c>
      <c r="E22" s="33" t="s">
        <v>36</v>
      </c>
      <c r="F22" s="159">
        <v>2412.8477281983514</v>
      </c>
      <c r="G22" s="159">
        <v>244.90395557924012</v>
      </c>
    </row>
    <row r="23" spans="1:7">
      <c r="D23" s="31"/>
      <c r="E23" s="33" t="s">
        <v>37</v>
      </c>
      <c r="F23" s="159">
        <v>2429.2846041241282</v>
      </c>
      <c r="G23" s="159">
        <v>239.98732511048675</v>
      </c>
    </row>
    <row r="24" spans="1:7">
      <c r="D24" s="31"/>
      <c r="E24" s="33" t="s">
        <v>38</v>
      </c>
      <c r="F24" s="159">
        <v>2255.9131691241428</v>
      </c>
      <c r="G24" s="159">
        <v>216.9065671476784</v>
      </c>
    </row>
    <row r="25" spans="1:7">
      <c r="D25" s="31"/>
      <c r="E25" s="33" t="s">
        <v>35</v>
      </c>
      <c r="F25" s="159">
        <v>2230.2161124946365</v>
      </c>
      <c r="G25" s="159">
        <v>219.35417622427349</v>
      </c>
    </row>
    <row r="26" spans="1:7">
      <c r="D26" s="31">
        <v>2016</v>
      </c>
      <c r="E26" s="33" t="s">
        <v>36</v>
      </c>
      <c r="F26" s="159">
        <v>2184.3069164167932</v>
      </c>
      <c r="G26" s="159">
        <v>231.08030785668478</v>
      </c>
    </row>
    <row r="27" spans="1:7">
      <c r="D27" s="31"/>
      <c r="E27" s="33" t="s">
        <v>37</v>
      </c>
      <c r="F27" s="159">
        <v>2000.6607108753128</v>
      </c>
      <c r="G27" s="159">
        <v>222.48189001790067</v>
      </c>
    </row>
    <row r="28" spans="1:7">
      <c r="D28" s="31"/>
      <c r="E28" s="33" t="s">
        <v>38</v>
      </c>
      <c r="F28" s="159">
        <v>2039.4087394470464</v>
      </c>
      <c r="G28" s="159">
        <v>228.80479807364244</v>
      </c>
    </row>
    <row r="29" spans="1:7">
      <c r="D29" s="31"/>
      <c r="E29" s="33" t="s">
        <v>35</v>
      </c>
      <c r="F29" s="159">
        <v>1984.3920934927683</v>
      </c>
      <c r="G29" s="159">
        <v>237.15471402786682</v>
      </c>
    </row>
    <row r="31" spans="1:7">
      <c r="F31" s="126"/>
    </row>
    <row r="32" spans="1:7">
      <c r="A32" s="66" t="s">
        <v>13</v>
      </c>
    </row>
    <row r="34" spans="1:1" ht="15.75">
      <c r="A34" s="68" t="s">
        <v>130</v>
      </c>
    </row>
  </sheetData>
  <hyperlinks>
    <hyperlink ref="A2" location="'Background Notes'!A1" display="Background Notes"/>
    <hyperlink ref="A1" location="Contents!A1" display="Contents"/>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1:F39"/>
  <sheetViews>
    <sheetView workbookViewId="0">
      <selection activeCell="A3" sqref="A3"/>
    </sheetView>
  </sheetViews>
  <sheetFormatPr defaultRowHeight="15"/>
  <sheetData>
    <row r="1" spans="1:6" ht="18">
      <c r="A1" s="18" t="s">
        <v>109</v>
      </c>
    </row>
    <row r="2" spans="1:6" ht="18">
      <c r="A2" s="18" t="s">
        <v>66</v>
      </c>
    </row>
    <row r="3" spans="1:6" ht="15.75">
      <c r="A3" s="1" t="s">
        <v>135</v>
      </c>
    </row>
    <row r="8" spans="1:6">
      <c r="D8" t="s">
        <v>28</v>
      </c>
      <c r="E8" s="126">
        <v>0.28803817720806874</v>
      </c>
      <c r="F8" s="143"/>
    </row>
    <row r="9" spans="1:6">
      <c r="D9" t="s">
        <v>27</v>
      </c>
      <c r="E9" s="126">
        <v>0.27563782849333585</v>
      </c>
      <c r="F9" s="143"/>
    </row>
    <row r="10" spans="1:6">
      <c r="D10" t="s">
        <v>30</v>
      </c>
      <c r="E10" s="126">
        <v>0.16766773842476629</v>
      </c>
      <c r="F10" s="143"/>
    </row>
    <row r="11" spans="1:6">
      <c r="D11" t="s">
        <v>6</v>
      </c>
      <c r="E11" s="126">
        <v>0.16064800261044779</v>
      </c>
      <c r="F11" s="143"/>
    </row>
    <row r="12" spans="1:6">
      <c r="D12" t="s">
        <v>29</v>
      </c>
      <c r="E12" s="126">
        <v>0.10800825326338134</v>
      </c>
      <c r="F12" s="143"/>
    </row>
    <row r="32" spans="1:1">
      <c r="A32" s="66" t="s">
        <v>13</v>
      </c>
    </row>
    <row r="33" spans="1:2">
      <c r="A33" s="66"/>
    </row>
    <row r="34" spans="1:2">
      <c r="A34" s="66" t="s">
        <v>159</v>
      </c>
    </row>
    <row r="35" spans="1:2">
      <c r="A35" s="66" t="s">
        <v>158</v>
      </c>
    </row>
    <row r="37" spans="1:2" ht="15.75">
      <c r="A37" s="68" t="s">
        <v>130</v>
      </c>
    </row>
    <row r="39" spans="1:2">
      <c r="B39" s="10"/>
    </row>
  </sheetData>
  <hyperlinks>
    <hyperlink ref="A2" location="'Background Notes'!A1" display="Background Notes"/>
    <hyperlink ref="A1" location="Contents!A1" display="Contents"/>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A1:C36"/>
  <sheetViews>
    <sheetView workbookViewId="0">
      <selection activeCell="A3" sqref="A3"/>
    </sheetView>
  </sheetViews>
  <sheetFormatPr defaultRowHeight="15"/>
  <sheetData>
    <row r="1" spans="1:3" ht="18">
      <c r="A1" s="18" t="s">
        <v>109</v>
      </c>
    </row>
    <row r="2" spans="1:3" ht="18">
      <c r="A2" s="18" t="s">
        <v>66</v>
      </c>
    </row>
    <row r="3" spans="1:3" ht="15.75">
      <c r="A3" s="1" t="s">
        <v>136</v>
      </c>
    </row>
    <row r="6" spans="1:3">
      <c r="B6" s="140" t="s">
        <v>138</v>
      </c>
      <c r="C6" s="126">
        <v>0.65008870075222025</v>
      </c>
    </row>
    <row r="7" spans="1:3">
      <c r="B7" s="140" t="s">
        <v>137</v>
      </c>
      <c r="C7" s="126">
        <v>0.26968106912713896</v>
      </c>
    </row>
    <row r="8" spans="1:3">
      <c r="B8" s="140" t="s">
        <v>5</v>
      </c>
      <c r="C8" s="126">
        <v>4.1837413375874696E-2</v>
      </c>
    </row>
    <row r="9" spans="1:3">
      <c r="B9" s="140" t="s">
        <v>6</v>
      </c>
      <c r="C9" s="126">
        <v>3.8392816744766162E-2</v>
      </c>
    </row>
    <row r="34" spans="1:1">
      <c r="A34" s="66" t="s">
        <v>13</v>
      </c>
    </row>
    <row r="36" spans="1:1" ht="15.75">
      <c r="A36" s="68" t="s">
        <v>130</v>
      </c>
    </row>
  </sheetData>
  <hyperlinks>
    <hyperlink ref="A2" location="'Background Notes'!A1" display="Background Notes"/>
    <hyperlink ref="A1" location="Contents!A1" display="Contents"/>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A1:D37"/>
  <sheetViews>
    <sheetView workbookViewId="0">
      <selection activeCell="A3" sqref="A3"/>
    </sheetView>
  </sheetViews>
  <sheetFormatPr defaultRowHeight="15"/>
  <cols>
    <col min="3" max="3" width="14.5703125" bestFit="1" customWidth="1"/>
  </cols>
  <sheetData>
    <row r="1" spans="1:4" ht="18">
      <c r="A1" s="18" t="s">
        <v>109</v>
      </c>
    </row>
    <row r="2" spans="1:4" ht="18">
      <c r="A2" s="18" t="s">
        <v>66</v>
      </c>
    </row>
    <row r="3" spans="1:4" ht="15.75">
      <c r="A3" s="1" t="s">
        <v>141</v>
      </c>
    </row>
    <row r="7" spans="1:4">
      <c r="C7" s="141" t="s">
        <v>31</v>
      </c>
      <c r="D7" s="142">
        <v>0.86020150600696621</v>
      </c>
    </row>
    <row r="8" spans="1:4" ht="25.5">
      <c r="C8" s="141" t="s">
        <v>139</v>
      </c>
      <c r="D8" s="142">
        <v>0.12396583671403952</v>
      </c>
    </row>
    <row r="9" spans="1:4">
      <c r="C9" s="141" t="s">
        <v>6</v>
      </c>
      <c r="D9" s="142">
        <v>1.5832657278994262E-2</v>
      </c>
    </row>
    <row r="35" spans="1:1">
      <c r="A35" s="155" t="s">
        <v>13</v>
      </c>
    </row>
    <row r="37" spans="1:1" ht="15.75">
      <c r="A37" s="68" t="s">
        <v>130</v>
      </c>
    </row>
  </sheetData>
  <hyperlinks>
    <hyperlink ref="A2" location="'Background Notes'!A1" display="Background Notes"/>
    <hyperlink ref="A1" location="Contents!A1" display="Contents"/>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dimension ref="A1:I39"/>
  <sheetViews>
    <sheetView workbookViewId="0">
      <selection activeCell="A3" sqref="A3"/>
    </sheetView>
  </sheetViews>
  <sheetFormatPr defaultRowHeight="15"/>
  <cols>
    <col min="4" max="9" width="10.5703125" bestFit="1" customWidth="1"/>
  </cols>
  <sheetData>
    <row r="1" spans="1:9" ht="18">
      <c r="A1" s="18" t="s">
        <v>109</v>
      </c>
    </row>
    <row r="2" spans="1:9" ht="18">
      <c r="A2" s="18" t="s">
        <v>66</v>
      </c>
    </row>
    <row r="3" spans="1:9" ht="15.75">
      <c r="A3" s="1" t="s">
        <v>140</v>
      </c>
    </row>
    <row r="10" spans="1:9">
      <c r="D10" s="138"/>
      <c r="E10" s="138"/>
      <c r="F10" s="138"/>
      <c r="G10" s="138"/>
      <c r="H10" s="138"/>
      <c r="I10" s="138"/>
    </row>
    <row r="11" spans="1:9">
      <c r="D11" s="138"/>
      <c r="E11" s="138"/>
      <c r="F11" s="138"/>
      <c r="G11" s="138"/>
      <c r="H11" s="138"/>
      <c r="I11" s="138"/>
    </row>
    <row r="12" spans="1:9">
      <c r="D12" s="138"/>
      <c r="E12" s="138"/>
      <c r="F12" s="138"/>
      <c r="G12" s="138"/>
      <c r="H12" s="138"/>
      <c r="I12" s="138"/>
    </row>
    <row r="13" spans="1:9">
      <c r="D13" s="138"/>
      <c r="E13" s="138"/>
      <c r="F13" s="138"/>
      <c r="G13" s="138"/>
      <c r="H13" s="138"/>
      <c r="I13" s="138"/>
    </row>
    <row r="15" spans="1:9">
      <c r="D15">
        <v>2011</v>
      </c>
      <c r="E15">
        <v>2012</v>
      </c>
      <c r="F15">
        <v>2013</v>
      </c>
      <c r="G15">
        <v>2014</v>
      </c>
      <c r="H15">
        <v>2015</v>
      </c>
      <c r="I15">
        <v>2016</v>
      </c>
    </row>
    <row r="16" spans="1:9">
      <c r="C16" t="s">
        <v>142</v>
      </c>
      <c r="D16" s="138">
        <v>2036.1360543653193</v>
      </c>
      <c r="E16" s="138">
        <v>2018.0692539928943</v>
      </c>
      <c r="F16" s="138">
        <v>1980.1698462393554</v>
      </c>
      <c r="G16" s="138">
        <v>2334.6268255137784</v>
      </c>
      <c r="H16" s="138">
        <v>2230.2161124946365</v>
      </c>
      <c r="I16" s="138">
        <v>1984.3920934927673</v>
      </c>
    </row>
    <row r="17" spans="3:9">
      <c r="C17" t="s">
        <v>143</v>
      </c>
      <c r="D17" s="138">
        <v>1419.8467630039634</v>
      </c>
      <c r="E17" s="138">
        <v>1298.5167904030013</v>
      </c>
      <c r="F17" s="138">
        <v>1571.5275348422579</v>
      </c>
      <c r="G17" s="138">
        <v>1708.422505645832</v>
      </c>
      <c r="H17" s="138">
        <v>1491.6053898240561</v>
      </c>
      <c r="I17" s="138">
        <v>1358.2402386240744</v>
      </c>
    </row>
    <row r="18" spans="3:9" ht="17.25">
      <c r="C18" t="s">
        <v>160</v>
      </c>
      <c r="D18" s="138">
        <v>1270.3229890845416</v>
      </c>
      <c r="E18" s="138">
        <v>1300.4561699021613</v>
      </c>
      <c r="F18" s="138">
        <v>1115.2069223930148</v>
      </c>
      <c r="G18" s="138">
        <v>1097.1448288962702</v>
      </c>
      <c r="H18" s="138">
        <v>983.83528197190742</v>
      </c>
      <c r="I18" s="138">
        <v>1069.3444678751853</v>
      </c>
    </row>
    <row r="19" spans="3:9">
      <c r="C19" t="s">
        <v>144</v>
      </c>
      <c r="D19" s="138">
        <v>874.04954000000009</v>
      </c>
      <c r="E19" s="138">
        <v>794.90406000000007</v>
      </c>
      <c r="F19" s="138">
        <v>956.57859999999994</v>
      </c>
      <c r="G19" s="138">
        <v>996.33186000000001</v>
      </c>
      <c r="H19" s="138">
        <v>1162.8835487418787</v>
      </c>
      <c r="I19" s="138">
        <v>1339.407868922216</v>
      </c>
    </row>
    <row r="34" spans="1:7">
      <c r="A34" s="155" t="s">
        <v>13</v>
      </c>
    </row>
    <row r="36" spans="1:7">
      <c r="A36" s="155" t="s">
        <v>159</v>
      </c>
    </row>
    <row r="37" spans="1:7" s="2" customFormat="1">
      <c r="A37" s="67" t="s">
        <v>157</v>
      </c>
      <c r="B37" s="67"/>
      <c r="C37" s="67"/>
      <c r="D37" s="67"/>
      <c r="E37" s="67"/>
      <c r="F37" s="67"/>
      <c r="G37" s="67"/>
    </row>
    <row r="39" spans="1:7" ht="15.75">
      <c r="A39" s="68" t="s">
        <v>130</v>
      </c>
    </row>
  </sheetData>
  <hyperlinks>
    <hyperlink ref="A2" location="'Background Notes'!A1" display="Background Notes"/>
    <hyperlink ref="A1" location="Contents!A1" display="Contents"/>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dimension ref="A1:A30"/>
  <sheetViews>
    <sheetView workbookViewId="0"/>
  </sheetViews>
  <sheetFormatPr defaultRowHeight="15.75"/>
  <cols>
    <col min="1" max="1" width="169.85546875" style="56" customWidth="1"/>
    <col min="2" max="16384" width="9.140625" style="34"/>
  </cols>
  <sheetData>
    <row r="1" spans="1:1">
      <c r="A1" s="53" t="s">
        <v>67</v>
      </c>
    </row>
    <row r="2" spans="1:1">
      <c r="A2" s="52"/>
    </row>
    <row r="3" spans="1:1">
      <c r="A3" s="53" t="s">
        <v>68</v>
      </c>
    </row>
    <row r="4" spans="1:1">
      <c r="A4" s="52"/>
    </row>
    <row r="5" spans="1:1">
      <c r="A5" s="52" t="s">
        <v>69</v>
      </c>
    </row>
    <row r="6" spans="1:1">
      <c r="A6" s="52"/>
    </row>
    <row r="7" spans="1:1">
      <c r="A7" s="52" t="s">
        <v>70</v>
      </c>
    </row>
    <row r="8" spans="1:1">
      <c r="A8" s="52"/>
    </row>
    <row r="9" spans="1:1">
      <c r="A9" s="53" t="s">
        <v>71</v>
      </c>
    </row>
    <row r="10" spans="1:1">
      <c r="A10" s="52" t="s">
        <v>72</v>
      </c>
    </row>
    <row r="11" spans="1:1">
      <c r="A11" s="53"/>
    </row>
    <row r="12" spans="1:1">
      <c r="A12" s="53" t="s">
        <v>73</v>
      </c>
    </row>
    <row r="13" spans="1:1" ht="30.75">
      <c r="A13" s="52" t="s">
        <v>74</v>
      </c>
    </row>
    <row r="14" spans="1:1" s="157" customFormat="1">
      <c r="A14" s="52"/>
    </row>
    <row r="15" spans="1:1" s="157" customFormat="1">
      <c r="A15" s="53" t="s">
        <v>161</v>
      </c>
    </row>
    <row r="16" spans="1:1" s="157" customFormat="1" ht="60.75">
      <c r="A16" s="52" t="s">
        <v>162</v>
      </c>
    </row>
    <row r="17" spans="1:1" s="157" customFormat="1">
      <c r="A17" s="158" t="s">
        <v>163</v>
      </c>
    </row>
    <row r="18" spans="1:1">
      <c r="A18" s="52"/>
    </row>
    <row r="19" spans="1:1">
      <c r="A19" s="53" t="s">
        <v>75</v>
      </c>
    </row>
    <row r="20" spans="1:1">
      <c r="A20" s="147" t="s">
        <v>149</v>
      </c>
    </row>
    <row r="21" spans="1:1">
      <c r="A21" s="55" t="s">
        <v>150</v>
      </c>
    </row>
    <row r="22" spans="1:1">
      <c r="A22" s="54"/>
    </row>
    <row r="23" spans="1:1">
      <c r="A23" s="54" t="s">
        <v>76</v>
      </c>
    </row>
    <row r="24" spans="1:1">
      <c r="A24" s="55" t="s">
        <v>151</v>
      </c>
    </row>
    <row r="25" spans="1:1">
      <c r="A25" s="54"/>
    </row>
    <row r="26" spans="1:1">
      <c r="A26" s="53" t="s">
        <v>77</v>
      </c>
    </row>
    <row r="27" spans="1:1" ht="30.75">
      <c r="A27" s="55" t="s">
        <v>80</v>
      </c>
    </row>
    <row r="28" spans="1:1">
      <c r="A28" s="52"/>
    </row>
    <row r="29" spans="1:1">
      <c r="A29" s="54" t="s">
        <v>78</v>
      </c>
    </row>
    <row r="30" spans="1:1" ht="30.75">
      <c r="A30" s="52" t="s">
        <v>79</v>
      </c>
    </row>
  </sheetData>
  <hyperlinks>
    <hyperlink ref="A24" r:id="rId1" display="mailto:tourismstatistics@finance-ni.gov.uk"/>
    <hyperlink ref="A27" r:id="rId2" display="http://www.csu.nisra.gov.uk/"/>
    <hyperlink ref="A21" r:id="rId3"/>
    <hyperlink ref="A20" r:id="rId4"/>
    <hyperlink ref="A17" r:id="rId5"/>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dimension ref="A1:B21"/>
  <sheetViews>
    <sheetView workbookViewId="0">
      <selection activeCell="A2" sqref="A2"/>
    </sheetView>
  </sheetViews>
  <sheetFormatPr defaultRowHeight="18"/>
  <cols>
    <col min="1" max="1" width="13.140625" style="16" customWidth="1"/>
    <col min="2" max="2" width="80" style="16" customWidth="1"/>
    <col min="3" max="16384" width="9.140625" style="16"/>
  </cols>
  <sheetData>
    <row r="1" spans="1:2">
      <c r="A1" s="18" t="s">
        <v>39</v>
      </c>
      <c r="B1" s="18"/>
    </row>
    <row r="2" spans="1:2">
      <c r="A2" s="18" t="s">
        <v>66</v>
      </c>
      <c r="B2" s="18"/>
    </row>
    <row r="3" spans="1:2">
      <c r="B3" s="18"/>
    </row>
    <row r="4" spans="1:2">
      <c r="B4" s="127" t="s">
        <v>94</v>
      </c>
    </row>
    <row r="5" spans="1:2">
      <c r="A5" s="128" t="s">
        <v>95</v>
      </c>
      <c r="B5" s="16" t="s">
        <v>111</v>
      </c>
    </row>
    <row r="6" spans="1:2">
      <c r="A6" s="128" t="s">
        <v>96</v>
      </c>
      <c r="B6" s="16" t="s">
        <v>112</v>
      </c>
    </row>
    <row r="7" spans="1:2">
      <c r="A7" s="128" t="s">
        <v>97</v>
      </c>
      <c r="B7" s="16" t="s">
        <v>113</v>
      </c>
    </row>
    <row r="8" spans="1:2">
      <c r="A8" s="128" t="s">
        <v>102</v>
      </c>
      <c r="B8" s="16" t="s">
        <v>114</v>
      </c>
    </row>
    <row r="9" spans="1:2">
      <c r="A9" s="128" t="s">
        <v>98</v>
      </c>
      <c r="B9" s="16" t="s">
        <v>115</v>
      </c>
    </row>
    <row r="10" spans="1:2">
      <c r="A10" s="128" t="s">
        <v>99</v>
      </c>
      <c r="B10" s="16" t="s">
        <v>116</v>
      </c>
    </row>
    <row r="11" spans="1:2">
      <c r="A11" s="128" t="s">
        <v>100</v>
      </c>
      <c r="B11" s="16" t="s">
        <v>117</v>
      </c>
    </row>
    <row r="12" spans="1:2">
      <c r="A12" s="128" t="s">
        <v>101</v>
      </c>
      <c r="B12" s="16" t="s">
        <v>118</v>
      </c>
    </row>
    <row r="13" spans="1:2">
      <c r="B13" s="18"/>
    </row>
    <row r="14" spans="1:2">
      <c r="B14" s="18"/>
    </row>
    <row r="15" spans="1:2">
      <c r="B15" s="18"/>
    </row>
    <row r="16" spans="1:2">
      <c r="B16" s="127" t="s">
        <v>103</v>
      </c>
    </row>
    <row r="17" spans="1:2">
      <c r="A17" s="128" t="s">
        <v>104</v>
      </c>
      <c r="B17" s="16" t="s">
        <v>119</v>
      </c>
    </row>
    <row r="18" spans="1:2">
      <c r="A18" s="128" t="s">
        <v>105</v>
      </c>
      <c r="B18" s="16" t="s">
        <v>120</v>
      </c>
    </row>
    <row r="19" spans="1:2">
      <c r="A19" s="128" t="s">
        <v>106</v>
      </c>
      <c r="B19" s="16" t="s">
        <v>121</v>
      </c>
    </row>
    <row r="20" spans="1:2">
      <c r="A20" s="128" t="s">
        <v>107</v>
      </c>
      <c r="B20" s="16" t="s">
        <v>122</v>
      </c>
    </row>
    <row r="21" spans="1:2">
      <c r="A21" s="128" t="s">
        <v>108</v>
      </c>
      <c r="B21" s="16" t="s">
        <v>123</v>
      </c>
    </row>
  </sheetData>
  <hyperlinks>
    <hyperlink ref="A2" location="'Background Notes'!A1" display="Background Notes"/>
    <hyperlink ref="A1" location="Contact!A1" display="Contact"/>
    <hyperlink ref="A5" location="'Table 1'!A1" display="Table 1"/>
    <hyperlink ref="A6" location="'Table 2'!A1" display="Table 2"/>
    <hyperlink ref="A7" location="'Table 3'!A1" display="Table 3"/>
    <hyperlink ref="A8" location="'Table 4a'!A1" display="Table 4a"/>
    <hyperlink ref="A9" location="'Table 4b'!A1" display="Table 4b"/>
    <hyperlink ref="A10" location="'Table 5'!A1" display="Table 5"/>
    <hyperlink ref="A11" location="'Table 6'!A1" display="Table 6"/>
    <hyperlink ref="A12" location="'Table 7'!A1" display="Table 7 "/>
    <hyperlink ref="A17" location="'Figure 1'!A1" display="Figure 1"/>
    <hyperlink ref="A18" location="'Figure 2'!A1" display="Figure 2"/>
    <hyperlink ref="A19" location="'Figure 3'!A1" display="Figure 3"/>
    <hyperlink ref="A20" location="'Figure 4'!A1" display="Figure 4"/>
    <hyperlink ref="A21" location="'Figure 5'!A1" display="Figure 5"/>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I19"/>
  <sheetViews>
    <sheetView workbookViewId="0">
      <selection activeCell="A3" sqref="A3"/>
    </sheetView>
  </sheetViews>
  <sheetFormatPr defaultRowHeight="15"/>
  <cols>
    <col min="1" max="1" width="33.5703125" style="2" customWidth="1"/>
    <col min="2" max="2" width="15.7109375" style="2" bestFit="1" customWidth="1"/>
    <col min="3" max="6" width="14.140625" style="2" bestFit="1" customWidth="1"/>
    <col min="7" max="7" width="14.140625" style="2" customWidth="1"/>
    <col min="8" max="8" width="15.7109375" style="2" customWidth="1"/>
    <col min="9" max="16384" width="9.140625" style="2"/>
  </cols>
  <sheetData>
    <row r="1" spans="1:9" ht="18">
      <c r="A1" s="18" t="s">
        <v>109</v>
      </c>
    </row>
    <row r="2" spans="1:9" ht="18">
      <c r="A2" s="18" t="s">
        <v>66</v>
      </c>
    </row>
    <row r="3" spans="1:9" ht="15.75">
      <c r="A3" s="1" t="s">
        <v>124</v>
      </c>
      <c r="I3" s="12"/>
    </row>
    <row r="4" spans="1:9" ht="15.75" thickBot="1"/>
    <row r="5" spans="1:9" s="69" customFormat="1" ht="32.25" thickBot="1">
      <c r="A5" s="71"/>
      <c r="B5" s="70">
        <v>2011</v>
      </c>
      <c r="C5" s="70">
        <v>2012</v>
      </c>
      <c r="D5" s="70">
        <v>2013</v>
      </c>
      <c r="E5" s="70">
        <v>2014</v>
      </c>
      <c r="F5" s="70">
        <v>2015</v>
      </c>
      <c r="G5" s="70">
        <v>2016</v>
      </c>
      <c r="H5" s="70" t="s">
        <v>153</v>
      </c>
    </row>
    <row r="6" spans="1:9">
      <c r="A6" s="5"/>
      <c r="B6" s="5"/>
      <c r="C6" s="5"/>
      <c r="D6" s="5"/>
      <c r="E6" s="5"/>
      <c r="F6" s="5"/>
      <c r="G6" s="5"/>
      <c r="H6" s="5"/>
    </row>
    <row r="7" spans="1:9" ht="15.75">
      <c r="A7" s="1" t="s">
        <v>81</v>
      </c>
      <c r="B7" s="75">
        <v>2036136.0543653192</v>
      </c>
      <c r="C7" s="75">
        <v>2018069.2539928944</v>
      </c>
      <c r="D7" s="75">
        <v>1980169.8462393554</v>
      </c>
      <c r="E7" s="75">
        <v>2334626.8255137783</v>
      </c>
      <c r="F7" s="75">
        <v>2230216.1124946363</v>
      </c>
      <c r="G7" s="75">
        <v>1984392.0934927673</v>
      </c>
      <c r="H7" s="96">
        <f>(G7-F7)/F7*100</f>
        <v>-11.022430410427781</v>
      </c>
    </row>
    <row r="8" spans="1:9" ht="15.75">
      <c r="A8" s="1"/>
      <c r="B8" s="75"/>
      <c r="C8" s="75"/>
      <c r="D8" s="75"/>
      <c r="E8" s="75"/>
      <c r="F8" s="75"/>
      <c r="G8" s="75"/>
      <c r="H8" s="136"/>
    </row>
    <row r="9" spans="1:9" ht="15.75">
      <c r="A9" s="1" t="s">
        <v>82</v>
      </c>
      <c r="B9" s="76">
        <v>4698081.7130251182</v>
      </c>
      <c r="C9" s="76">
        <v>3906178.2660619617</v>
      </c>
      <c r="D9" s="76">
        <v>4576929.7282986827</v>
      </c>
      <c r="E9" s="76">
        <v>5049237.67100407</v>
      </c>
      <c r="F9" s="76">
        <v>4790584.1766642155</v>
      </c>
      <c r="G9" s="76">
        <v>3814195.6094743628</v>
      </c>
      <c r="H9" s="96">
        <f>(G9-F9)/F9*100</f>
        <v>-20.381409264156435</v>
      </c>
    </row>
    <row r="10" spans="1:9" ht="15.75">
      <c r="A10" s="1"/>
      <c r="B10" s="76"/>
      <c r="C10" s="76"/>
      <c r="D10" s="76"/>
      <c r="E10" s="76"/>
      <c r="F10" s="76"/>
      <c r="G10" s="76"/>
      <c r="H10" s="137"/>
    </row>
    <row r="11" spans="1:9" ht="15.75">
      <c r="A11" s="1" t="s">
        <v>92</v>
      </c>
      <c r="B11" s="76">
        <v>178081083.51837242</v>
      </c>
      <c r="C11" s="76">
        <v>201021023.21085009</v>
      </c>
      <c r="D11" s="76">
        <v>191548235.14518645</v>
      </c>
      <c r="E11" s="76">
        <v>237610797.32169724</v>
      </c>
      <c r="F11" s="76">
        <v>219354176.22427353</v>
      </c>
      <c r="G11" s="76">
        <v>237154714.02786684</v>
      </c>
      <c r="H11" s="96">
        <f>(G11-F11)/F11*100</f>
        <v>8.1149755659967759</v>
      </c>
    </row>
    <row r="12" spans="1:9" ht="15.75" thickBot="1">
      <c r="A12" s="72"/>
      <c r="B12" s="72"/>
      <c r="C12" s="72"/>
      <c r="D12" s="72"/>
      <c r="E12" s="72"/>
      <c r="F12" s="72"/>
      <c r="G12" s="72"/>
      <c r="H12" s="72"/>
    </row>
    <row r="14" spans="1:9">
      <c r="A14" s="66" t="s">
        <v>13</v>
      </c>
      <c r="B14" s="67"/>
      <c r="C14" s="67"/>
      <c r="D14" s="67"/>
      <c r="E14" s="67"/>
      <c r="F14" s="67"/>
      <c r="G14" s="67"/>
      <c r="H14" s="67"/>
      <c r="I14" s="67"/>
    </row>
    <row r="15" spans="1:9">
      <c r="A15" s="66"/>
      <c r="B15" s="67"/>
      <c r="C15" s="67"/>
      <c r="D15" s="67"/>
      <c r="E15" s="67"/>
      <c r="F15" s="67"/>
      <c r="G15" s="67"/>
      <c r="H15" s="67"/>
      <c r="I15" s="67"/>
    </row>
    <row r="16" spans="1:9">
      <c r="A16" s="66" t="s">
        <v>14</v>
      </c>
      <c r="B16" s="67"/>
      <c r="C16" s="67"/>
      <c r="D16" s="67"/>
      <c r="E16" s="67"/>
      <c r="F16" s="67"/>
      <c r="G16" s="67"/>
      <c r="H16" s="67"/>
      <c r="I16" s="67"/>
    </row>
    <row r="17" spans="1:9" ht="27.75" customHeight="1">
      <c r="A17" s="161" t="s">
        <v>152</v>
      </c>
      <c r="B17" s="161"/>
      <c r="C17" s="161"/>
      <c r="D17" s="161"/>
      <c r="E17" s="161"/>
      <c r="F17" s="161"/>
      <c r="G17" s="161"/>
      <c r="H17" s="161"/>
      <c r="I17" s="161"/>
    </row>
    <row r="19" spans="1:9">
      <c r="A19" s="68" t="s">
        <v>130</v>
      </c>
    </row>
  </sheetData>
  <mergeCells count="1">
    <mergeCell ref="A17:I17"/>
  </mergeCells>
  <hyperlinks>
    <hyperlink ref="A1" location="Contents!A1" display="Contents"/>
    <hyperlink ref="A2" location="'Background Notes'!A1" display="Background Notes"/>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J37"/>
  <sheetViews>
    <sheetView workbookViewId="0">
      <selection activeCell="A3" sqref="A3"/>
    </sheetView>
  </sheetViews>
  <sheetFormatPr defaultRowHeight="15"/>
  <cols>
    <col min="1" max="1" width="33.5703125" style="2" customWidth="1"/>
    <col min="2" max="6" width="14.140625" style="2" bestFit="1" customWidth="1"/>
    <col min="7" max="7" width="14.140625" style="2" customWidth="1"/>
    <col min="8" max="8" width="17.42578125" style="2" customWidth="1"/>
    <col min="9" max="10" width="9.140625" style="2"/>
    <col min="11" max="11" width="9.7109375" style="2" bestFit="1" customWidth="1"/>
    <col min="12" max="16384" width="9.140625" style="2"/>
  </cols>
  <sheetData>
    <row r="1" spans="1:10" ht="18">
      <c r="A1" s="18" t="s">
        <v>109</v>
      </c>
    </row>
    <row r="2" spans="1:10" ht="18">
      <c r="A2" s="18" t="s">
        <v>66</v>
      </c>
    </row>
    <row r="3" spans="1:10" ht="15.75">
      <c r="A3" s="1" t="s">
        <v>125</v>
      </c>
      <c r="J3" s="12"/>
    </row>
    <row r="4" spans="1:10" ht="15.75" thickBot="1"/>
    <row r="5" spans="1:10" ht="32.25" thickBot="1">
      <c r="A5" s="71"/>
      <c r="B5" s="70">
        <v>2011</v>
      </c>
      <c r="C5" s="70">
        <v>2012</v>
      </c>
      <c r="D5" s="70">
        <v>2013</v>
      </c>
      <c r="E5" s="70">
        <v>2014</v>
      </c>
      <c r="F5" s="70">
        <v>2015</v>
      </c>
      <c r="G5" s="70">
        <v>2016</v>
      </c>
      <c r="H5" s="70" t="s">
        <v>154</v>
      </c>
    </row>
    <row r="6" spans="1:10">
      <c r="A6" s="5"/>
      <c r="B6" s="5"/>
      <c r="C6" s="5"/>
      <c r="D6" s="5"/>
      <c r="E6" s="5"/>
      <c r="F6" s="5"/>
      <c r="G6" s="5"/>
      <c r="H6" s="5"/>
    </row>
    <row r="7" spans="1:10" ht="15.75">
      <c r="A7" s="1" t="s">
        <v>81</v>
      </c>
    </row>
    <row r="8" spans="1:10" ht="15.75">
      <c r="A8" s="73" t="s">
        <v>90</v>
      </c>
      <c r="B8" s="76">
        <v>1252853.9054340618</v>
      </c>
      <c r="C8" s="76">
        <v>1073822.0626521935</v>
      </c>
      <c r="D8" s="76">
        <v>1051739.1549416531</v>
      </c>
      <c r="E8" s="76">
        <v>1329052.6519773046</v>
      </c>
      <c r="F8" s="76">
        <v>1209383.4900356515</v>
      </c>
      <c r="G8" s="76">
        <v>1290030.8778416922</v>
      </c>
      <c r="H8" s="150">
        <f>(G8-F8)/F8*100</f>
        <v>6.6684710408658949</v>
      </c>
    </row>
    <row r="9" spans="1:10" ht="15.75">
      <c r="A9" s="73" t="s">
        <v>91</v>
      </c>
      <c r="B9" s="76">
        <v>568989.48448750703</v>
      </c>
      <c r="C9" s="76">
        <v>701739.0480445883</v>
      </c>
      <c r="D9" s="76">
        <v>618976.87185331259</v>
      </c>
      <c r="E9" s="76">
        <v>808902.0164779519</v>
      </c>
      <c r="F9" s="76">
        <v>808704.93691118318</v>
      </c>
      <c r="G9" s="76">
        <v>535152.98134057131</v>
      </c>
      <c r="H9" s="150">
        <f>(G9-F9)/F9*100</f>
        <v>-33.825928726914029</v>
      </c>
    </row>
    <row r="10" spans="1:10" ht="15.75">
      <c r="A10" s="73" t="s">
        <v>5</v>
      </c>
      <c r="B10" s="86">
        <v>74731.186509060921</v>
      </c>
      <c r="C10" s="86">
        <v>88573.698768539965</v>
      </c>
      <c r="D10" s="86">
        <v>94671.505136496809</v>
      </c>
      <c r="E10" s="86">
        <v>71210.808258963385</v>
      </c>
      <c r="F10" s="86">
        <v>101960.97084160175</v>
      </c>
      <c r="G10" s="86">
        <v>83021.83231527434</v>
      </c>
      <c r="H10" s="151">
        <f>(G10-F10)/F10*100</f>
        <v>-18.574890342844729</v>
      </c>
    </row>
    <row r="11" spans="1:10" ht="15.75">
      <c r="A11" s="73" t="s">
        <v>6</v>
      </c>
      <c r="B11" s="86">
        <v>139561.47793468868</v>
      </c>
      <c r="C11" s="86">
        <v>153934.44452757167</v>
      </c>
      <c r="D11" s="87">
        <v>214782.31430789491</v>
      </c>
      <c r="E11" s="86">
        <v>125461.34879955729</v>
      </c>
      <c r="F11" s="86">
        <v>110166.71470620003</v>
      </c>
      <c r="G11" s="86">
        <v>76186.401995230743</v>
      </c>
      <c r="H11" s="151">
        <f>(G11-F11)/F11*100</f>
        <v>-30.844445894197953</v>
      </c>
    </row>
    <row r="12" spans="1:10" ht="15.75">
      <c r="A12" s="78" t="s">
        <v>88</v>
      </c>
      <c r="B12" s="79">
        <v>2036136.0543653192</v>
      </c>
      <c r="C12" s="79">
        <v>2018069.2539928944</v>
      </c>
      <c r="D12" s="79">
        <v>1980169.8462393554</v>
      </c>
      <c r="E12" s="79">
        <v>2334626.8255137783</v>
      </c>
      <c r="F12" s="79">
        <v>2230216.1124946363</v>
      </c>
      <c r="G12" s="79">
        <f>SUM(G8:G11)</f>
        <v>1984392.0934927685</v>
      </c>
      <c r="H12" s="150">
        <f>(G12-F12)/F12*100</f>
        <v>-11.022430410427727</v>
      </c>
    </row>
    <row r="13" spans="1:10">
      <c r="A13" s="4"/>
      <c r="B13" s="77"/>
      <c r="C13" s="77"/>
      <c r="D13" s="77"/>
      <c r="E13" s="77"/>
      <c r="F13" s="77"/>
      <c r="G13" s="77"/>
      <c r="H13" s="152"/>
    </row>
    <row r="14" spans="1:10" ht="15.75">
      <c r="A14" s="1" t="s">
        <v>82</v>
      </c>
      <c r="B14" s="75"/>
      <c r="C14" s="75"/>
      <c r="D14" s="75"/>
      <c r="E14" s="75"/>
      <c r="F14" s="75"/>
      <c r="G14" s="75"/>
      <c r="H14" s="153"/>
    </row>
    <row r="15" spans="1:10" ht="15.75">
      <c r="A15" s="73" t="s">
        <v>90</v>
      </c>
      <c r="B15" s="75">
        <v>3262834.1373267197</v>
      </c>
      <c r="C15" s="75">
        <v>2412009.0129119931</v>
      </c>
      <c r="D15" s="75">
        <v>2299475.293711951</v>
      </c>
      <c r="E15" s="75">
        <v>3332539.9841812206</v>
      </c>
      <c r="F15" s="75">
        <v>2801960.0071403398</v>
      </c>
      <c r="G15" s="75">
        <v>2585400.3283654568</v>
      </c>
      <c r="H15" s="150">
        <f>(G15-F15)/F15*100</f>
        <v>-7.7288640174383607</v>
      </c>
    </row>
    <row r="16" spans="1:10" ht="15.75">
      <c r="A16" s="73" t="s">
        <v>91</v>
      </c>
      <c r="B16" s="76">
        <v>1073589.7726242461</v>
      </c>
      <c r="C16" s="76">
        <v>1087028.7087538373</v>
      </c>
      <c r="D16" s="76">
        <v>1602156.3983235615</v>
      </c>
      <c r="E16" s="76">
        <v>1357812.2953913484</v>
      </c>
      <c r="F16" s="76">
        <v>1573220.0952868529</v>
      </c>
      <c r="G16" s="76">
        <v>1010103.3095146578</v>
      </c>
      <c r="H16" s="150">
        <f>(G16-F16)/F16*100</f>
        <v>-35.793897335739231</v>
      </c>
    </row>
    <row r="17" spans="1:10" ht="15.75">
      <c r="A17" s="73" t="s">
        <v>5</v>
      </c>
      <c r="B17" s="86">
        <v>121645.9573980219</v>
      </c>
      <c r="C17" s="86">
        <v>164878.26485295553</v>
      </c>
      <c r="D17" s="86">
        <v>241987.95751647148</v>
      </c>
      <c r="E17" s="86">
        <v>124198.55987873292</v>
      </c>
      <c r="F17" s="86">
        <v>153356.92960913089</v>
      </c>
      <c r="G17" s="86">
        <v>105768.10490366269</v>
      </c>
      <c r="H17" s="151">
        <f>(G17-F17)/F17*100</f>
        <v>-31.031414639534326</v>
      </c>
    </row>
    <row r="18" spans="1:10" ht="15.75">
      <c r="A18" s="73" t="s">
        <v>6</v>
      </c>
      <c r="B18" s="86">
        <v>240011.84567613035</v>
      </c>
      <c r="C18" s="86">
        <v>242262.27954317461</v>
      </c>
      <c r="D18" s="87">
        <v>433310.078746702</v>
      </c>
      <c r="E18" s="86">
        <v>234686.83155276728</v>
      </c>
      <c r="F18" s="86">
        <v>262047.14462788802</v>
      </c>
      <c r="G18" s="86">
        <v>112923.86669058705</v>
      </c>
      <c r="H18" s="151">
        <f>(G18-F18)/F18*100</f>
        <v>-56.90704172680794</v>
      </c>
    </row>
    <row r="19" spans="1:10" ht="15.75">
      <c r="A19" s="78" t="s">
        <v>88</v>
      </c>
      <c r="B19" s="79">
        <v>4698081.7130251182</v>
      </c>
      <c r="C19" s="79">
        <v>3906178.2660619617</v>
      </c>
      <c r="D19" s="79">
        <v>4576929.7282986827</v>
      </c>
      <c r="E19" s="79">
        <v>5049237.67100407</v>
      </c>
      <c r="F19" s="79">
        <v>4790584.1766642155</v>
      </c>
      <c r="G19" s="79">
        <f>SUM(G15:G18)</f>
        <v>3814195.6094743647</v>
      </c>
      <c r="H19" s="150">
        <f>(G19-F19)/F19*100</f>
        <v>-20.381409264156396</v>
      </c>
    </row>
    <row r="20" spans="1:10">
      <c r="A20" s="4"/>
      <c r="B20" s="76"/>
      <c r="C20" s="76"/>
      <c r="D20" s="76"/>
      <c r="E20" s="76"/>
      <c r="F20" s="76"/>
      <c r="G20" s="76"/>
      <c r="H20" s="154"/>
    </row>
    <row r="21" spans="1:10" ht="15.75">
      <c r="A21" s="1" t="s">
        <v>92</v>
      </c>
      <c r="B21" s="77"/>
      <c r="C21" s="77"/>
      <c r="D21" s="77"/>
      <c r="E21" s="77"/>
      <c r="F21" s="77"/>
      <c r="G21" s="77"/>
      <c r="H21" s="152"/>
    </row>
    <row r="22" spans="1:10" ht="15.75">
      <c r="A22" s="73" t="s">
        <v>90</v>
      </c>
      <c r="B22" s="75">
        <v>121033584.25549033</v>
      </c>
      <c r="C22" s="75">
        <v>134922301.76221895</v>
      </c>
      <c r="D22" s="75">
        <v>120122311.15873878</v>
      </c>
      <c r="E22" s="75">
        <v>148031152.22329959</v>
      </c>
      <c r="F22" s="75">
        <v>156495505.00322384</v>
      </c>
      <c r="G22" s="75">
        <v>176356339.65347457</v>
      </c>
      <c r="H22" s="150">
        <f>(G22-F22)/F22*100</f>
        <v>12.690993680515996</v>
      </c>
    </row>
    <row r="23" spans="1:10" ht="15.75">
      <c r="A23" s="73" t="s">
        <v>91</v>
      </c>
      <c r="B23" s="75">
        <v>33943120.358309329</v>
      </c>
      <c r="C23" s="75">
        <v>39068232.802094318</v>
      </c>
      <c r="D23" s="75">
        <v>33748707.692738928</v>
      </c>
      <c r="E23" s="75">
        <v>68316026.658263743</v>
      </c>
      <c r="F23" s="75">
        <v>47391064.697732382</v>
      </c>
      <c r="G23" s="75">
        <v>44181120.148207337</v>
      </c>
      <c r="H23" s="150">
        <f>(G23-F23)/F23*100</f>
        <v>-6.7733117413558297</v>
      </c>
    </row>
    <row r="24" spans="1:10" ht="15.75">
      <c r="A24" s="73" t="s">
        <v>5</v>
      </c>
      <c r="B24" s="86">
        <v>10751711.648719398</v>
      </c>
      <c r="C24" s="86">
        <v>11779099.106650714</v>
      </c>
      <c r="D24" s="86">
        <v>12300807.919890048</v>
      </c>
      <c r="E24" s="86">
        <v>9403403.1914912257</v>
      </c>
      <c r="F24" s="86">
        <v>8910853.4771349262</v>
      </c>
      <c r="G24" s="86">
        <v>9543429.3565058392</v>
      </c>
      <c r="H24" s="150">
        <v>7</v>
      </c>
    </row>
    <row r="25" spans="1:10" ht="15.75">
      <c r="A25" s="73" t="s">
        <v>6</v>
      </c>
      <c r="B25" s="86">
        <v>12352667.255853312</v>
      </c>
      <c r="C25" s="86">
        <v>15251389.539886158</v>
      </c>
      <c r="D25" s="87">
        <v>25376408.373818781</v>
      </c>
      <c r="E25" s="86">
        <v>11860215.248642739</v>
      </c>
      <c r="F25" s="86">
        <v>6556753.0461823726</v>
      </c>
      <c r="G25" s="86">
        <v>7073824.8696790561</v>
      </c>
      <c r="H25" s="150">
        <f>(G25-F25)/F25*100</f>
        <v>7.8860957528016904</v>
      </c>
    </row>
    <row r="26" spans="1:10" ht="15.75">
      <c r="A26" s="78" t="s">
        <v>88</v>
      </c>
      <c r="B26" s="79">
        <v>178081083.51837242</v>
      </c>
      <c r="C26" s="79">
        <v>201021023.21085009</v>
      </c>
      <c r="D26" s="79">
        <v>191548235.14518645</v>
      </c>
      <c r="E26" s="79">
        <v>237610797.32169724</v>
      </c>
      <c r="F26" s="79">
        <v>219354176.22427353</v>
      </c>
      <c r="G26" s="79">
        <f>SUM(G22:G25)</f>
        <v>237154714.02786681</v>
      </c>
      <c r="H26" s="96">
        <f>(G26-F26)/F26*100</f>
        <v>8.1149755659967617</v>
      </c>
    </row>
    <row r="27" spans="1:10" ht="15.75" thickBot="1">
      <c r="A27" s="72"/>
      <c r="B27" s="72"/>
      <c r="C27" s="72"/>
      <c r="D27" s="72"/>
      <c r="E27" s="72"/>
      <c r="F27" s="72"/>
      <c r="G27" s="72"/>
      <c r="H27" s="72"/>
    </row>
    <row r="29" spans="1:10">
      <c r="A29" s="66" t="s">
        <v>13</v>
      </c>
      <c r="B29" s="82"/>
      <c r="C29" s="82"/>
      <c r="D29" s="82"/>
      <c r="E29" s="82"/>
      <c r="F29" s="82"/>
      <c r="G29" s="82"/>
      <c r="H29" s="82"/>
      <c r="I29" s="82"/>
      <c r="J29" s="82"/>
    </row>
    <row r="30" spans="1:10">
      <c r="A30" s="66"/>
      <c r="B30" s="82"/>
      <c r="C30" s="82"/>
      <c r="D30" s="82"/>
      <c r="E30" s="82"/>
      <c r="F30" s="82"/>
      <c r="G30" s="82"/>
      <c r="H30" s="82"/>
      <c r="I30" s="82"/>
      <c r="J30" s="82"/>
    </row>
    <row r="31" spans="1:10" ht="16.5" customHeight="1">
      <c r="A31" s="66" t="s">
        <v>14</v>
      </c>
      <c r="B31" s="82"/>
      <c r="C31" s="82"/>
      <c r="D31" s="82"/>
      <c r="E31" s="82"/>
      <c r="F31" s="82"/>
      <c r="G31" s="82"/>
      <c r="H31" s="82"/>
      <c r="I31" s="82"/>
      <c r="J31" s="82"/>
    </row>
    <row r="32" spans="1:10">
      <c r="A32" s="67" t="s">
        <v>26</v>
      </c>
      <c r="B32" s="67"/>
      <c r="C32" s="67"/>
      <c r="D32" s="83"/>
      <c r="G32" s="131"/>
      <c r="H32" s="67"/>
      <c r="I32" s="67"/>
      <c r="J32" s="67"/>
    </row>
    <row r="33" spans="1:10" customFormat="1" ht="15.75">
      <c r="A33" s="67" t="s">
        <v>16</v>
      </c>
      <c r="B33" s="82"/>
      <c r="C33" s="82"/>
      <c r="D33" s="84"/>
      <c r="E33" s="2"/>
      <c r="F33" s="2"/>
      <c r="G33" s="132"/>
      <c r="H33" s="67"/>
      <c r="I33" s="67"/>
      <c r="J33" s="82"/>
    </row>
    <row r="34" spans="1:10" ht="28.5" customHeight="1">
      <c r="A34" s="162" t="s">
        <v>17</v>
      </c>
      <c r="B34" s="162"/>
      <c r="C34" s="162"/>
      <c r="D34" s="66"/>
      <c r="E34" s="66"/>
      <c r="F34" s="66"/>
      <c r="G34" s="133"/>
      <c r="H34" s="66"/>
      <c r="I34" s="66"/>
      <c r="J34" s="66"/>
    </row>
    <row r="35" spans="1:10">
      <c r="A35" s="162"/>
      <c r="B35" s="162"/>
      <c r="C35" s="162"/>
    </row>
    <row r="37" spans="1:10">
      <c r="A37" s="68" t="s">
        <v>130</v>
      </c>
    </row>
  </sheetData>
  <mergeCells count="1">
    <mergeCell ref="A34:C35"/>
  </mergeCells>
  <hyperlinks>
    <hyperlink ref="A2" location="'Background Notes'!A1" display="Background Notes"/>
    <hyperlink ref="A1" location="Contents!A1" display="Content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V24"/>
  <sheetViews>
    <sheetView workbookViewId="0">
      <pane xSplit="1" topLeftCell="B1" activePane="topRight" state="frozen"/>
      <selection pane="topRight" activeCell="A3" sqref="A3"/>
    </sheetView>
  </sheetViews>
  <sheetFormatPr defaultRowHeight="15"/>
  <cols>
    <col min="1" max="1" width="17.5703125" style="7" customWidth="1"/>
    <col min="2" max="6" width="13.85546875" style="7" bestFit="1" customWidth="1"/>
    <col min="7" max="7" width="13.85546875" style="7" customWidth="1"/>
    <col min="8" max="8" width="16" style="7" customWidth="1"/>
    <col min="9" max="13" width="13.85546875" style="7" bestFit="1" customWidth="1"/>
    <col min="14" max="14" width="13.85546875" style="7" customWidth="1"/>
    <col min="15" max="15" width="16" style="7" customWidth="1"/>
    <col min="16" max="20" width="16.42578125" style="7" bestFit="1" customWidth="1"/>
    <col min="21" max="21" width="16.42578125" style="7" customWidth="1"/>
    <col min="22" max="22" width="16" style="7" customWidth="1"/>
    <col min="23" max="16384" width="9.140625" style="7"/>
  </cols>
  <sheetData>
    <row r="1" spans="1:22" ht="18">
      <c r="A1" s="18" t="s">
        <v>109</v>
      </c>
    </row>
    <row r="2" spans="1:22" ht="18">
      <c r="A2" s="18" t="s">
        <v>66</v>
      </c>
    </row>
    <row r="3" spans="1:22" ht="15.75">
      <c r="A3" s="1" t="s">
        <v>126</v>
      </c>
      <c r="O3" s="12"/>
    </row>
    <row r="4" spans="1:22" ht="15.75" thickBot="1"/>
    <row r="5" spans="1:22" ht="15.75">
      <c r="A5" s="106"/>
      <c r="B5" s="163" t="s">
        <v>84</v>
      </c>
      <c r="C5" s="163"/>
      <c r="D5" s="163"/>
      <c r="E5" s="163"/>
      <c r="F5" s="163"/>
      <c r="G5" s="163"/>
      <c r="H5" s="164"/>
      <c r="I5" s="165" t="s">
        <v>82</v>
      </c>
      <c r="J5" s="163"/>
      <c r="K5" s="163"/>
      <c r="L5" s="163"/>
      <c r="M5" s="163"/>
      <c r="N5" s="163"/>
      <c r="O5" s="164"/>
      <c r="P5" s="163" t="s">
        <v>92</v>
      </c>
      <c r="Q5" s="163"/>
      <c r="R5" s="163"/>
      <c r="S5" s="163"/>
      <c r="T5" s="163"/>
      <c r="U5" s="163"/>
      <c r="V5" s="163"/>
    </row>
    <row r="6" spans="1:22" ht="32.25" thickBot="1">
      <c r="A6" s="90"/>
      <c r="B6" s="99">
        <v>2011</v>
      </c>
      <c r="C6" s="99">
        <v>2012</v>
      </c>
      <c r="D6" s="99">
        <v>2013</v>
      </c>
      <c r="E6" s="99">
        <v>2014</v>
      </c>
      <c r="F6" s="99">
        <v>2015</v>
      </c>
      <c r="G6" s="99">
        <v>2016</v>
      </c>
      <c r="H6" s="107" t="s">
        <v>154</v>
      </c>
      <c r="I6" s="100">
        <v>2011</v>
      </c>
      <c r="J6" s="99">
        <v>2012</v>
      </c>
      <c r="K6" s="99">
        <v>2013</v>
      </c>
      <c r="L6" s="99">
        <v>2014</v>
      </c>
      <c r="M6" s="99">
        <v>2015</v>
      </c>
      <c r="N6" s="99">
        <v>2016</v>
      </c>
      <c r="O6" s="108" t="s">
        <v>154</v>
      </c>
      <c r="P6" s="99">
        <v>2011</v>
      </c>
      <c r="Q6" s="99">
        <v>2012</v>
      </c>
      <c r="R6" s="99">
        <v>2013</v>
      </c>
      <c r="S6" s="99">
        <v>2014</v>
      </c>
      <c r="T6" s="99">
        <v>2015</v>
      </c>
      <c r="U6" s="99">
        <v>2016</v>
      </c>
      <c r="V6" s="107" t="s">
        <v>154</v>
      </c>
    </row>
    <row r="7" spans="1:22" ht="28.5" customHeight="1">
      <c r="A7" s="97" t="s">
        <v>7</v>
      </c>
      <c r="B7" s="27">
        <v>580769.51428121352</v>
      </c>
      <c r="C7" s="27">
        <v>678497.48476074531</v>
      </c>
      <c r="D7" s="27">
        <v>695945.60632896703</v>
      </c>
      <c r="E7" s="27">
        <v>636667.02408438514</v>
      </c>
      <c r="F7" s="27">
        <v>587670.33340516663</v>
      </c>
      <c r="G7" s="27">
        <v>696619.41839048697</v>
      </c>
      <c r="H7" s="95">
        <f t="shared" ref="H7:H14" si="0">(G7-F7)/F7*100</f>
        <v>18.539150062932631</v>
      </c>
      <c r="I7" s="92">
        <v>865898.01813847013</v>
      </c>
      <c r="J7" s="27">
        <v>1023434.8066500956</v>
      </c>
      <c r="K7" s="27">
        <v>904933.89671600552</v>
      </c>
      <c r="L7" s="27">
        <v>930508.09080200992</v>
      </c>
      <c r="M7" s="27">
        <v>1017747.476875924</v>
      </c>
      <c r="N7" s="27">
        <v>1098633.9508680147</v>
      </c>
      <c r="O7" s="95">
        <f t="shared" ref="O7:O14" si="1">(N7-M7)/M7*100</f>
        <v>7.9475975946783626</v>
      </c>
      <c r="P7" s="27">
        <v>82837034.927168429</v>
      </c>
      <c r="Q7" s="27">
        <v>115173387.83934088</v>
      </c>
      <c r="R7" s="27">
        <v>94776295.024322629</v>
      </c>
      <c r="S7" s="27">
        <v>133675371.71884711</v>
      </c>
      <c r="T7" s="27">
        <v>95742109.136866525</v>
      </c>
      <c r="U7" s="27">
        <v>118261076.85211332</v>
      </c>
      <c r="V7" s="95">
        <f t="shared" ref="V7:V14" si="2">(U7-T7)/T7*100</f>
        <v>23.520442486863523</v>
      </c>
    </row>
    <row r="8" spans="1:22" ht="54" customHeight="1">
      <c r="A8" s="97" t="s">
        <v>8</v>
      </c>
      <c r="B8" s="26">
        <v>90348.817177051358</v>
      </c>
      <c r="C8" s="26">
        <v>62888.7755711805</v>
      </c>
      <c r="D8" s="26">
        <v>68524.854839548236</v>
      </c>
      <c r="E8" s="26">
        <v>56532.569792733884</v>
      </c>
      <c r="F8" s="26">
        <v>88006.285941268172</v>
      </c>
      <c r="G8" s="26">
        <v>124996.37452421311</v>
      </c>
      <c r="H8" s="149">
        <f t="shared" si="0"/>
        <v>42.03118923531283</v>
      </c>
      <c r="I8" s="93">
        <v>138820.97664537063</v>
      </c>
      <c r="J8" s="26">
        <v>150569.01151340388</v>
      </c>
      <c r="K8" s="26">
        <v>193117.96208655671</v>
      </c>
      <c r="L8" s="26">
        <v>73912.690128448172</v>
      </c>
      <c r="M8" s="26">
        <v>116714.90358087256</v>
      </c>
      <c r="N8" s="27">
        <v>222636.15155258047</v>
      </c>
      <c r="O8" s="149">
        <f t="shared" si="1"/>
        <v>90.752118814298939</v>
      </c>
      <c r="P8" s="26">
        <v>10760598.89317058</v>
      </c>
      <c r="Q8" s="26">
        <v>10621157.223037066</v>
      </c>
      <c r="R8" s="26">
        <v>11114338.647104394</v>
      </c>
      <c r="S8" s="26">
        <v>4546888.7545199888</v>
      </c>
      <c r="T8" s="26">
        <v>13745576.941329211</v>
      </c>
      <c r="U8" s="27">
        <v>21486280.147458527</v>
      </c>
      <c r="V8" s="149">
        <f t="shared" si="2"/>
        <v>56.314138280039217</v>
      </c>
    </row>
    <row r="9" spans="1:22" ht="24.75" customHeight="1">
      <c r="A9" s="97" t="s">
        <v>18</v>
      </c>
      <c r="B9" s="26">
        <v>71974.366086584909</v>
      </c>
      <c r="C9" s="26">
        <v>122629.52911983567</v>
      </c>
      <c r="D9" s="26">
        <v>140319.37511338404</v>
      </c>
      <c r="E9" s="26">
        <v>123008.82876028384</v>
      </c>
      <c r="F9" s="26">
        <v>67178.331084537582</v>
      </c>
      <c r="G9" s="26">
        <v>86939.895634584376</v>
      </c>
      <c r="H9" s="149">
        <f t="shared" si="0"/>
        <v>29.416575599621154</v>
      </c>
      <c r="I9" s="93">
        <v>194039.96287940428</v>
      </c>
      <c r="J9" s="26">
        <v>364504.75450823276</v>
      </c>
      <c r="K9" s="26">
        <v>337410.96834235912</v>
      </c>
      <c r="L9" s="26">
        <v>398385.27632907103</v>
      </c>
      <c r="M9" s="26">
        <v>150069.67592286141</v>
      </c>
      <c r="N9" s="27">
        <v>245397.18038856363</v>
      </c>
      <c r="O9" s="149">
        <f t="shared" si="1"/>
        <v>63.522163208176927</v>
      </c>
      <c r="P9" s="26">
        <v>10169381.352233997</v>
      </c>
      <c r="Q9" s="26">
        <v>18573995.845218807</v>
      </c>
      <c r="R9" s="26">
        <v>16961302.397639401</v>
      </c>
      <c r="S9" s="26">
        <v>24280948.282764729</v>
      </c>
      <c r="T9" s="26">
        <v>11998891.964458622</v>
      </c>
      <c r="U9" s="27">
        <v>14319909.908376897</v>
      </c>
      <c r="V9" s="149">
        <f t="shared" si="2"/>
        <v>19.34360231589098</v>
      </c>
    </row>
    <row r="10" spans="1:22" ht="60.75" customHeight="1">
      <c r="A10" s="97" t="s">
        <v>19</v>
      </c>
      <c r="B10" s="27">
        <v>704414.84497166146</v>
      </c>
      <c r="C10" s="27">
        <v>755734.45585173194</v>
      </c>
      <c r="D10" s="27">
        <v>675610.95790630952</v>
      </c>
      <c r="E10" s="27">
        <v>935037.59572865907</v>
      </c>
      <c r="F10" s="27">
        <v>904414.9811531934</v>
      </c>
      <c r="G10" s="27">
        <v>560881.72433000419</v>
      </c>
      <c r="H10" s="149">
        <f t="shared" si="0"/>
        <v>-37.984029895785213</v>
      </c>
      <c r="I10" s="92">
        <v>1392527.5480124187</v>
      </c>
      <c r="J10" s="27">
        <v>1262397.3386621028</v>
      </c>
      <c r="K10" s="27">
        <v>1914174.1737565314</v>
      </c>
      <c r="L10" s="27">
        <v>1701108.8446465244</v>
      </c>
      <c r="M10" s="27">
        <v>1814622.203408235</v>
      </c>
      <c r="N10" s="27">
        <v>1051336.5952443294</v>
      </c>
      <c r="O10" s="149">
        <f t="shared" si="1"/>
        <v>-42.063059006458623</v>
      </c>
      <c r="P10" s="27">
        <v>36108563.859634131</v>
      </c>
      <c r="Q10" s="27">
        <v>29813165.381378163</v>
      </c>
      <c r="R10" s="27">
        <v>35031892.580125093</v>
      </c>
      <c r="S10" s="27">
        <v>39191646.545454592</v>
      </c>
      <c r="T10" s="27">
        <v>47367603.282660529</v>
      </c>
      <c r="U10" s="27">
        <v>39575247.5484263</v>
      </c>
      <c r="V10" s="149">
        <f t="shared" si="2"/>
        <v>-16.450812779642394</v>
      </c>
    </row>
    <row r="11" spans="1:22" ht="39.75" customHeight="1">
      <c r="A11" s="97" t="s">
        <v>9</v>
      </c>
      <c r="B11" s="26">
        <v>78395.479504524657</v>
      </c>
      <c r="C11" s="26">
        <v>30821.476080922112</v>
      </c>
      <c r="D11" s="26">
        <v>23953.663132146583</v>
      </c>
      <c r="E11" s="26">
        <v>94971.812365960272</v>
      </c>
      <c r="F11" s="26">
        <v>257057.6995312208</v>
      </c>
      <c r="G11" s="26">
        <v>185816.87371033663</v>
      </c>
      <c r="H11" s="149">
        <f t="shared" si="0"/>
        <v>-27.71394358185006</v>
      </c>
      <c r="I11" s="93">
        <v>189414.98132675266</v>
      </c>
      <c r="J11" s="26">
        <v>67637.302292279011</v>
      </c>
      <c r="K11" s="26">
        <v>79848.378769517803</v>
      </c>
      <c r="L11" s="26">
        <v>578543.92453533947</v>
      </c>
      <c r="M11" s="26">
        <v>868257.27451310249</v>
      </c>
      <c r="N11" s="26">
        <v>411964.60538418434</v>
      </c>
      <c r="O11" s="149">
        <f t="shared" si="1"/>
        <v>-52.552703273899539</v>
      </c>
      <c r="P11" s="26">
        <v>7531021.5310905594</v>
      </c>
      <c r="Q11" s="26">
        <v>2356798.1937214802</v>
      </c>
      <c r="R11" s="26">
        <v>2434894.0230383258</v>
      </c>
      <c r="S11" s="26">
        <v>9983677.2419410646</v>
      </c>
      <c r="T11" s="26">
        <v>18970870.926643584</v>
      </c>
      <c r="U11" s="26">
        <v>11593147.849958599</v>
      </c>
      <c r="V11" s="149">
        <f t="shared" si="2"/>
        <v>-38.889743677098998</v>
      </c>
    </row>
    <row r="12" spans="1:22" ht="45.75" customHeight="1">
      <c r="A12" s="97" t="s">
        <v>20</v>
      </c>
      <c r="B12" s="27">
        <v>476458.89743632299</v>
      </c>
      <c r="C12" s="27">
        <v>322388.76872206852</v>
      </c>
      <c r="D12" s="27">
        <v>358571.37875933206</v>
      </c>
      <c r="E12" s="27">
        <v>458320.29408404732</v>
      </c>
      <c r="F12" s="28">
        <v>219139.96008973697</v>
      </c>
      <c r="G12" s="26">
        <v>266695.42400461069</v>
      </c>
      <c r="H12" s="149">
        <f t="shared" si="0"/>
        <v>21.700954903614996</v>
      </c>
      <c r="I12" s="92">
        <v>1851325.6780789103</v>
      </c>
      <c r="J12" s="27">
        <v>931964.38319080672</v>
      </c>
      <c r="K12" s="27">
        <v>1097776.6767431584</v>
      </c>
      <c r="L12" s="27">
        <v>1279618.3498126674</v>
      </c>
      <c r="M12" s="28">
        <v>681289.00088623445</v>
      </c>
      <c r="N12" s="26">
        <v>639517.5517502398</v>
      </c>
      <c r="O12" s="149">
        <f t="shared" si="1"/>
        <v>-6.1312378567182959</v>
      </c>
      <c r="P12" s="27">
        <v>29532735.928450748</v>
      </c>
      <c r="Q12" s="27">
        <v>21942119.995952781</v>
      </c>
      <c r="R12" s="27">
        <v>28374115.963881653</v>
      </c>
      <c r="S12" s="27">
        <v>23982160.925785609</v>
      </c>
      <c r="T12" s="28">
        <v>21313597.96499005</v>
      </c>
      <c r="U12" s="26">
        <v>24454335.883418817</v>
      </c>
      <c r="V12" s="149">
        <f t="shared" si="2"/>
        <v>14.735841051275239</v>
      </c>
    </row>
    <row r="13" spans="1:22" ht="27.75" customHeight="1">
      <c r="A13" s="97" t="s">
        <v>6</v>
      </c>
      <c r="B13" s="26">
        <v>33774.134907959706</v>
      </c>
      <c r="C13" s="26">
        <v>45108.76388640872</v>
      </c>
      <c r="D13" s="26">
        <v>17244.010159670161</v>
      </c>
      <c r="E13" s="26">
        <v>30088.700697708839</v>
      </c>
      <c r="F13" s="26">
        <v>106748.52128951249</v>
      </c>
      <c r="G13" s="26">
        <v>62442.382898532749</v>
      </c>
      <c r="H13" s="149">
        <f t="shared" si="0"/>
        <v>-41.50515422205909</v>
      </c>
      <c r="I13" s="93">
        <v>66054.547943791549</v>
      </c>
      <c r="J13" s="26">
        <v>105670.66924503968</v>
      </c>
      <c r="K13" s="26">
        <v>49667.671884557712</v>
      </c>
      <c r="L13" s="26">
        <v>87160.494750009122</v>
      </c>
      <c r="M13" s="26">
        <v>141883.64147698105</v>
      </c>
      <c r="N13" s="26">
        <v>144709.57428645212</v>
      </c>
      <c r="O13" s="149">
        <f t="shared" si="1"/>
        <v>1.9917255999730876</v>
      </c>
      <c r="P13" s="26">
        <v>1141747.0266239748</v>
      </c>
      <c r="Q13" s="26">
        <v>2540398.7322008926</v>
      </c>
      <c r="R13" s="26">
        <v>2855396.5090749394</v>
      </c>
      <c r="S13" s="26">
        <v>1950103.8523841507</v>
      </c>
      <c r="T13" s="26">
        <v>10215526.007325003</v>
      </c>
      <c r="U13" s="26">
        <v>7464715.8381144013</v>
      </c>
      <c r="V13" s="149">
        <f t="shared" si="2"/>
        <v>-26.927738887240306</v>
      </c>
    </row>
    <row r="14" spans="1:22" ht="28.5" customHeight="1">
      <c r="A14" s="101" t="s">
        <v>4</v>
      </c>
      <c r="B14" s="102">
        <v>2036136.0543653192</v>
      </c>
      <c r="C14" s="102">
        <v>2018069.2539928944</v>
      </c>
      <c r="D14" s="102">
        <v>1980169.8462393554</v>
      </c>
      <c r="E14" s="102">
        <v>2334626.8255137783</v>
      </c>
      <c r="F14" s="102">
        <v>2230216.1124946363</v>
      </c>
      <c r="G14" s="102">
        <v>1984392.0934927673</v>
      </c>
      <c r="H14" s="149">
        <f t="shared" si="0"/>
        <v>-11.022430410427781</v>
      </c>
      <c r="I14" s="103">
        <v>4698081.7130251182</v>
      </c>
      <c r="J14" s="102">
        <v>3906178.2660619617</v>
      </c>
      <c r="K14" s="102">
        <v>4576929.7282986827</v>
      </c>
      <c r="L14" s="102">
        <v>5049237.67100407</v>
      </c>
      <c r="M14" s="102">
        <v>4790584.1766642155</v>
      </c>
      <c r="N14" s="102">
        <v>3814195.6094743628</v>
      </c>
      <c r="O14" s="149">
        <f t="shared" si="1"/>
        <v>-20.381409264156435</v>
      </c>
      <c r="P14" s="102">
        <v>178081083.51837242</v>
      </c>
      <c r="Q14" s="102">
        <v>201021023.21085009</v>
      </c>
      <c r="R14" s="102">
        <v>191548235.14518645</v>
      </c>
      <c r="S14" s="102">
        <v>237610797.32169724</v>
      </c>
      <c r="T14" s="102">
        <v>219354176.22427353</v>
      </c>
      <c r="U14" s="102">
        <v>237154714.02786684</v>
      </c>
      <c r="V14" s="95">
        <f t="shared" si="2"/>
        <v>8.1149755659967759</v>
      </c>
    </row>
    <row r="15" spans="1:22" ht="15.75" thickBot="1">
      <c r="A15" s="88"/>
      <c r="B15" s="89"/>
      <c r="C15" s="89"/>
      <c r="D15" s="89"/>
      <c r="E15" s="89"/>
      <c r="F15" s="89"/>
      <c r="G15" s="89"/>
      <c r="H15" s="91"/>
      <c r="I15" s="94"/>
      <c r="J15" s="89"/>
      <c r="K15" s="89"/>
      <c r="L15" s="89"/>
      <c r="M15" s="89"/>
      <c r="N15" s="89"/>
      <c r="O15" s="91"/>
      <c r="P15" s="89"/>
      <c r="Q15" s="89"/>
      <c r="R15" s="89"/>
      <c r="S15" s="89"/>
      <c r="T15" s="89"/>
      <c r="U15" s="89"/>
      <c r="V15" s="89"/>
    </row>
    <row r="17" spans="1:14">
      <c r="A17" s="66" t="s">
        <v>13</v>
      </c>
      <c r="B17" s="104"/>
      <c r="C17" s="104"/>
      <c r="D17" s="104"/>
      <c r="E17" s="104"/>
      <c r="F17" s="104"/>
      <c r="G17" s="104"/>
      <c r="H17" s="104"/>
      <c r="I17" s="104"/>
      <c r="J17" s="104"/>
    </row>
    <row r="18" spans="1:14">
      <c r="A18" s="66"/>
      <c r="B18" s="104"/>
      <c r="C18" s="104"/>
      <c r="D18" s="104"/>
      <c r="E18" s="104"/>
      <c r="F18" s="104"/>
      <c r="G18" s="104"/>
      <c r="H18" s="104"/>
      <c r="I18" s="104"/>
      <c r="J18" s="104"/>
    </row>
    <row r="19" spans="1:14">
      <c r="A19" s="66" t="s">
        <v>14</v>
      </c>
      <c r="B19" s="104"/>
      <c r="C19" s="104"/>
      <c r="D19" s="104"/>
      <c r="E19" s="104"/>
      <c r="F19" s="104"/>
      <c r="G19" s="104"/>
      <c r="H19" s="104"/>
      <c r="I19" s="104"/>
      <c r="J19" s="104"/>
    </row>
    <row r="20" spans="1:14">
      <c r="A20" s="67" t="s">
        <v>26</v>
      </c>
      <c r="B20" s="104"/>
      <c r="C20" s="104"/>
      <c r="D20" s="104"/>
      <c r="E20" s="83"/>
      <c r="F20" s="104"/>
      <c r="G20" s="104"/>
      <c r="H20" s="104"/>
      <c r="I20" s="104"/>
    </row>
    <row r="21" spans="1:14" customFormat="1" ht="15.75">
      <c r="A21" s="67" t="s">
        <v>16</v>
      </c>
      <c r="B21" s="82"/>
      <c r="C21" s="82"/>
      <c r="D21" s="82"/>
      <c r="E21" s="84"/>
      <c r="F21" s="104"/>
      <c r="G21" s="104"/>
      <c r="H21" s="82"/>
      <c r="I21" s="67"/>
      <c r="J21" s="7"/>
      <c r="N21" s="10"/>
    </row>
    <row r="22" spans="1:14" ht="13.5" customHeight="1">
      <c r="A22" s="161" t="s">
        <v>17</v>
      </c>
      <c r="B22" s="161"/>
      <c r="C22" s="161"/>
      <c r="D22" s="161"/>
      <c r="E22" s="161"/>
      <c r="F22" s="161"/>
      <c r="G22" s="161"/>
      <c r="H22" s="161"/>
      <c r="I22" s="161"/>
      <c r="J22" s="161"/>
    </row>
    <row r="24" spans="1:14">
      <c r="A24" s="68" t="s">
        <v>130</v>
      </c>
    </row>
  </sheetData>
  <mergeCells count="4">
    <mergeCell ref="A22:J22"/>
    <mergeCell ref="B5:H5"/>
    <mergeCell ref="I5:O5"/>
    <mergeCell ref="P5:V5"/>
  </mergeCells>
  <hyperlinks>
    <hyperlink ref="A2" location="'Background Notes'!A1" display="Background Notes"/>
    <hyperlink ref="A1" location="Contents!A1" display="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V21"/>
  <sheetViews>
    <sheetView workbookViewId="0">
      <pane xSplit="1" topLeftCell="B1" activePane="topRight" state="frozen"/>
      <selection pane="topRight" activeCell="A3" sqref="A3"/>
    </sheetView>
  </sheetViews>
  <sheetFormatPr defaultRowHeight="15"/>
  <cols>
    <col min="1" max="1" width="25.85546875" customWidth="1"/>
    <col min="2" max="6" width="14.140625" bestFit="1" customWidth="1"/>
    <col min="7" max="7" width="14.140625" customWidth="1"/>
    <col min="8" max="8" width="17.140625" customWidth="1"/>
    <col min="9" max="13" width="12.7109375" bestFit="1" customWidth="1"/>
    <col min="14" max="14" width="12.7109375" customWidth="1"/>
    <col min="15" max="15" width="17.140625" customWidth="1"/>
    <col min="16" max="20" width="14.140625" bestFit="1" customWidth="1"/>
    <col min="21" max="21" width="14.140625" customWidth="1"/>
    <col min="22" max="22" width="17.140625" customWidth="1"/>
  </cols>
  <sheetData>
    <row r="1" spans="1:22" ht="18">
      <c r="A1" s="18" t="s">
        <v>109</v>
      </c>
    </row>
    <row r="2" spans="1:22" ht="18">
      <c r="A2" s="18" t="s">
        <v>66</v>
      </c>
    </row>
    <row r="3" spans="1:22" ht="15.75">
      <c r="A3" s="13" t="s">
        <v>127</v>
      </c>
      <c r="M3" s="12"/>
      <c r="N3" s="12"/>
    </row>
    <row r="4" spans="1:22" ht="15.75" thickBot="1"/>
    <row r="5" spans="1:22" ht="15.75">
      <c r="A5" s="60"/>
      <c r="B5" s="166" t="s">
        <v>10</v>
      </c>
      <c r="C5" s="166"/>
      <c r="D5" s="166"/>
      <c r="E5" s="166"/>
      <c r="F5" s="166"/>
      <c r="G5" s="166"/>
      <c r="H5" s="167"/>
      <c r="I5" s="168" t="s">
        <v>11</v>
      </c>
      <c r="J5" s="166"/>
      <c r="K5" s="166"/>
      <c r="L5" s="166"/>
      <c r="M5" s="166"/>
      <c r="N5" s="166"/>
      <c r="O5" s="167"/>
      <c r="P5" s="166" t="s">
        <v>4</v>
      </c>
      <c r="Q5" s="166"/>
      <c r="R5" s="166"/>
      <c r="S5" s="166"/>
      <c r="T5" s="166"/>
      <c r="U5" s="166"/>
      <c r="V5" s="166"/>
    </row>
    <row r="6" spans="1:22" ht="31.5" thickBot="1">
      <c r="A6" s="90"/>
      <c r="B6" s="99">
        <v>2011</v>
      </c>
      <c r="C6" s="99">
        <v>2012</v>
      </c>
      <c r="D6" s="99">
        <v>2013</v>
      </c>
      <c r="E6" s="99">
        <v>2014</v>
      </c>
      <c r="F6" s="99">
        <v>2015</v>
      </c>
      <c r="G6" s="99">
        <v>2016</v>
      </c>
      <c r="H6" s="113" t="s">
        <v>154</v>
      </c>
      <c r="I6" s="100">
        <v>2011</v>
      </c>
      <c r="J6" s="99">
        <v>2012</v>
      </c>
      <c r="K6" s="99">
        <v>2013</v>
      </c>
      <c r="L6" s="99">
        <v>2014</v>
      </c>
      <c r="M6" s="99">
        <v>2015</v>
      </c>
      <c r="N6" s="99">
        <v>2016</v>
      </c>
      <c r="O6" s="113" t="s">
        <v>154</v>
      </c>
      <c r="P6" s="99">
        <v>2011</v>
      </c>
      <c r="Q6" s="99">
        <v>2012</v>
      </c>
      <c r="R6" s="99">
        <v>2013</v>
      </c>
      <c r="S6" s="99">
        <v>2014</v>
      </c>
      <c r="T6" s="99">
        <v>2015</v>
      </c>
      <c r="U6" s="99">
        <v>2016</v>
      </c>
      <c r="V6" s="113" t="s">
        <v>154</v>
      </c>
    </row>
    <row r="7" spans="1:22" ht="15.75">
      <c r="A7" s="8"/>
      <c r="B7" s="109"/>
      <c r="C7" s="109"/>
      <c r="D7" s="109"/>
      <c r="E7" s="109"/>
      <c r="F7" s="109"/>
      <c r="G7" s="109"/>
      <c r="H7" s="114"/>
      <c r="I7" s="116"/>
      <c r="J7" s="109"/>
      <c r="K7" s="109"/>
      <c r="L7" s="109"/>
      <c r="M7" s="109"/>
      <c r="N7" s="109"/>
      <c r="O7" s="148"/>
      <c r="P7" s="109"/>
      <c r="Q7" s="109"/>
      <c r="R7" s="109"/>
      <c r="S7" s="109"/>
      <c r="T7" s="109"/>
      <c r="U7" s="109"/>
      <c r="V7" s="112"/>
    </row>
    <row r="8" spans="1:22" ht="15.75">
      <c r="A8" s="110" t="s">
        <v>81</v>
      </c>
      <c r="B8" s="9">
        <v>1812898.7108196118</v>
      </c>
      <c r="C8" s="9">
        <v>1813862.8051409447</v>
      </c>
      <c r="D8" s="9">
        <v>1695636.5061509178</v>
      </c>
      <c r="E8" s="9">
        <v>2098392.871086359</v>
      </c>
      <c r="F8" s="9">
        <v>1990988.2986046216</v>
      </c>
      <c r="G8" s="9">
        <v>1837439.7601214964</v>
      </c>
      <c r="H8" s="95">
        <v>-7.7121768415584961</v>
      </c>
      <c r="I8" s="117">
        <v>223237.34354570694</v>
      </c>
      <c r="J8" s="15">
        <v>204206.44885194907</v>
      </c>
      <c r="K8" s="9">
        <v>284533.34008843929</v>
      </c>
      <c r="L8" s="15">
        <v>236233.95442741987</v>
      </c>
      <c r="M8" s="15">
        <v>239227.81389001486</v>
      </c>
      <c r="N8" s="15">
        <v>146952.33337127269</v>
      </c>
      <c r="O8" s="149">
        <v>-38.572220770769519</v>
      </c>
      <c r="P8" s="9">
        <v>2036136.0543653192</v>
      </c>
      <c r="Q8" s="9">
        <v>2018069.2539928944</v>
      </c>
      <c r="R8" s="9">
        <v>1980169.8462393554</v>
      </c>
      <c r="S8" s="9">
        <v>2334626.8255137783</v>
      </c>
      <c r="T8" s="9">
        <v>2230216.1124946363</v>
      </c>
      <c r="U8" s="9">
        <v>1984392.0934927673</v>
      </c>
      <c r="V8" s="96">
        <v>-11.022430410427781</v>
      </c>
    </row>
    <row r="9" spans="1:22" ht="15.75">
      <c r="A9" s="110"/>
      <c r="B9" s="9"/>
      <c r="C9" s="9"/>
      <c r="D9" s="9"/>
      <c r="E9" s="9"/>
      <c r="F9" s="9"/>
      <c r="G9" s="9"/>
      <c r="H9" s="95"/>
      <c r="I9" s="117"/>
      <c r="J9" s="15"/>
      <c r="K9" s="9"/>
      <c r="L9" s="15"/>
      <c r="M9" s="15"/>
      <c r="N9" s="15"/>
      <c r="O9" s="149"/>
      <c r="P9" s="9"/>
      <c r="Q9" s="9"/>
      <c r="R9" s="9"/>
      <c r="S9" s="9"/>
      <c r="T9" s="9"/>
      <c r="U9" s="9"/>
      <c r="V9" s="96"/>
    </row>
    <row r="10" spans="1:22" ht="15.75">
      <c r="A10" s="110" t="s">
        <v>82</v>
      </c>
      <c r="B10" s="9">
        <v>2936890.2230881914</v>
      </c>
      <c r="C10" s="9">
        <v>2759057.1119053429</v>
      </c>
      <c r="D10" s="9">
        <v>2669392.9437399521</v>
      </c>
      <c r="E10" s="9">
        <v>3528633.8134032679</v>
      </c>
      <c r="F10" s="9">
        <v>3169576.361962297</v>
      </c>
      <c r="G10" s="9">
        <v>2926096.3295279676</v>
      </c>
      <c r="H10" s="95">
        <v>-7.6817847128185273</v>
      </c>
      <c r="I10" s="117">
        <v>1761191.4899369287</v>
      </c>
      <c r="J10" s="15">
        <v>1147121.1541566181</v>
      </c>
      <c r="K10" s="9">
        <v>1907536.784558733</v>
      </c>
      <c r="L10" s="15">
        <v>1520603.8576008</v>
      </c>
      <c r="M10" s="15">
        <v>1621007.8147019134</v>
      </c>
      <c r="N10" s="15">
        <v>888099.27994639683</v>
      </c>
      <c r="O10" s="149">
        <v>-45.213140128524977</v>
      </c>
      <c r="P10" s="9">
        <v>4698081.7130251182</v>
      </c>
      <c r="Q10" s="9">
        <v>3906178.2660619617</v>
      </c>
      <c r="R10" s="9">
        <v>4576929.7282986827</v>
      </c>
      <c r="S10" s="9">
        <v>5049237.67100407</v>
      </c>
      <c r="T10" s="9">
        <v>4790584.1766642155</v>
      </c>
      <c r="U10" s="9">
        <v>3814195.6094743628</v>
      </c>
      <c r="V10" s="96">
        <v>-20.381409264156435</v>
      </c>
    </row>
    <row r="11" spans="1:22" ht="15.75">
      <c r="A11" s="110"/>
      <c r="B11" s="9"/>
      <c r="C11" s="9"/>
      <c r="D11" s="9"/>
      <c r="E11" s="9"/>
      <c r="F11" s="9"/>
      <c r="G11" s="9"/>
      <c r="H11" s="95"/>
      <c r="I11" s="117"/>
      <c r="J11" s="15"/>
      <c r="K11" s="9"/>
      <c r="L11" s="15"/>
      <c r="M11" s="15"/>
      <c r="N11" s="15"/>
      <c r="O11" s="149"/>
      <c r="P11" s="9"/>
      <c r="Q11" s="9"/>
      <c r="R11" s="9"/>
      <c r="S11" s="9"/>
      <c r="T11" s="9"/>
      <c r="U11" s="9"/>
      <c r="V11" s="96"/>
    </row>
    <row r="12" spans="1:22" ht="18.75" customHeight="1">
      <c r="A12" s="110" t="s">
        <v>92</v>
      </c>
      <c r="B12" s="9">
        <v>157161084.62398732</v>
      </c>
      <c r="C12" s="9">
        <v>166419622.47543168</v>
      </c>
      <c r="D12" s="9">
        <v>154005045.13636202</v>
      </c>
      <c r="E12" s="9">
        <v>190141913.20372501</v>
      </c>
      <c r="F12" s="9">
        <v>182773006.39215961</v>
      </c>
      <c r="G12" s="9">
        <v>202496147.27385333</v>
      </c>
      <c r="H12" s="95">
        <v>10.791057865172689</v>
      </c>
      <c r="I12" s="117">
        <v>20919998.894385081</v>
      </c>
      <c r="J12" s="15">
        <v>34601400.735418491</v>
      </c>
      <c r="K12" s="9">
        <v>37543190.008824594</v>
      </c>
      <c r="L12" s="15">
        <v>47468884.117972411</v>
      </c>
      <c r="M12" s="15">
        <v>36581169.832113907</v>
      </c>
      <c r="N12" s="15">
        <v>34658566.754013494</v>
      </c>
      <c r="O12" s="149">
        <v>-5.2557178650219019</v>
      </c>
      <c r="P12" s="9">
        <v>178081083.51837242</v>
      </c>
      <c r="Q12" s="9">
        <v>201021023.21085009</v>
      </c>
      <c r="R12" s="9">
        <v>191548235.14518645</v>
      </c>
      <c r="S12" s="9">
        <v>237610797.32169724</v>
      </c>
      <c r="T12" s="9">
        <v>219354176.22427353</v>
      </c>
      <c r="U12" s="9">
        <v>237154714.02786684</v>
      </c>
      <c r="V12" s="96">
        <v>8.1149755659967759</v>
      </c>
    </row>
    <row r="13" spans="1:22" ht="16.5" thickBot="1">
      <c r="A13" s="111"/>
      <c r="B13" s="59"/>
      <c r="C13" s="59"/>
      <c r="D13" s="59"/>
      <c r="E13" s="59"/>
      <c r="F13" s="59"/>
      <c r="G13" s="59"/>
      <c r="H13" s="115"/>
      <c r="I13" s="118"/>
      <c r="J13" s="59"/>
      <c r="K13" s="59"/>
      <c r="L13" s="59"/>
      <c r="M13" s="59"/>
      <c r="N13" s="59"/>
      <c r="O13" s="115"/>
      <c r="P13" s="59"/>
      <c r="Q13" s="59"/>
      <c r="R13" s="59"/>
      <c r="S13" s="59"/>
      <c r="T13" s="59"/>
      <c r="U13" s="59"/>
      <c r="V13" s="59"/>
    </row>
    <row r="15" spans="1:22">
      <c r="A15" s="66" t="s">
        <v>13</v>
      </c>
      <c r="B15" s="82"/>
      <c r="C15" s="82"/>
      <c r="D15" s="82"/>
      <c r="E15" s="82"/>
      <c r="F15" s="82"/>
      <c r="G15" s="82"/>
      <c r="H15" s="82"/>
      <c r="I15" s="82"/>
      <c r="J15" s="82"/>
    </row>
    <row r="16" spans="1:22">
      <c r="A16" s="66"/>
      <c r="B16" s="82"/>
      <c r="C16" s="82"/>
      <c r="D16" s="82"/>
      <c r="E16" s="82"/>
      <c r="F16" s="82"/>
      <c r="G16" s="82"/>
      <c r="H16" s="82"/>
      <c r="I16" s="82"/>
      <c r="J16" s="82"/>
    </row>
    <row r="17" spans="1:10">
      <c r="A17" s="66" t="s">
        <v>14</v>
      </c>
      <c r="B17" s="82"/>
      <c r="C17" s="82"/>
      <c r="D17" s="82"/>
      <c r="E17" s="82"/>
      <c r="F17" s="82"/>
      <c r="G17" s="82"/>
      <c r="H17" s="82"/>
      <c r="I17" s="82"/>
      <c r="J17" s="82"/>
    </row>
    <row r="18" spans="1:10">
      <c r="A18" s="67" t="s">
        <v>155</v>
      </c>
      <c r="B18" s="82"/>
      <c r="C18" s="82"/>
      <c r="D18" s="82"/>
      <c r="E18" s="119"/>
      <c r="F18" s="82"/>
      <c r="G18" s="82"/>
      <c r="H18" s="82"/>
      <c r="J18" s="82"/>
    </row>
    <row r="19" spans="1:10" ht="28.5" customHeight="1">
      <c r="A19" s="169" t="s">
        <v>93</v>
      </c>
      <c r="B19" s="169"/>
      <c r="C19" s="169"/>
      <c r="D19" s="169"/>
      <c r="E19" s="169"/>
      <c r="F19" s="169"/>
      <c r="G19" s="130"/>
      <c r="H19" s="85"/>
      <c r="I19" s="85"/>
      <c r="J19" s="85"/>
    </row>
    <row r="21" spans="1:10" ht="15.75">
      <c r="A21" s="68" t="s">
        <v>130</v>
      </c>
    </row>
  </sheetData>
  <mergeCells count="4">
    <mergeCell ref="B5:H5"/>
    <mergeCell ref="I5:O5"/>
    <mergeCell ref="P5:V5"/>
    <mergeCell ref="A19:F19"/>
  </mergeCells>
  <hyperlinks>
    <hyperlink ref="A2" location="'Background Notes'!A1" display="Background Notes"/>
    <hyperlink ref="A1" location="Contents!A1" display="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V22"/>
  <sheetViews>
    <sheetView workbookViewId="0">
      <pane xSplit="1" topLeftCell="B1" activePane="topRight" state="frozen"/>
      <selection pane="topRight" activeCell="A3" sqref="A3"/>
    </sheetView>
  </sheetViews>
  <sheetFormatPr defaultRowHeight="15"/>
  <cols>
    <col min="1" max="1" width="26.85546875" customWidth="1"/>
    <col min="2" max="3" width="14.140625" bestFit="1" customWidth="1"/>
    <col min="4" max="4" width="12.7109375" bestFit="1" customWidth="1"/>
    <col min="5" max="6" width="14.140625" bestFit="1" customWidth="1"/>
    <col min="7" max="7" width="14.140625" customWidth="1"/>
    <col min="8" max="8" width="16.85546875" customWidth="1"/>
    <col min="9" max="13" width="12.7109375" bestFit="1" customWidth="1"/>
    <col min="14" max="14" width="12.7109375" customWidth="1"/>
    <col min="15" max="15" width="16.85546875" customWidth="1"/>
    <col min="16" max="20" width="14.140625" bestFit="1" customWidth="1"/>
    <col min="21" max="21" width="14.140625" customWidth="1"/>
    <col min="22" max="22" width="16.85546875" customWidth="1"/>
  </cols>
  <sheetData>
    <row r="1" spans="1:22" ht="18">
      <c r="A1" s="18" t="s">
        <v>109</v>
      </c>
    </row>
    <row r="2" spans="1:22" ht="18">
      <c r="A2" s="18" t="s">
        <v>66</v>
      </c>
    </row>
    <row r="3" spans="1:22" ht="15.75">
      <c r="A3" s="1" t="s">
        <v>128</v>
      </c>
      <c r="R3" s="12"/>
    </row>
    <row r="5" spans="1:22" ht="15.75">
      <c r="A5" s="6"/>
      <c r="B5" s="170" t="s">
        <v>10</v>
      </c>
      <c r="C5" s="170"/>
      <c r="D5" s="170"/>
      <c r="E5" s="170"/>
      <c r="F5" s="170"/>
      <c r="G5" s="170"/>
      <c r="H5" s="171"/>
      <c r="I5" s="172" t="s">
        <v>11</v>
      </c>
      <c r="J5" s="170"/>
      <c r="K5" s="170"/>
      <c r="L5" s="170"/>
      <c r="M5" s="170"/>
      <c r="N5" s="170"/>
      <c r="O5" s="171"/>
      <c r="P5" s="170" t="s">
        <v>4</v>
      </c>
      <c r="Q5" s="170"/>
      <c r="R5" s="170"/>
      <c r="S5" s="170"/>
      <c r="T5" s="170"/>
      <c r="U5" s="170"/>
      <c r="V5" s="170"/>
    </row>
    <row r="6" spans="1:22" ht="31.5" thickBot="1">
      <c r="A6" s="90"/>
      <c r="B6" s="99">
        <v>2011</v>
      </c>
      <c r="C6" s="99">
        <v>2012</v>
      </c>
      <c r="D6" s="99">
        <v>2013</v>
      </c>
      <c r="E6" s="99">
        <v>2014</v>
      </c>
      <c r="F6" s="99">
        <v>2015</v>
      </c>
      <c r="G6" s="99">
        <v>2016</v>
      </c>
      <c r="H6" s="113" t="s">
        <v>154</v>
      </c>
      <c r="I6" s="100">
        <v>2011</v>
      </c>
      <c r="J6" s="99">
        <v>2012</v>
      </c>
      <c r="K6" s="99">
        <v>2013</v>
      </c>
      <c r="L6" s="99">
        <v>2014</v>
      </c>
      <c r="M6" s="99">
        <v>2015</v>
      </c>
      <c r="N6" s="99">
        <v>2016</v>
      </c>
      <c r="O6" s="113" t="s">
        <v>154</v>
      </c>
      <c r="P6" s="99">
        <v>2011</v>
      </c>
      <c r="Q6" s="99">
        <v>2012</v>
      </c>
      <c r="R6" s="99">
        <v>2013</v>
      </c>
      <c r="S6" s="99">
        <v>2014</v>
      </c>
      <c r="T6" s="99">
        <v>2015</v>
      </c>
      <c r="U6" s="99">
        <v>2016</v>
      </c>
      <c r="V6" s="113" t="s">
        <v>154</v>
      </c>
    </row>
    <row r="7" spans="1:22" ht="15.75">
      <c r="A7" s="8"/>
      <c r="B7" s="109"/>
      <c r="C7" s="109"/>
      <c r="D7" s="109"/>
      <c r="E7" s="109"/>
      <c r="F7" s="109"/>
      <c r="G7" s="109"/>
      <c r="H7" s="114"/>
      <c r="I7" s="116"/>
      <c r="J7" s="109"/>
      <c r="K7" s="109"/>
      <c r="L7" s="109"/>
      <c r="M7" s="109"/>
      <c r="N7" s="109"/>
      <c r="O7" s="114"/>
      <c r="P7" s="109"/>
      <c r="Q7" s="109"/>
      <c r="R7" s="109"/>
      <c r="S7" s="109"/>
      <c r="T7" s="109"/>
      <c r="U7" s="109"/>
      <c r="V7" s="112"/>
    </row>
    <row r="8" spans="1:22" ht="15.75">
      <c r="A8" s="110" t="s">
        <v>81</v>
      </c>
      <c r="B8" s="9">
        <v>1083691.8182186584</v>
      </c>
      <c r="C8" s="9">
        <v>907350.71438303508</v>
      </c>
      <c r="D8" s="9">
        <v>903929.83643153659</v>
      </c>
      <c r="E8" s="9">
        <v>1134405.7453782205</v>
      </c>
      <c r="F8" s="9">
        <v>1050977.2363959041</v>
      </c>
      <c r="G8" s="9">
        <v>1190742.633136936</v>
      </c>
      <c r="H8" s="95">
        <v>13.298613128893894</v>
      </c>
      <c r="I8" s="117">
        <v>169162.08721540472</v>
      </c>
      <c r="J8" s="15">
        <v>166471.34826915705</v>
      </c>
      <c r="K8" s="15">
        <v>147809.31851011654</v>
      </c>
      <c r="L8" s="15">
        <v>194646.90659908505</v>
      </c>
      <c r="M8" s="15">
        <v>158406.25363974742</v>
      </c>
      <c r="N8" s="135">
        <v>99288.244704756478</v>
      </c>
      <c r="O8" s="95">
        <v>-37.320501922505542</v>
      </c>
      <c r="P8" s="9">
        <v>1252853.9054340632</v>
      </c>
      <c r="Q8" s="9">
        <v>1073822.0626521918</v>
      </c>
      <c r="R8" s="9">
        <v>1051739.1549416536</v>
      </c>
      <c r="S8" s="9">
        <v>1329052.6519773058</v>
      </c>
      <c r="T8" s="9">
        <v>1209383.4900356515</v>
      </c>
      <c r="U8" s="9">
        <v>1290030.8778416922</v>
      </c>
      <c r="V8" s="96">
        <v>6.6684710408658949</v>
      </c>
    </row>
    <row r="9" spans="1:22" ht="15.75">
      <c r="A9" s="110"/>
      <c r="B9" s="9"/>
      <c r="C9" s="9"/>
      <c r="D9" s="9"/>
      <c r="E9" s="9"/>
      <c r="F9" s="9"/>
      <c r="G9" s="9"/>
      <c r="H9" s="95"/>
      <c r="I9" s="117"/>
      <c r="J9" s="15"/>
      <c r="K9" s="15"/>
      <c r="L9" s="15"/>
      <c r="M9" s="15"/>
      <c r="N9" s="135"/>
      <c r="O9" s="95"/>
      <c r="P9" s="9"/>
      <c r="Q9" s="9"/>
      <c r="R9" s="9"/>
      <c r="S9" s="9"/>
      <c r="T9" s="9"/>
      <c r="U9" s="9"/>
      <c r="V9" s="96"/>
    </row>
    <row r="10" spans="1:22" ht="15.75">
      <c r="A10" s="110" t="s">
        <v>82</v>
      </c>
      <c r="B10" s="9">
        <v>1825583.6197099071</v>
      </c>
      <c r="C10" s="9">
        <v>1466607.0993388507</v>
      </c>
      <c r="D10" s="9">
        <v>1432700.8763334996</v>
      </c>
      <c r="E10" s="9">
        <v>2015075.3919578628</v>
      </c>
      <c r="F10" s="9">
        <v>1778658.4313645079</v>
      </c>
      <c r="G10" s="9">
        <v>1962925.6231161412</v>
      </c>
      <c r="H10" s="95">
        <v>10.359897577989253</v>
      </c>
      <c r="I10" s="117">
        <v>1437250.5176168131</v>
      </c>
      <c r="J10" s="15">
        <v>945401.91357314214</v>
      </c>
      <c r="K10" s="15">
        <v>866774.41737845121</v>
      </c>
      <c r="L10" s="15">
        <v>1317464.5922233588</v>
      </c>
      <c r="M10" s="15">
        <v>1023301.5757758323</v>
      </c>
      <c r="N10" s="135">
        <v>622474.70524931443</v>
      </c>
      <c r="O10" s="95">
        <v>-39.169965141764258</v>
      </c>
      <c r="P10" s="9">
        <v>3262834.1373267202</v>
      </c>
      <c r="Q10" s="9">
        <v>2412009.012911994</v>
      </c>
      <c r="R10" s="9">
        <v>2299475.2937119501</v>
      </c>
      <c r="S10" s="9">
        <v>3332539.9841812216</v>
      </c>
      <c r="T10" s="9">
        <v>2801960.0071403398</v>
      </c>
      <c r="U10" s="9">
        <v>2585400.3283654568</v>
      </c>
      <c r="V10" s="96">
        <v>-7.7288640174383607</v>
      </c>
    </row>
    <row r="11" spans="1:22" ht="15.75">
      <c r="A11" s="110"/>
      <c r="B11" s="9"/>
      <c r="C11" s="9"/>
      <c r="D11" s="9"/>
      <c r="E11" s="9"/>
      <c r="F11" s="9"/>
      <c r="G11" s="9"/>
      <c r="H11" s="95"/>
      <c r="I11" s="117"/>
      <c r="J11" s="15"/>
      <c r="K11" s="15"/>
      <c r="L11" s="15"/>
      <c r="M11" s="15"/>
      <c r="N11" s="135"/>
      <c r="O11" s="95"/>
      <c r="P11" s="9"/>
      <c r="Q11" s="9"/>
      <c r="R11" s="9"/>
      <c r="S11" s="9"/>
      <c r="T11" s="9"/>
      <c r="U11" s="134"/>
      <c r="V11" s="96"/>
    </row>
    <row r="12" spans="1:22" ht="15.75">
      <c r="A12" s="110" t="s">
        <v>92</v>
      </c>
      <c r="B12" s="9">
        <v>105065734.40119818</v>
      </c>
      <c r="C12" s="9">
        <v>104051500.70506051</v>
      </c>
      <c r="D12" s="9">
        <v>96044620.077854276</v>
      </c>
      <c r="E12" s="9">
        <v>111309655.19601975</v>
      </c>
      <c r="F12" s="9">
        <v>130967821.83693528</v>
      </c>
      <c r="G12" s="9">
        <v>150336450.63537526</v>
      </c>
      <c r="H12" s="95">
        <v>14.788845478819498</v>
      </c>
      <c r="I12" s="117">
        <v>15967849.854292193</v>
      </c>
      <c r="J12" s="15">
        <v>30870801.057158459</v>
      </c>
      <c r="K12" s="15">
        <v>24077691.080884419</v>
      </c>
      <c r="L12" s="15">
        <v>36721497.027279802</v>
      </c>
      <c r="M12" s="15">
        <v>25527683.166288603</v>
      </c>
      <c r="N12" s="135">
        <v>26019889.018099319</v>
      </c>
      <c r="O12" s="95">
        <v>1.9281258256163027</v>
      </c>
      <c r="P12" s="9">
        <v>121033584.25549033</v>
      </c>
      <c r="Q12" s="9">
        <v>134922301.76221901</v>
      </c>
      <c r="R12" s="9">
        <v>120122311.1587387</v>
      </c>
      <c r="S12" s="9">
        <v>148031152.22329956</v>
      </c>
      <c r="T12" s="9">
        <v>156495505.00322384</v>
      </c>
      <c r="U12" s="9">
        <v>176356339.65347457</v>
      </c>
      <c r="V12" s="96">
        <v>12.690993680515996</v>
      </c>
    </row>
    <row r="13" spans="1:22" ht="16.5" thickBot="1">
      <c r="A13" s="111"/>
      <c r="B13" s="59"/>
      <c r="C13" s="59"/>
      <c r="D13" s="59"/>
      <c r="E13" s="59"/>
      <c r="F13" s="59"/>
      <c r="G13" s="59"/>
      <c r="H13" s="115"/>
      <c r="I13" s="118"/>
      <c r="J13" s="59"/>
      <c r="K13" s="59"/>
      <c r="L13" s="59"/>
      <c r="M13" s="59"/>
      <c r="N13" s="59"/>
      <c r="O13" s="115"/>
      <c r="P13" s="59"/>
      <c r="Q13" s="59"/>
      <c r="R13" s="59"/>
      <c r="S13" s="59"/>
      <c r="T13" s="59"/>
      <c r="U13" s="59"/>
      <c r="V13" s="59"/>
    </row>
    <row r="15" spans="1:22">
      <c r="A15" s="66" t="s">
        <v>13</v>
      </c>
      <c r="B15" s="82"/>
      <c r="C15" s="82"/>
      <c r="D15" s="82"/>
      <c r="E15" s="82"/>
      <c r="F15" s="82"/>
      <c r="G15" s="82"/>
      <c r="H15" s="82"/>
      <c r="I15" s="82"/>
      <c r="J15" s="82"/>
    </row>
    <row r="16" spans="1:22">
      <c r="A16" s="66"/>
      <c r="B16" s="82"/>
      <c r="C16" s="82"/>
      <c r="D16" s="82"/>
      <c r="E16" s="82"/>
      <c r="F16" s="82"/>
      <c r="G16" s="82"/>
      <c r="H16" s="82"/>
      <c r="I16" s="82"/>
      <c r="J16" s="82"/>
    </row>
    <row r="17" spans="1:10">
      <c r="A17" s="66" t="s">
        <v>14</v>
      </c>
      <c r="B17" s="82"/>
      <c r="C17" s="82"/>
      <c r="D17" s="82"/>
      <c r="E17" s="82"/>
      <c r="F17" s="82"/>
      <c r="G17" s="82"/>
      <c r="H17" s="82"/>
      <c r="I17" s="82"/>
      <c r="J17" s="82"/>
    </row>
    <row r="18" spans="1:10">
      <c r="A18" s="67" t="s">
        <v>26</v>
      </c>
      <c r="B18" s="82"/>
      <c r="C18" s="82"/>
      <c r="D18" s="82"/>
      <c r="E18" s="105"/>
      <c r="F18" s="82"/>
      <c r="G18" s="82"/>
      <c r="H18" s="82"/>
      <c r="I18" s="82"/>
      <c r="J18" s="82"/>
    </row>
    <row r="19" spans="1:10">
      <c r="A19" s="67" t="s">
        <v>16</v>
      </c>
      <c r="B19" s="82"/>
      <c r="C19" s="82"/>
      <c r="D19" s="82"/>
      <c r="E19" s="119"/>
      <c r="F19" s="82"/>
      <c r="G19" s="82"/>
      <c r="H19" s="82"/>
      <c r="J19" s="82"/>
    </row>
    <row r="20" spans="1:10" ht="16.5" customHeight="1">
      <c r="A20" s="161" t="s">
        <v>17</v>
      </c>
      <c r="B20" s="161"/>
      <c r="C20" s="161"/>
      <c r="D20" s="161"/>
      <c r="E20" s="161"/>
      <c r="F20" s="161"/>
      <c r="G20" s="161"/>
      <c r="H20" s="161"/>
      <c r="I20" s="161"/>
      <c r="J20" s="161"/>
    </row>
    <row r="22" spans="1:10" ht="15.75">
      <c r="A22" s="68" t="s">
        <v>130</v>
      </c>
    </row>
  </sheetData>
  <mergeCells count="4">
    <mergeCell ref="A20:J20"/>
    <mergeCell ref="B5:H5"/>
    <mergeCell ref="I5:O5"/>
    <mergeCell ref="P5:V5"/>
  </mergeCells>
  <hyperlinks>
    <hyperlink ref="A2" location="'Background Notes'!A1" display="Background Notes"/>
    <hyperlink ref="A1" location="Contents!A1" display="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L21"/>
  <sheetViews>
    <sheetView workbookViewId="0">
      <selection activeCell="A3" sqref="A3"/>
    </sheetView>
  </sheetViews>
  <sheetFormatPr defaultRowHeight="15"/>
  <cols>
    <col min="1" max="1" width="20.5703125" customWidth="1"/>
    <col min="2" max="7" width="13.85546875" bestFit="1" customWidth="1"/>
  </cols>
  <sheetData>
    <row r="1" spans="1:12" ht="18">
      <c r="A1" s="18" t="s">
        <v>109</v>
      </c>
    </row>
    <row r="2" spans="1:12" ht="18">
      <c r="A2" s="18" t="s">
        <v>66</v>
      </c>
    </row>
    <row r="3" spans="1:12" ht="15.75">
      <c r="A3" s="13" t="s">
        <v>129</v>
      </c>
      <c r="B3" s="10"/>
      <c r="C3" s="10"/>
      <c r="D3" s="10"/>
      <c r="E3" s="17"/>
      <c r="F3" s="10"/>
      <c r="L3" s="12"/>
    </row>
    <row r="4" spans="1:12" ht="15.75" thickBot="1"/>
    <row r="5" spans="1:12" ht="15" customHeight="1">
      <c r="A5" s="120"/>
      <c r="B5" s="173" t="s">
        <v>81</v>
      </c>
      <c r="C5" s="173"/>
      <c r="D5" s="173"/>
      <c r="E5" s="173"/>
      <c r="F5" s="173"/>
      <c r="G5" s="173"/>
    </row>
    <row r="6" spans="1:12" ht="16.5" thickBot="1">
      <c r="A6" s="72"/>
      <c r="B6" s="123" t="s">
        <v>0</v>
      </c>
      <c r="C6" s="123" t="s">
        <v>1</v>
      </c>
      <c r="D6" s="123" t="s">
        <v>2</v>
      </c>
      <c r="E6" s="123">
        <v>2014</v>
      </c>
      <c r="F6" s="123">
        <v>2015</v>
      </c>
      <c r="G6" s="123">
        <v>2016</v>
      </c>
    </row>
    <row r="7" spans="1:12" ht="17.25" customHeight="1">
      <c r="A7" s="124" t="s">
        <v>31</v>
      </c>
      <c r="B7" s="19">
        <v>1834369.4505916857</v>
      </c>
      <c r="C7" s="19">
        <v>1850999.6008455441</v>
      </c>
      <c r="D7" s="19">
        <v>1763610.9058223893</v>
      </c>
      <c r="E7" s="19">
        <v>1949115.2696777035</v>
      </c>
      <c r="F7" s="19">
        <v>1908353.7510855878</v>
      </c>
      <c r="G7" s="19">
        <v>1706977.0673307958</v>
      </c>
      <c r="H7" s="3"/>
      <c r="I7" s="3"/>
      <c r="J7" s="3"/>
      <c r="K7" s="3"/>
    </row>
    <row r="8" spans="1:12" ht="18.75" customHeight="1">
      <c r="A8" s="124" t="s">
        <v>32</v>
      </c>
      <c r="B8" s="29">
        <v>201766.60377363305</v>
      </c>
      <c r="C8" s="20">
        <v>153077.45461163373</v>
      </c>
      <c r="D8" s="29">
        <v>194301.31435762218</v>
      </c>
      <c r="E8" s="29">
        <v>355068.4174706887</v>
      </c>
      <c r="F8" s="19">
        <v>317672.73375819437</v>
      </c>
      <c r="G8" s="19">
        <v>245996.82623855554</v>
      </c>
      <c r="H8" s="3"/>
      <c r="I8" s="3"/>
      <c r="J8" s="3"/>
      <c r="K8" s="3"/>
    </row>
    <row r="9" spans="1:12" ht="19.5" customHeight="1" thickBot="1">
      <c r="A9" s="124" t="s">
        <v>6</v>
      </c>
      <c r="B9" s="19">
        <v>0</v>
      </c>
      <c r="C9" s="20">
        <v>13992.198535714291</v>
      </c>
      <c r="D9" s="20">
        <v>22257.626059345319</v>
      </c>
      <c r="E9" s="20">
        <v>30443.138365384621</v>
      </c>
      <c r="F9" s="20">
        <v>4189.6276508537712</v>
      </c>
      <c r="G9" s="20">
        <v>31418.199923416942</v>
      </c>
      <c r="H9" s="3"/>
      <c r="I9" s="3"/>
      <c r="J9" s="3"/>
      <c r="K9" s="3"/>
    </row>
    <row r="10" spans="1:12" ht="15.75" thickBot="1">
      <c r="A10" s="121" t="s">
        <v>4</v>
      </c>
      <c r="B10" s="122">
        <v>2036136.0543653187</v>
      </c>
      <c r="C10" s="122">
        <v>2018069.2539928921</v>
      </c>
      <c r="D10" s="122">
        <v>1980169.8462393568</v>
      </c>
      <c r="E10" s="122">
        <v>2334626.8255137769</v>
      </c>
      <c r="F10" s="122">
        <v>2230216.1124946359</v>
      </c>
      <c r="G10" s="122">
        <v>1984392.0934927682</v>
      </c>
      <c r="H10" s="3"/>
      <c r="I10" s="3"/>
      <c r="J10" s="3"/>
      <c r="K10" s="3"/>
    </row>
    <row r="13" spans="1:12">
      <c r="A13" s="66" t="s">
        <v>13</v>
      </c>
      <c r="B13" s="82"/>
      <c r="C13" s="82"/>
      <c r="D13" s="82"/>
      <c r="E13" s="82"/>
      <c r="F13" s="82"/>
      <c r="G13" s="82"/>
      <c r="H13" s="82"/>
      <c r="I13" s="82"/>
    </row>
    <row r="14" spans="1:12">
      <c r="A14" s="66"/>
      <c r="B14" s="82"/>
      <c r="C14" s="82"/>
      <c r="D14" s="82"/>
      <c r="E14" s="82"/>
      <c r="F14" s="82"/>
      <c r="G14" s="82"/>
      <c r="H14" s="82"/>
      <c r="I14" s="82"/>
    </row>
    <row r="15" spans="1:12">
      <c r="A15" s="66" t="s">
        <v>14</v>
      </c>
      <c r="B15" s="82"/>
      <c r="C15" s="82"/>
      <c r="D15" s="82"/>
      <c r="E15" s="82"/>
      <c r="F15" s="82"/>
      <c r="G15" s="82"/>
      <c r="H15" s="82"/>
      <c r="I15" s="82"/>
    </row>
    <row r="16" spans="1:12">
      <c r="A16" s="67" t="s">
        <v>26</v>
      </c>
      <c r="B16" s="67"/>
      <c r="C16" s="67"/>
      <c r="D16" s="67"/>
      <c r="E16" s="67"/>
      <c r="F16" s="83"/>
      <c r="G16" s="67"/>
      <c r="H16" s="67"/>
      <c r="I16" s="67"/>
    </row>
    <row r="17" spans="1:9">
      <c r="A17" s="67" t="s">
        <v>16</v>
      </c>
      <c r="B17" s="82"/>
      <c r="C17" s="82"/>
      <c r="D17" s="82"/>
      <c r="E17" s="82"/>
      <c r="F17" s="119"/>
      <c r="G17" s="82"/>
      <c r="H17" s="82"/>
      <c r="I17" s="82"/>
    </row>
    <row r="18" spans="1:9" ht="15" customHeight="1">
      <c r="A18" s="169" t="s">
        <v>17</v>
      </c>
      <c r="B18" s="169"/>
      <c r="C18" s="169"/>
      <c r="D18" s="169"/>
      <c r="E18" s="169"/>
      <c r="F18" s="169"/>
      <c r="G18" s="169"/>
      <c r="H18" s="169"/>
      <c r="I18" s="169"/>
    </row>
    <row r="19" spans="1:9">
      <c r="A19" s="169"/>
      <c r="B19" s="169"/>
      <c r="C19" s="169"/>
      <c r="D19" s="169"/>
      <c r="E19" s="169"/>
      <c r="F19" s="169"/>
      <c r="G19" s="169"/>
      <c r="H19" s="169"/>
      <c r="I19" s="169"/>
    </row>
    <row r="20" spans="1:9">
      <c r="A20" s="125"/>
      <c r="B20" s="125"/>
      <c r="C20" s="125"/>
      <c r="D20" s="125"/>
      <c r="E20" s="125"/>
      <c r="F20" s="125"/>
      <c r="G20" s="125"/>
      <c r="H20" s="125"/>
      <c r="I20" s="125"/>
    </row>
    <row r="21" spans="1:9" ht="15.75">
      <c r="A21" s="68" t="s">
        <v>130</v>
      </c>
    </row>
  </sheetData>
  <mergeCells count="2">
    <mergeCell ref="A18:I19"/>
    <mergeCell ref="B5:G5"/>
  </mergeCells>
  <hyperlinks>
    <hyperlink ref="A2" location="'Background Notes'!A1" display="Background Notes"/>
    <hyperlink ref="A1" location="Contents!A1" display="Contents"/>
  </hyperlinks>
  <pageMargins left="0.7" right="0.7" top="0.75" bottom="0.75" header="0.3" footer="0.3"/>
  <ignoredErrors>
    <ignoredError sqref="B6:D6" numberStoredAsText="1"/>
  </ignoredErrors>
</worksheet>
</file>

<file path=xl/worksheets/sheet9.xml><?xml version="1.0" encoding="utf-8"?>
<worksheet xmlns="http://schemas.openxmlformats.org/spreadsheetml/2006/main" xmlns:r="http://schemas.openxmlformats.org/officeDocument/2006/relationships">
  <dimension ref="A1:L32"/>
  <sheetViews>
    <sheetView workbookViewId="0">
      <selection activeCell="A3" sqref="A3:F3"/>
    </sheetView>
  </sheetViews>
  <sheetFormatPr defaultRowHeight="15"/>
  <cols>
    <col min="1" max="1" width="55" customWidth="1"/>
    <col min="2" max="2" width="8.5703125" customWidth="1"/>
    <col min="3" max="3" width="8" customWidth="1"/>
    <col min="4" max="4" width="7.28515625" customWidth="1"/>
    <col min="10" max="10" width="22.85546875" customWidth="1"/>
  </cols>
  <sheetData>
    <row r="1" spans="1:10" ht="18">
      <c r="A1" s="18" t="s">
        <v>109</v>
      </c>
    </row>
    <row r="2" spans="1:10" ht="18">
      <c r="A2" s="18" t="s">
        <v>66</v>
      </c>
    </row>
    <row r="3" spans="1:10">
      <c r="A3" s="174" t="s">
        <v>132</v>
      </c>
      <c r="B3" s="175"/>
      <c r="C3" s="175"/>
      <c r="D3" s="175"/>
      <c r="E3" s="175"/>
      <c r="F3" s="175"/>
      <c r="G3" s="12"/>
    </row>
    <row r="4" spans="1:10" ht="16.5" thickBot="1">
      <c r="A4" s="1"/>
    </row>
    <row r="5" spans="1:10" ht="15" customHeight="1">
      <c r="A5" s="60"/>
      <c r="B5" s="176" t="s">
        <v>12</v>
      </c>
      <c r="C5" s="176"/>
      <c r="D5" s="176"/>
      <c r="E5" s="176"/>
      <c r="F5" s="176"/>
      <c r="G5" s="176"/>
      <c r="I5" s="10"/>
      <c r="J5" s="10"/>
    </row>
    <row r="6" spans="1:10" ht="16.5" thickBot="1">
      <c r="A6" s="58"/>
      <c r="B6" s="64" t="s">
        <v>0</v>
      </c>
      <c r="C6" s="65">
        <v>2012</v>
      </c>
      <c r="D6" s="65">
        <v>2013</v>
      </c>
      <c r="E6" s="65">
        <v>2014</v>
      </c>
      <c r="F6" s="65">
        <v>2015</v>
      </c>
      <c r="G6" s="65">
        <v>2016</v>
      </c>
      <c r="I6" s="14"/>
      <c r="J6" s="10"/>
    </row>
    <row r="7" spans="1:10" ht="15.75">
      <c r="A7" s="2" t="s">
        <v>22</v>
      </c>
      <c r="B7" s="22">
        <v>9.5738767823954338E-2</v>
      </c>
      <c r="C7" s="22">
        <v>0.12199580686531246</v>
      </c>
      <c r="D7" s="22">
        <v>0.11663950556224494</v>
      </c>
      <c r="E7" s="22">
        <v>0.13788910224467968</v>
      </c>
      <c r="F7" s="22">
        <v>0.18881540415236656</v>
      </c>
      <c r="G7" s="22">
        <v>0.24223602484472051</v>
      </c>
      <c r="I7" s="14"/>
      <c r="J7" s="10"/>
    </row>
    <row r="8" spans="1:10" ht="15.75">
      <c r="A8" s="2" t="s">
        <v>23</v>
      </c>
      <c r="B8" s="22">
        <v>5.0771638471577812E-2</v>
      </c>
      <c r="C8" s="22">
        <v>7.2540121019124035E-2</v>
      </c>
      <c r="D8" s="22">
        <v>8.037908529167305E-2</v>
      </c>
      <c r="E8" s="22">
        <v>8.9808234885505572E-2</v>
      </c>
      <c r="F8" s="22">
        <v>0.18330600381440323</v>
      </c>
      <c r="G8" s="22">
        <v>0.2360248447204969</v>
      </c>
      <c r="I8" s="14"/>
      <c r="J8" s="10"/>
    </row>
    <row r="9" spans="1:10" ht="15.75">
      <c r="A9" s="2" t="s">
        <v>21</v>
      </c>
      <c r="B9" s="22">
        <v>0.24531142185191743</v>
      </c>
      <c r="C9" s="22">
        <v>0.21931086235591876</v>
      </c>
      <c r="D9" s="22">
        <v>0.23831411076388892</v>
      </c>
      <c r="E9" s="22">
        <v>0.25160085866008081</v>
      </c>
      <c r="F9" s="22">
        <v>0.20083355032736774</v>
      </c>
      <c r="G9" s="22">
        <v>0.17169476486246674</v>
      </c>
      <c r="I9" s="14"/>
      <c r="J9" s="10"/>
    </row>
    <row r="10" spans="1:10" ht="15.75">
      <c r="A10" s="21" t="s">
        <v>24</v>
      </c>
      <c r="B10" s="23">
        <v>0.16351816088201551</v>
      </c>
      <c r="C10" s="23">
        <v>0.17081158045239159</v>
      </c>
      <c r="D10" s="23">
        <v>0.17082425945050236</v>
      </c>
      <c r="E10" s="23">
        <v>0.13521304339836313</v>
      </c>
      <c r="F10" s="23">
        <v>0.1580936428958499</v>
      </c>
      <c r="G10" s="23">
        <v>0.16193433895297249</v>
      </c>
      <c r="I10" s="14"/>
      <c r="J10" s="10"/>
    </row>
    <row r="11" spans="1:10" ht="15.75">
      <c r="A11" s="2" t="s">
        <v>25</v>
      </c>
      <c r="B11" s="22">
        <v>0.11260913008841214</v>
      </c>
      <c r="C11" s="22">
        <v>9.8279897490973489E-2</v>
      </c>
      <c r="D11" s="22">
        <v>9.0505242139382852E-2</v>
      </c>
      <c r="E11" s="22">
        <v>9.5151301242878891E-2</v>
      </c>
      <c r="F11" s="22">
        <v>0.11242040619719323</v>
      </c>
      <c r="G11" s="22">
        <v>0.1233362910381544</v>
      </c>
      <c r="I11" s="14"/>
      <c r="J11" s="10"/>
    </row>
    <row r="12" spans="1:10" ht="16.5" thickBot="1">
      <c r="A12" s="2" t="s">
        <v>131</v>
      </c>
      <c r="B12" s="22">
        <v>0.33205088088212276</v>
      </c>
      <c r="C12" s="22">
        <v>0.31706173181627972</v>
      </c>
      <c r="D12" s="22">
        <v>0.30333779679230793</v>
      </c>
      <c r="E12" s="22">
        <v>0.29033745956849188</v>
      </c>
      <c r="F12" s="22">
        <v>0.1565309926128193</v>
      </c>
      <c r="G12" s="22">
        <v>6.4773735581188999E-2</v>
      </c>
      <c r="I12" s="14"/>
      <c r="J12" s="10"/>
    </row>
    <row r="13" spans="1:10" ht="16.5" thickBot="1">
      <c r="A13" s="61" t="s">
        <v>4</v>
      </c>
      <c r="B13" s="62">
        <v>1</v>
      </c>
      <c r="C13" s="62">
        <v>1</v>
      </c>
      <c r="D13" s="62">
        <v>1</v>
      </c>
      <c r="E13" s="62">
        <v>0.99999999999999989</v>
      </c>
      <c r="F13" s="63">
        <v>1</v>
      </c>
      <c r="G13" s="63">
        <v>1</v>
      </c>
    </row>
    <row r="14" spans="1:10" ht="15.75">
      <c r="A14" s="2"/>
      <c r="B14" s="11"/>
      <c r="C14" s="11"/>
      <c r="D14" s="11"/>
    </row>
    <row r="15" spans="1:10" ht="15.75">
      <c r="A15" s="24"/>
      <c r="B15" s="25"/>
      <c r="C15" s="25"/>
      <c r="D15" s="25"/>
    </row>
    <row r="17" spans="1:12" ht="15.75">
      <c r="A17" s="66" t="s">
        <v>13</v>
      </c>
      <c r="B17" s="67"/>
      <c r="C17" s="67"/>
      <c r="D17" s="67"/>
      <c r="E17" s="67"/>
      <c r="F17" s="67"/>
      <c r="G17" s="67"/>
      <c r="H17" s="2"/>
      <c r="I17" s="2"/>
    </row>
    <row r="18" spans="1:12" ht="15.75">
      <c r="A18" s="66"/>
      <c r="B18" s="67"/>
      <c r="C18" s="67"/>
      <c r="D18" s="67"/>
      <c r="E18" s="67"/>
      <c r="F18" s="67"/>
      <c r="G18" s="67"/>
      <c r="H18" s="2"/>
      <c r="I18" s="2"/>
    </row>
    <row r="19" spans="1:12" ht="15.75">
      <c r="A19" s="66" t="s">
        <v>14</v>
      </c>
      <c r="B19" s="67"/>
      <c r="C19" s="67"/>
      <c r="D19" s="67"/>
      <c r="E19" s="67"/>
      <c r="F19" s="67"/>
      <c r="G19" s="67"/>
      <c r="H19" s="2"/>
      <c r="I19" s="2"/>
    </row>
    <row r="20" spans="1:12" ht="15.75">
      <c r="A20" s="66" t="s">
        <v>156</v>
      </c>
      <c r="B20" s="67"/>
      <c r="C20" s="67"/>
      <c r="D20" s="67"/>
      <c r="E20" s="67"/>
      <c r="F20" s="67"/>
      <c r="G20" s="67"/>
      <c r="H20" s="2"/>
      <c r="I20" s="2"/>
    </row>
    <row r="21" spans="1:12" ht="32.25" customHeight="1">
      <c r="A21" s="161" t="s">
        <v>93</v>
      </c>
      <c r="B21" s="161"/>
      <c r="C21" s="161"/>
      <c r="D21" s="161"/>
      <c r="E21" s="161"/>
      <c r="F21" s="161"/>
      <c r="G21" s="161"/>
      <c r="H21" s="30"/>
      <c r="I21" s="30"/>
    </row>
    <row r="23" spans="1:12" ht="15.75">
      <c r="A23" s="68" t="s">
        <v>130</v>
      </c>
    </row>
    <row r="26" spans="1:12">
      <c r="L26" s="143"/>
    </row>
    <row r="27" spans="1:12">
      <c r="L27" s="143"/>
    </row>
    <row r="28" spans="1:12">
      <c r="L28" s="143"/>
    </row>
    <row r="29" spans="1:12">
      <c r="L29" s="143"/>
    </row>
    <row r="30" spans="1:12">
      <c r="L30" s="143"/>
    </row>
    <row r="31" spans="1:12">
      <c r="L31" s="143"/>
    </row>
    <row r="32" spans="1:12">
      <c r="L32" s="156"/>
    </row>
  </sheetData>
  <sortState ref="A5:D12">
    <sortCondition descending="1" ref="D5"/>
  </sortState>
  <mergeCells count="3">
    <mergeCell ref="A3:F3"/>
    <mergeCell ref="A21:G21"/>
    <mergeCell ref="B5:G5"/>
  </mergeCells>
  <hyperlinks>
    <hyperlink ref="A2" location="'Background Notes'!A1" display="Background Notes"/>
    <hyperlink ref="A1" location="Contents!A1" display="Contents"/>
  </hyperlinks>
  <pageMargins left="0.7" right="0.7" top="0.75" bottom="0.75" header="0.3" footer="0.3"/>
  <pageSetup orientation="portrait" r:id="rId1"/>
  <ignoredErrors>
    <ignoredError sqref="B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Contact</vt:lpstr>
      <vt:lpstr>Contents</vt:lpstr>
      <vt:lpstr>Table 1</vt:lpstr>
      <vt:lpstr>Table 2</vt:lpstr>
      <vt:lpstr>Table 3</vt:lpstr>
      <vt:lpstr>Table 4a</vt:lpstr>
      <vt:lpstr>Table 4b</vt:lpstr>
      <vt:lpstr>Table 5</vt:lpstr>
      <vt:lpstr>Table 6</vt:lpstr>
      <vt:lpstr>Table 7</vt:lpstr>
      <vt:lpstr>Figure 1</vt:lpstr>
      <vt:lpstr>Figure 2</vt:lpstr>
      <vt:lpstr>Figure 3</vt:lpstr>
      <vt:lpstr>Figure 4</vt:lpstr>
      <vt:lpstr>Figure 5</vt:lpstr>
      <vt:lpstr>Background Notes</vt:lpstr>
      <vt:lpstr>'Background Notes'!notestoreaders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2017-05-24T14:39:55Z</dcterms:modified>
</cp:coreProperties>
</file>