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9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4320" activeTab="0"/>
  </bookViews>
  <sheets>
    <sheet name="Contents" sheetId="1" r:id="rId1"/>
    <sheet name="Table 1" sheetId="2" r:id="rId2"/>
    <sheet name="Figure 1" sheetId="3" r:id="rId3"/>
    <sheet name="Table 2" sheetId="4" r:id="rId4"/>
    <sheet name="Figure 2" sheetId="5" r:id="rId5"/>
    <sheet name="Table 3" sheetId="6" r:id="rId6"/>
    <sheet name="Table 4" sheetId="7" r:id="rId7"/>
    <sheet name="Table 5" sheetId="8" r:id="rId8"/>
    <sheet name="Figure 3" sheetId="9" r:id="rId9"/>
    <sheet name="Notes" sheetId="10" r:id="rId10"/>
  </sheets>
  <definedNames>
    <definedName name="_xlnm.Print_Area" localSheetId="9">'Notes'!$A$1:$I$37</definedName>
  </definedNames>
  <calcPr fullCalcOnLoad="1"/>
</workbook>
</file>

<file path=xl/sharedStrings.xml><?xml version="1.0" encoding="utf-8"?>
<sst xmlns="http://schemas.openxmlformats.org/spreadsheetml/2006/main" count="118" uniqueCount="89">
  <si>
    <t>Registration Year</t>
  </si>
  <si>
    <t>Male</t>
  </si>
  <si>
    <t>Female</t>
  </si>
  <si>
    <t>Age Group</t>
  </si>
  <si>
    <t>Under 25</t>
  </si>
  <si>
    <t>25-34</t>
  </si>
  <si>
    <t>35-44</t>
  </si>
  <si>
    <t>45-54</t>
  </si>
  <si>
    <t>All Ages</t>
  </si>
  <si>
    <t>Cause of Death</t>
  </si>
  <si>
    <t>Sex</t>
  </si>
  <si>
    <t>-</t>
  </si>
  <si>
    <t>Total</t>
  </si>
  <si>
    <t>Median Age</t>
  </si>
  <si>
    <t>Notes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</si>
  <si>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</si>
  <si>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</si>
  <si>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</si>
  <si>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</si>
  <si>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</si>
  <si>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</si>
  <si>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</si>
  <si>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Fax:</t>
  </si>
  <si>
    <t>Email:</t>
  </si>
  <si>
    <t>census.nisra@dfpni.gov.uk</t>
  </si>
  <si>
    <t>http://www.nisra.gov.uk/demography/default.asp30.htm</t>
  </si>
  <si>
    <t>55-64</t>
  </si>
  <si>
    <t>All Persons</t>
  </si>
  <si>
    <t>65-74</t>
  </si>
  <si>
    <t>75 and over</t>
  </si>
  <si>
    <t>Intentional self-poisoning by and exposure to alcohol or poisoning by and exposure to alcohol, undetermined intent (X65, Y15)</t>
  </si>
  <si>
    <t>All other alcohol related deaths (G31.2, G62.1, I42.6, K29.2, K70, K73, K74, K86.0)</t>
  </si>
  <si>
    <t>All alcohol related deaths</t>
  </si>
  <si>
    <t>Health and Social Care Trust</t>
  </si>
  <si>
    <t>Northern</t>
  </si>
  <si>
    <t>South Eastern</t>
  </si>
  <si>
    <t xml:space="preserve"> Southern</t>
  </si>
  <si>
    <t>Western</t>
  </si>
  <si>
    <t>Responsible Statistician:</t>
  </si>
  <si>
    <t>David Marshall</t>
  </si>
  <si>
    <t>Northern Ireland for 2008 registrations onwards.</t>
  </si>
  <si>
    <t>Alcohol related deaths</t>
  </si>
  <si>
    <t>http://www.nisra.gov.uk/deprivation/nimdm_2010.htm</t>
  </si>
  <si>
    <t>All deaths</t>
  </si>
  <si>
    <t>Rate per 100,000 population</t>
  </si>
  <si>
    <r>
      <t>Deprivation Quintile</t>
    </r>
    <r>
      <rPr>
        <vertAlign val="superscript"/>
        <sz val="10"/>
        <rFont val="Arial"/>
        <family val="2"/>
      </rPr>
      <t>1</t>
    </r>
  </si>
  <si>
    <t>The methodology for selecting alcohol related deaths is detailing in previous papers</t>
  </si>
  <si>
    <t>published by NISRA.  These can be found on the NISRA website at the following link:</t>
  </si>
  <si>
    <r>
      <t>Underlying Cause</t>
    </r>
    <r>
      <rPr>
        <sz val="10"/>
        <rFont val="Arial"/>
        <family val="2"/>
      </rPr>
      <t xml:space="preserve"> (ICD-10 codes)</t>
    </r>
  </si>
  <si>
    <r>
      <t xml:space="preserve">Mental and behavioural disorders due to use of alcohol (F10) </t>
    </r>
    <r>
      <rPr>
        <vertAlign val="superscript"/>
        <sz val="10"/>
        <rFont val="Arial"/>
        <family val="2"/>
      </rPr>
      <t>1</t>
    </r>
  </si>
  <si>
    <r>
      <t xml:space="preserve">Accidental poisoning by and exposure to alcohol (X45) </t>
    </r>
    <r>
      <rPr>
        <vertAlign val="superscript"/>
        <sz val="10"/>
        <rFont val="Arial"/>
        <family val="2"/>
      </rPr>
      <t>1</t>
    </r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</si>
  <si>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</si>
  <si>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</si>
  <si>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</si>
  <si>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</si>
  <si>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</si>
  <si>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</si>
  <si>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</si>
  <si>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</si>
  <si>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</si>
  <si>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</si>
  <si>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</si>
  <si>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</si>
  <si>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028 9034 8160</t>
  </si>
  <si>
    <t>028 9034 8161</t>
  </si>
  <si>
    <t>Release Date:</t>
  </si>
  <si>
    <t>Contents</t>
  </si>
  <si>
    <r>
      <t>2013</t>
    </r>
    <r>
      <rPr>
        <vertAlign val="superscript"/>
        <sz val="10"/>
        <rFont val="Arial"/>
        <family val="2"/>
      </rPr>
      <t>P</t>
    </r>
  </si>
  <si>
    <r>
      <t>Table 2:  Number of alcohol related deaths by age and registration year, 2003-2013</t>
    </r>
    <r>
      <rPr>
        <b/>
        <vertAlign val="superscript"/>
        <sz val="10"/>
        <rFont val="Arial"/>
        <family val="2"/>
      </rPr>
      <t>P</t>
    </r>
  </si>
  <si>
    <r>
      <t>Table 1:  Number of alcohol related deaths by sex and registration year, 2003-2013</t>
    </r>
    <r>
      <rPr>
        <b/>
        <vertAlign val="superscript"/>
        <sz val="10"/>
        <rFont val="Arial"/>
        <family val="2"/>
      </rPr>
      <t>P</t>
    </r>
  </si>
  <si>
    <r>
      <t>Table 3: Number of alcohol related deaths by underlying cause of death and registration year, 2003-2013</t>
    </r>
    <r>
      <rPr>
        <b/>
        <vertAlign val="superscript"/>
        <sz val="10"/>
        <rFont val="Arial"/>
        <family val="2"/>
      </rPr>
      <t>P</t>
    </r>
  </si>
  <si>
    <r>
      <t>Total
(2003-2013)</t>
    </r>
    <r>
      <rPr>
        <vertAlign val="superscript"/>
        <sz val="10"/>
        <rFont val="Arial"/>
        <family val="2"/>
      </rPr>
      <t>P</t>
    </r>
  </si>
  <si>
    <r>
      <t>Total (2003-2013)</t>
    </r>
    <r>
      <rPr>
        <vertAlign val="superscript"/>
        <sz val="10"/>
        <rFont val="Arial"/>
        <family val="2"/>
      </rPr>
      <t>P</t>
    </r>
  </si>
  <si>
    <r>
      <t>Table 5:  Number of alcohol related deaths by deprivation quintile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and death rate per 100,000 population, 2007-2013</t>
    </r>
    <r>
      <rPr>
        <b/>
        <vertAlign val="superscript"/>
        <sz val="10"/>
        <rFont val="Arial"/>
        <family val="2"/>
      </rPr>
      <t>P</t>
    </r>
  </si>
  <si>
    <t>Most Deprived
1</t>
  </si>
  <si>
    <t>Least Deprived
5</t>
  </si>
  <si>
    <r>
      <t>Table 4: Number of alcohol related deaths by Health and Social Care Trust and registration year, 2003-2013</t>
    </r>
    <r>
      <rPr>
        <b/>
        <vertAlign val="superscript"/>
        <sz val="10"/>
        <rFont val="Arial"/>
        <family val="2"/>
      </rPr>
      <t>P</t>
    </r>
  </si>
  <si>
    <r>
      <t>Total (2003-2013)</t>
    </r>
    <r>
      <rPr>
        <b/>
        <vertAlign val="superscript"/>
        <sz val="10"/>
        <rFont val="Arial"/>
        <family val="2"/>
      </rPr>
      <t>P</t>
    </r>
  </si>
  <si>
    <r>
      <t>Table 1:  Number of alcohol related deaths by sex and registration year,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</si>
  <si>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Figure 1: Alcohol related deaths by registration year,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</si>
  <si>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Table 2:  Number of alcohol related deaths by age and registration year,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</si>
  <si>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Figure 2: Alcohol related deaths by age,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</si>
  <si>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Table 3: Number of alcohol related deaths by underlying cause of death and registration year,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</si>
  <si>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Table 4: Number of alcohol related deaths by Health and Social Care Trust and registration year, 2003-2013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</si>
  <si>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Table 5:  Number of alcohol related deaths by deprivation quintile1 and death rate per 100,000 population, 2007-2013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</si>
  <si>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Figure 3: Alcohol related death rate per 100,000 population by deprivation quintile, 2007-2013</t>
    </r>
    <r>
      <rPr>
        <u val="single"/>
        <vertAlign val="superscript"/>
        <sz val="14"/>
        <color indexed="12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</si>
  <si>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  2013 statistics are provisional until the publication of the 2013 Annual Report of the Registrar General</t>
    </r>
  </si>
  <si>
    <r>
      <t>1</t>
    </r>
    <r>
      <rPr>
        <sz val="9"/>
        <rFont val="Arial"/>
        <family val="2"/>
      </rPr>
      <t xml:space="preserve">  WHO coding definitions have changed such that deaths previously coded to F10.0 are now coded to X45.  This has been implemented in </t>
    </r>
  </si>
  <si>
    <r>
      <t>1</t>
    </r>
    <r>
      <rPr>
        <sz val="9"/>
        <rFont val="Arial"/>
        <family val="2"/>
      </rPr>
      <t xml:space="preserve">  2010 measure of multiple deprivation have been used.  Further information can be found at: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</si>
</sst>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  <numFmt numFmtId="176" formatCode="####.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</numFmts>
  <fonts count="5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vertAlign val="superscript"/>
      <sz val="14"/>
      <color indexed="12"/>
      <name val="Arial"/>
      <family val="2"/>
    </font>
    <font>
      <u val="single"/>
      <sz val="14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.75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5" fillId="0" borderId="0" xfId="53" applyAlignment="1" applyProtection="1">
      <alignment/>
      <protection/>
    </xf>
    <xf numFmtId="0" fontId="0" fillId="0" borderId="11" xfId="0" applyFont="1" applyBorder="1" applyAlignment="1">
      <alignment/>
    </xf>
    <xf numFmtId="0" fontId="5" fillId="0" borderId="0" xfId="53" applyFont="1" applyAlignment="1" applyProtection="1">
      <alignment/>
      <protection/>
    </xf>
    <xf numFmtId="3" fontId="6" fillId="0" borderId="13" xfId="0" applyNumberFormat="1" applyFont="1" applyBorder="1" applyAlignment="1">
      <alignment horizontal="center" vertical="top"/>
    </xf>
    <xf numFmtId="3" fontId="6" fillId="0" borderId="14" xfId="0" applyNumberFormat="1" applyFont="1" applyBorder="1" applyAlignment="1">
      <alignment horizontal="center" vertical="top"/>
    </xf>
    <xf numFmtId="3" fontId="0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 vertical="top"/>
    </xf>
    <xf numFmtId="3" fontId="1" fillId="0" borderId="2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0" xfId="0" applyFont="1" applyBorder="1" applyAlignment="1">
      <alignment wrapText="1"/>
    </xf>
    <xf numFmtId="1" fontId="8" fillId="0" borderId="2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left"/>
    </xf>
    <xf numFmtId="0" fontId="0" fillId="0" borderId="3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 horizontal="center"/>
    </xf>
    <xf numFmtId="0" fontId="0" fillId="0" borderId="48" xfId="0" applyBorder="1" applyAlignment="1">
      <alignment horizontal="center"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7" fillId="0" borderId="0" xfId="53" applyFont="1" applyAlignment="1" applyProtection="1">
      <alignment/>
      <protection/>
    </xf>
    <xf numFmtId="0" fontId="3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Alcohol related deaths by registration year, 2003-2013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c:rich>
      </c:tx>
      <c:layout>
        <c:manualLayout>
          <c:xMode val="factor"/>
          <c:yMode val="factor"/>
          <c:x val="0.000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0575"/>
          <c:w val="0.95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'Table 1'!$B$4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1'!$A$5:$A$15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2013P</c:v>
                </c:pt>
              </c:strCache>
            </c:strRef>
          </c:cat>
          <c:val>
            <c:numRef>
              <c:f>'Table 1'!$B$5:$B$15</c:f>
              <c:numCache>
                <c:ptCount val="11"/>
                <c:pt idx="0">
                  <c:v>214</c:v>
                </c:pt>
                <c:pt idx="1">
                  <c:v>255</c:v>
                </c:pt>
                <c:pt idx="2">
                  <c:v>246</c:v>
                </c:pt>
                <c:pt idx="3">
                  <c:v>248</c:v>
                </c:pt>
                <c:pt idx="4">
                  <c:v>283</c:v>
                </c:pt>
                <c:pt idx="5">
                  <c:v>276</c:v>
                </c:pt>
                <c:pt idx="6">
                  <c:v>283</c:v>
                </c:pt>
                <c:pt idx="7">
                  <c:v>284</c:v>
                </c:pt>
                <c:pt idx="8">
                  <c:v>252</c:v>
                </c:pt>
                <c:pt idx="9">
                  <c:v>270</c:v>
                </c:pt>
                <c:pt idx="10">
                  <c:v>236</c:v>
                </c:pt>
              </c:numCache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Alcohol Related Deaths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Alcohol related deaths by age, 2003-2013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c:rich>
      </c:tx>
      <c:layout>
        <c:manualLayout>
          <c:xMode val="factor"/>
          <c:yMode val="factor"/>
          <c:x val="0.000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0575"/>
          <c:w val="0.962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2'!$C$4:$I$4</c:f>
              <c:strCache>
                <c:ptCount val="7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and over</c:v>
                </c:pt>
              </c:strCache>
            </c:strRef>
          </c:cat>
          <c:val>
            <c:numRef>
              <c:f>'Table 2'!$C$16:$I$16</c:f>
              <c:numCache>
                <c:ptCount val="7"/>
                <c:pt idx="0">
                  <c:v>4</c:v>
                </c:pt>
                <c:pt idx="1">
                  <c:v>92</c:v>
                </c:pt>
                <c:pt idx="2">
                  <c:v>484</c:v>
                </c:pt>
                <c:pt idx="3">
                  <c:v>932</c:v>
                </c:pt>
                <c:pt idx="4">
                  <c:v>770</c:v>
                </c:pt>
                <c:pt idx="5">
                  <c:v>409</c:v>
                </c:pt>
                <c:pt idx="6">
                  <c:v>156</c:v>
                </c:pt>
              </c:numCache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Alcohol Related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0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Alcohol related death rate per 100,000 population by deprivation quintile, 2007-2013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c:rich>
      </c:tx>
      <c:layout>
        <c:manualLayout>
          <c:xMode val="factor"/>
          <c:yMode val="factor"/>
          <c:x val="0.02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0125"/>
          <c:w val="0.923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5'!$B$5:$F$5</c:f>
              <c:numCache>
                <c:ptCount val="5"/>
              </c:numCache>
            </c:numRef>
          </c:cat>
          <c:val>
            <c:numRef>
              <c:f>'Table 5'!$B$10:$F$10</c:f>
              <c:numCache>
                <c:ptCount val="5"/>
                <c:pt idx="0">
                  <c:v>7.5550662062887035</c:v>
                </c:pt>
                <c:pt idx="1">
                  <c:v>9</c:v>
                </c:pt>
                <c:pt idx="2">
                  <c:v>11.018719992177614</c:v>
                </c:pt>
                <c:pt idx="3">
                  <c:v>16.91115775236991</c:v>
                </c:pt>
                <c:pt idx="4">
                  <c:v>31</c:v>
                </c:pt>
              </c:numCache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Deprivation Quintile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Alcohol Related Death Rate per 100,000 Population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0.93925</cdr:y>
    </cdr:from>
    <cdr:to>
      <cdr:x>0.26425</cdr:x>
      <cdr:y>0.97675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5276850"/>
          <a:ext cx="1543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  <cdr:relSizeAnchor xmlns:cdr="http://schemas.openxmlformats.org/drawingml/2006/chartDrawing">
    <cdr:from>
      <cdr:x>0.838</cdr:x>
      <cdr:y>0.93925</cdr:y>
    </cdr:from>
    <cdr:to>
      <cdr:x>1</cdr:x>
      <cdr:y>0.97675</cdr:y>
    </cdr:to>
    <cdr:sp>
      <cdr:nvSpPr>
        <cdr:cNvPr id="2" name="Text Box 2"/>
        <cdr:cNvSpPr txBox="1">
          <a:spLocks noChangeArrowheads="1"/>
        </cdr:cNvSpPr>
      </cdr:nvSpPr>
      <cdr:spPr>
        <a:xfrm>
          <a:off x="7715250" y="5276850"/>
          <a:ext cx="1504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hyperlink" Target="http://www.nisra.gov.uk/demography/default.asp30.htm" TargetMode="External" /><Relationship Id="rId3" Type="http://schemas.openxmlformats.org/officeDocument/2006/relationships/oleObject" Target="../embeddings/oleObject_9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privation/nimdm_2010.htm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zoomScalePageLayoutView="0" workbookViewId="0" topLeftCell="A4">
      <selection activeCell="B21" sqref="B21"/>
    </sheetView>
  </sheetViews>
  <sheetFormatPr defaultColWidth="9.140625" defaultRowHeight="12.75"/>
  <cols>
    <col min="1" max="16384" width="9.140625" style="61" customWidth="1"/>
  </cols>
  <sheetData>
    <row r="1" ht="21">
      <c r="A1" s="60" t="s">
        <v>66</v>
      </c>
    </row>
    <row r="3" s="63" customFormat="1" ht="19.5">
      <c r="A3" s="62" t="s">
        <v>78</v>
      </c>
    </row>
    <row r="4" s="63" customFormat="1" ht="17.25"/>
    <row r="5" s="63" customFormat="1" ht="19.5">
      <c r="A5" s="62" t="s">
        <v>79</v>
      </c>
    </row>
    <row r="6" s="63" customFormat="1" ht="17.25"/>
    <row r="7" s="63" customFormat="1" ht="19.5">
      <c r="A7" s="62" t="s">
        <v>80</v>
      </c>
    </row>
    <row r="8" s="63" customFormat="1" ht="17.25"/>
    <row r="9" s="63" customFormat="1" ht="19.5">
      <c r="A9" s="62" t="s">
        <v>81</v>
      </c>
    </row>
    <row r="10" s="63" customFormat="1" ht="17.25"/>
    <row r="11" s="63" customFormat="1" ht="19.5">
      <c r="A11" s="62" t="s">
        <v>82</v>
      </c>
    </row>
    <row r="12" s="63" customFormat="1" ht="17.25"/>
    <row r="13" s="63" customFormat="1" ht="19.5">
      <c r="A13" s="62" t="s">
        <v>83</v>
      </c>
    </row>
    <row r="14" s="63" customFormat="1" ht="17.25"/>
    <row r="15" s="63" customFormat="1" ht="19.5">
      <c r="A15" s="62" t="s">
        <v>84</v>
      </c>
    </row>
    <row r="16" s="63" customFormat="1" ht="17.25"/>
    <row r="17" s="63" customFormat="1" ht="19.5">
      <c r="A17" s="62" t="s">
        <v>85</v>
      </c>
    </row>
    <row r="18" s="63" customFormat="1" ht="17.25"/>
    <row r="19" s="63" customFormat="1" ht="17.25">
      <c r="A19" s="62" t="s">
        <v>14</v>
      </c>
    </row>
  </sheetData>
  <sheetProtection/>
  <hyperlinks>
    <hyperlink ref="A3" location="'Table 1'!A1" display="Table 1:  Number of alcohol related deaths by sex and registration year, 2002-2012P"/>
    <hyperlink ref="A7" location="'Table 2'!A1" display="Table 2:  Number of alcohol related deaths by age and registration year, 2002-2012P"/>
    <hyperlink ref="A11" location="'Table 3'!A1" display="Table 3: Number of alcohol related deaths by underlying cause of death and registration year, 2002-2012P"/>
    <hyperlink ref="A13" location="'Table 4'!A1" display="Table 4: Number of alcohol related deaths by Health and Social Care Trust and registration year, 2002-2012P"/>
    <hyperlink ref="A15" location="'Table 5'!A1" display="Table 5:  Number of alcohol related deaths by deprivation quintile1 and death rate per 100,000 population, 2006-2012P"/>
    <hyperlink ref="A19" location="Notes!A1" display="Notes"/>
    <hyperlink ref="A5" location="'Figure 1'!A1" display="Figure 1: Alcohol related deaths by registration year, 2002-2012P"/>
    <hyperlink ref="A9" location="'Figure 2'!A1" display="Figure 2: Alcohol related deaths by age, 2001-2012P"/>
    <hyperlink ref="A17" location="'Figure 3'!A1" display="Figure 3: Alcohol related death rate per 100,000 population by deprivation quintile, 2006-2012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3">
      <selection activeCell="L35" sqref="L35"/>
    </sheetView>
  </sheetViews>
  <sheetFormatPr defaultColWidth="9.140625" defaultRowHeight="12.75"/>
  <cols>
    <col min="1" max="1" width="23.8515625" style="4" customWidth="1"/>
    <col min="2" max="2" width="14.140625" style="4" customWidth="1"/>
    <col min="3" max="16384" width="9.140625" style="4" customWidth="1"/>
  </cols>
  <sheetData>
    <row r="1" ht="12.75">
      <c r="A1" s="1" t="s">
        <v>14</v>
      </c>
    </row>
    <row r="3" ht="12.75">
      <c r="A3" s="4" t="s">
        <v>46</v>
      </c>
    </row>
    <row r="4" ht="12.75">
      <c r="A4" s="4" t="s">
        <v>47</v>
      </c>
    </row>
    <row r="5" ht="12.75">
      <c r="A5" s="38" t="s">
        <v>25</v>
      </c>
    </row>
    <row r="7" ht="12.75">
      <c r="A7" s="4" t="s">
        <v>51</v>
      </c>
    </row>
    <row r="8" ht="12.75">
      <c r="A8" s="4" t="s">
        <v>52</v>
      </c>
    </row>
    <row r="9" ht="12.75">
      <c r="A9" s="4" t="s">
        <v>53</v>
      </c>
    </row>
    <row r="11" ht="12.75">
      <c r="A11" s="4" t="s">
        <v>54</v>
      </c>
    </row>
    <row r="12" ht="12.75">
      <c r="A12" s="57" t="s">
        <v>55</v>
      </c>
    </row>
    <row r="13" ht="12.75">
      <c r="A13" s="4" t="s">
        <v>56</v>
      </c>
    </row>
    <row r="14" ht="12.75">
      <c r="A14" s="4" t="s">
        <v>57</v>
      </c>
    </row>
    <row r="15" ht="12.75">
      <c r="A15" s="4" t="s">
        <v>58</v>
      </c>
    </row>
    <row r="17" ht="12.75">
      <c r="A17" s="4" t="s">
        <v>59</v>
      </c>
    </row>
    <row r="18" ht="12.75">
      <c r="A18" s="4" t="s">
        <v>60</v>
      </c>
    </row>
    <row r="20" ht="12.75">
      <c r="A20" s="4" t="s">
        <v>61</v>
      </c>
    </row>
    <row r="21" ht="12.75">
      <c r="A21" s="4" t="s">
        <v>62</v>
      </c>
    </row>
    <row r="23" spans="1:2" ht="12.75">
      <c r="A23" s="1" t="s">
        <v>15</v>
      </c>
      <c r="B23" s="4" t="s">
        <v>16</v>
      </c>
    </row>
    <row r="24" ht="12.75">
      <c r="B24" s="4" t="s">
        <v>17</v>
      </c>
    </row>
    <row r="25" ht="12.75">
      <c r="B25" s="4" t="s">
        <v>18</v>
      </c>
    </row>
    <row r="26" ht="12.75">
      <c r="B26" s="4" t="s">
        <v>19</v>
      </c>
    </row>
    <row r="27" ht="12.75">
      <c r="B27" s="4" t="s">
        <v>20</v>
      </c>
    </row>
    <row r="29" spans="1:2" ht="12.75">
      <c r="A29" s="1" t="s">
        <v>21</v>
      </c>
      <c r="B29" s="4" t="s">
        <v>63</v>
      </c>
    </row>
    <row r="31" spans="1:2" ht="12.75">
      <c r="A31" s="1" t="s">
        <v>22</v>
      </c>
      <c r="B31" s="4" t="s">
        <v>64</v>
      </c>
    </row>
    <row r="33" spans="1:2" ht="12.75">
      <c r="A33" s="1" t="s">
        <v>23</v>
      </c>
      <c r="B33" s="40" t="s">
        <v>24</v>
      </c>
    </row>
    <row r="35" spans="1:2" ht="12.75">
      <c r="A35" s="1" t="s">
        <v>38</v>
      </c>
      <c r="B35" s="4" t="s">
        <v>39</v>
      </c>
    </row>
    <row r="37" spans="1:2" ht="12.75">
      <c r="A37" s="1" t="s">
        <v>65</v>
      </c>
      <c r="B37" s="58">
        <v>41820</v>
      </c>
    </row>
  </sheetData>
  <sheetProtection/>
  <hyperlinks>
    <hyperlink ref="B33" r:id="rId1" display="census.nisra@dfpni.gov.uk"/>
    <hyperlink ref="A5" r:id="rId2" display="http://www.nisra.gov.uk/demography/default.asp30.htm"/>
  </hyperlinks>
  <printOptions/>
  <pageMargins left="0.75" right="0.75" top="1" bottom="1" header="0.5" footer="0.5"/>
  <pageSetup horizontalDpi="600" verticalDpi="600" orientation="portrait" paperSize="9" scale="86" r:id="rId5"/>
  <colBreaks count="1" manualBreakCount="1">
    <brk id="9" max="65535" man="1"/>
  </colBreaks>
  <legacyDrawing r:id="rId4"/>
  <oleObjects>
    <oleObject progId="" shapeId="17793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6.57421875" style="0" customWidth="1"/>
    <col min="2" max="4" width="9.140625" style="2" customWidth="1"/>
  </cols>
  <sheetData>
    <row r="1" ht="15">
      <c r="A1" s="1" t="s">
        <v>69</v>
      </c>
    </row>
    <row r="2" ht="13.5" thickBot="1"/>
    <row r="3" spans="1:4" ht="12.75" customHeight="1">
      <c r="A3" s="78" t="s">
        <v>0</v>
      </c>
      <c r="B3" s="80" t="s">
        <v>27</v>
      </c>
      <c r="C3" s="82" t="s">
        <v>10</v>
      </c>
      <c r="D3" s="83"/>
    </row>
    <row r="4" spans="1:4" ht="12.75">
      <c r="A4" s="79"/>
      <c r="B4" s="81"/>
      <c r="C4" s="10" t="s">
        <v>1</v>
      </c>
      <c r="D4" s="12" t="s">
        <v>2</v>
      </c>
    </row>
    <row r="5" spans="1:4" ht="12.75">
      <c r="A5" s="11">
        <v>2003</v>
      </c>
      <c r="B5" s="13">
        <v>214</v>
      </c>
      <c r="C5" s="14">
        <v>132</v>
      </c>
      <c r="D5" s="15">
        <v>82</v>
      </c>
    </row>
    <row r="6" spans="1:4" ht="12.75">
      <c r="A6" s="11">
        <v>2004</v>
      </c>
      <c r="B6" s="13">
        <v>255</v>
      </c>
      <c r="C6" s="14">
        <v>174</v>
      </c>
      <c r="D6" s="15">
        <v>81</v>
      </c>
    </row>
    <row r="7" spans="1:4" ht="12.75">
      <c r="A7" s="11">
        <v>2005</v>
      </c>
      <c r="B7" s="13">
        <v>246</v>
      </c>
      <c r="C7" s="14">
        <v>171</v>
      </c>
      <c r="D7" s="15">
        <v>75</v>
      </c>
    </row>
    <row r="8" spans="1:4" ht="12.75">
      <c r="A8" s="11">
        <v>2006</v>
      </c>
      <c r="B8" s="13">
        <v>248</v>
      </c>
      <c r="C8" s="14">
        <v>173</v>
      </c>
      <c r="D8" s="15">
        <v>75</v>
      </c>
    </row>
    <row r="9" spans="1:4" ht="12.75">
      <c r="A9" s="11">
        <v>2007</v>
      </c>
      <c r="B9" s="13">
        <v>283</v>
      </c>
      <c r="C9" s="14">
        <v>199</v>
      </c>
      <c r="D9" s="15">
        <v>84</v>
      </c>
    </row>
    <row r="10" spans="1:4" ht="12.75">
      <c r="A10" s="11">
        <v>2008</v>
      </c>
      <c r="B10" s="13">
        <v>276</v>
      </c>
      <c r="C10" s="14">
        <v>185</v>
      </c>
      <c r="D10" s="15">
        <v>91</v>
      </c>
    </row>
    <row r="11" spans="1:4" ht="12.75">
      <c r="A11" s="11">
        <v>2009</v>
      </c>
      <c r="B11" s="13">
        <v>283</v>
      </c>
      <c r="C11" s="14">
        <v>187</v>
      </c>
      <c r="D11" s="15">
        <v>96</v>
      </c>
    </row>
    <row r="12" spans="1:4" ht="12.75">
      <c r="A12" s="11">
        <v>2010</v>
      </c>
      <c r="B12" s="13">
        <v>284</v>
      </c>
      <c r="C12" s="14">
        <v>191</v>
      </c>
      <c r="D12" s="15">
        <v>93</v>
      </c>
    </row>
    <row r="13" spans="1:4" ht="12.75">
      <c r="A13" s="11">
        <v>2011</v>
      </c>
      <c r="B13" s="13">
        <v>252</v>
      </c>
      <c r="C13" s="14">
        <v>177</v>
      </c>
      <c r="D13" s="15">
        <v>75</v>
      </c>
    </row>
    <row r="14" spans="1:4" ht="12.75">
      <c r="A14" s="11">
        <v>2012</v>
      </c>
      <c r="B14" s="13">
        <v>270</v>
      </c>
      <c r="C14" s="14">
        <v>178</v>
      </c>
      <c r="D14" s="15">
        <v>92</v>
      </c>
    </row>
    <row r="15" spans="1:4" ht="15.75" thickBot="1">
      <c r="A15" s="11" t="s">
        <v>67</v>
      </c>
      <c r="B15" s="16">
        <v>236</v>
      </c>
      <c r="C15" s="65">
        <v>172</v>
      </c>
      <c r="D15" s="66">
        <v>64</v>
      </c>
    </row>
    <row r="16" spans="1:4" ht="15.75" thickBot="1">
      <c r="A16" s="77" t="s">
        <v>77</v>
      </c>
      <c r="B16" s="16">
        <f>SUM(B5:B15)</f>
        <v>2847</v>
      </c>
      <c r="C16" s="17">
        <f>SUM(C5:C15)</f>
        <v>1939</v>
      </c>
      <c r="D16" s="18">
        <f>SUM(D5:D15)</f>
        <v>908</v>
      </c>
    </row>
    <row r="18" spans="1:9" s="4" customFormat="1" ht="13.5">
      <c r="A18" s="102" t="s">
        <v>86</v>
      </c>
      <c r="B18" s="103"/>
      <c r="C18" s="103"/>
      <c r="D18" s="103"/>
      <c r="E18" s="104"/>
      <c r="F18" s="104"/>
      <c r="G18" s="104"/>
      <c r="H18" s="104"/>
      <c r="I18" s="104"/>
    </row>
  </sheetData>
  <sheetProtection/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9" sqref="F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6.7109375" style="0" customWidth="1"/>
    <col min="3" max="9" width="9.140625" style="2" customWidth="1"/>
  </cols>
  <sheetData>
    <row r="1" ht="15">
      <c r="A1" s="1" t="s">
        <v>68</v>
      </c>
    </row>
    <row r="2" ht="13.5" thickBot="1"/>
    <row r="3" spans="1:10" ht="12.75">
      <c r="A3" s="84" t="s">
        <v>0</v>
      </c>
      <c r="B3" s="87" t="s">
        <v>8</v>
      </c>
      <c r="C3" s="86" t="s">
        <v>3</v>
      </c>
      <c r="D3" s="86"/>
      <c r="E3" s="86"/>
      <c r="F3" s="86"/>
      <c r="G3" s="86"/>
      <c r="H3" s="86"/>
      <c r="I3" s="86"/>
      <c r="J3" s="88" t="s">
        <v>13</v>
      </c>
    </row>
    <row r="4" spans="1:10" ht="26.25">
      <c r="A4" s="85"/>
      <c r="B4" s="81"/>
      <c r="C4" s="3" t="s">
        <v>4</v>
      </c>
      <c r="D4" s="3" t="s">
        <v>5</v>
      </c>
      <c r="E4" s="3" t="s">
        <v>6</v>
      </c>
      <c r="F4" s="3" t="s">
        <v>7</v>
      </c>
      <c r="G4" s="3" t="s">
        <v>26</v>
      </c>
      <c r="H4" s="9" t="s">
        <v>28</v>
      </c>
      <c r="I4" s="3" t="s">
        <v>29</v>
      </c>
      <c r="J4" s="89"/>
    </row>
    <row r="5" spans="1:11" ht="12.75">
      <c r="A5" s="6">
        <v>2003</v>
      </c>
      <c r="B5" s="13">
        <v>214</v>
      </c>
      <c r="C5" s="21" t="s">
        <v>11</v>
      </c>
      <c r="D5" s="21">
        <v>11</v>
      </c>
      <c r="E5" s="21">
        <v>31</v>
      </c>
      <c r="F5" s="21">
        <v>66</v>
      </c>
      <c r="G5" s="21">
        <v>52</v>
      </c>
      <c r="H5" s="21">
        <v>37</v>
      </c>
      <c r="I5" s="21">
        <v>17</v>
      </c>
      <c r="J5" s="25">
        <v>55</v>
      </c>
      <c r="K5" s="75"/>
    </row>
    <row r="6" spans="1:10" ht="12.75">
      <c r="A6" s="6">
        <v>2004</v>
      </c>
      <c r="B6" s="13">
        <v>255</v>
      </c>
      <c r="C6" s="21">
        <v>1</v>
      </c>
      <c r="D6" s="21">
        <v>9</v>
      </c>
      <c r="E6" s="21">
        <v>55</v>
      </c>
      <c r="F6" s="21">
        <v>72</v>
      </c>
      <c r="G6" s="21">
        <v>72</v>
      </c>
      <c r="H6" s="21">
        <v>32</v>
      </c>
      <c r="I6" s="21">
        <v>14</v>
      </c>
      <c r="J6" s="25">
        <v>54</v>
      </c>
    </row>
    <row r="7" spans="1:10" ht="12.75">
      <c r="A7" s="6">
        <v>2005</v>
      </c>
      <c r="B7" s="13">
        <v>246</v>
      </c>
      <c r="C7" s="21" t="s">
        <v>11</v>
      </c>
      <c r="D7" s="21">
        <v>12</v>
      </c>
      <c r="E7" s="21">
        <v>48</v>
      </c>
      <c r="F7" s="21">
        <v>78</v>
      </c>
      <c r="G7" s="21">
        <v>61</v>
      </c>
      <c r="H7" s="21">
        <v>37</v>
      </c>
      <c r="I7" s="21">
        <v>10</v>
      </c>
      <c r="J7" s="25">
        <v>53</v>
      </c>
    </row>
    <row r="8" spans="1:10" ht="12.75">
      <c r="A8" s="6">
        <v>2006</v>
      </c>
      <c r="B8" s="13">
        <v>248</v>
      </c>
      <c r="C8" s="21">
        <v>1</v>
      </c>
      <c r="D8" s="21">
        <v>6</v>
      </c>
      <c r="E8" s="21">
        <v>43</v>
      </c>
      <c r="F8" s="21">
        <v>83</v>
      </c>
      <c r="G8" s="21">
        <v>61</v>
      </c>
      <c r="H8" s="21">
        <v>35</v>
      </c>
      <c r="I8" s="21">
        <v>19</v>
      </c>
      <c r="J8" s="25">
        <v>54</v>
      </c>
    </row>
    <row r="9" spans="1:10" ht="12.75">
      <c r="A9" s="6">
        <v>2007</v>
      </c>
      <c r="B9" s="13">
        <v>283</v>
      </c>
      <c r="C9" s="21">
        <v>1</v>
      </c>
      <c r="D9" s="21">
        <v>9</v>
      </c>
      <c r="E9" s="21">
        <v>66</v>
      </c>
      <c r="F9" s="21">
        <v>89</v>
      </c>
      <c r="G9" s="21">
        <v>68</v>
      </c>
      <c r="H9" s="21">
        <v>33</v>
      </c>
      <c r="I9" s="21">
        <v>17</v>
      </c>
      <c r="J9" s="25">
        <v>52</v>
      </c>
    </row>
    <row r="10" spans="1:10" ht="12.75">
      <c r="A10" s="6">
        <v>2008</v>
      </c>
      <c r="B10" s="13">
        <v>276</v>
      </c>
      <c r="C10" s="21" t="s">
        <v>11</v>
      </c>
      <c r="D10" s="21">
        <v>6</v>
      </c>
      <c r="E10" s="21">
        <v>34</v>
      </c>
      <c r="F10" s="21">
        <v>102</v>
      </c>
      <c r="G10" s="21">
        <v>75</v>
      </c>
      <c r="H10" s="21">
        <v>48</v>
      </c>
      <c r="I10" s="21">
        <v>11</v>
      </c>
      <c r="J10" s="25">
        <v>55</v>
      </c>
    </row>
    <row r="11" spans="1:10" ht="12.75">
      <c r="A11" s="6">
        <v>2009</v>
      </c>
      <c r="B11" s="13">
        <v>283</v>
      </c>
      <c r="C11" s="21" t="s">
        <v>11</v>
      </c>
      <c r="D11" s="21">
        <v>9</v>
      </c>
      <c r="E11" s="21">
        <v>44</v>
      </c>
      <c r="F11" s="21">
        <v>98</v>
      </c>
      <c r="G11" s="21">
        <v>80</v>
      </c>
      <c r="H11" s="21">
        <v>36</v>
      </c>
      <c r="I11" s="21">
        <v>16</v>
      </c>
      <c r="J11" s="25">
        <v>54</v>
      </c>
    </row>
    <row r="12" spans="1:10" ht="12.75">
      <c r="A12" s="6">
        <v>2010</v>
      </c>
      <c r="B12" s="13">
        <v>284</v>
      </c>
      <c r="C12" s="21" t="s">
        <v>11</v>
      </c>
      <c r="D12" s="21">
        <v>12</v>
      </c>
      <c r="E12" s="21">
        <v>33</v>
      </c>
      <c r="F12" s="21">
        <v>104</v>
      </c>
      <c r="G12" s="21">
        <v>80</v>
      </c>
      <c r="H12" s="21">
        <v>40</v>
      </c>
      <c r="I12" s="21">
        <v>15</v>
      </c>
      <c r="J12" s="25">
        <v>54</v>
      </c>
    </row>
    <row r="13" spans="1:10" ht="12.75">
      <c r="A13" s="6">
        <v>2011</v>
      </c>
      <c r="B13" s="13">
        <v>252</v>
      </c>
      <c r="C13" s="21" t="s">
        <v>11</v>
      </c>
      <c r="D13" s="21">
        <v>6</v>
      </c>
      <c r="E13" s="21">
        <v>52</v>
      </c>
      <c r="F13" s="21">
        <v>76</v>
      </c>
      <c r="G13" s="21">
        <v>69</v>
      </c>
      <c r="H13" s="21">
        <v>33</v>
      </c>
      <c r="I13" s="21">
        <v>16</v>
      </c>
      <c r="J13" s="25">
        <v>54</v>
      </c>
    </row>
    <row r="14" spans="1:10" ht="15" customHeight="1">
      <c r="A14" s="67">
        <v>2012</v>
      </c>
      <c r="B14" s="13">
        <v>270</v>
      </c>
      <c r="C14" s="21">
        <v>1</v>
      </c>
      <c r="D14" s="21">
        <v>5</v>
      </c>
      <c r="E14" s="21">
        <v>52</v>
      </c>
      <c r="F14" s="21">
        <v>82</v>
      </c>
      <c r="G14" s="21">
        <v>81</v>
      </c>
      <c r="H14" s="21">
        <v>35</v>
      </c>
      <c r="I14" s="21">
        <v>14</v>
      </c>
      <c r="J14" s="25">
        <v>54</v>
      </c>
    </row>
    <row r="15" spans="1:10" ht="15" customHeight="1">
      <c r="A15" s="59" t="s">
        <v>67</v>
      </c>
      <c r="B15" s="23">
        <v>236</v>
      </c>
      <c r="C15" s="24" t="s">
        <v>11</v>
      </c>
      <c r="D15" s="26">
        <v>7</v>
      </c>
      <c r="E15" s="26">
        <v>26</v>
      </c>
      <c r="F15" s="26">
        <v>82</v>
      </c>
      <c r="G15" s="26">
        <v>71</v>
      </c>
      <c r="H15" s="26">
        <v>43</v>
      </c>
      <c r="I15" s="26">
        <v>7</v>
      </c>
      <c r="J15" s="27">
        <v>55</v>
      </c>
    </row>
    <row r="16" spans="1:10" ht="15" customHeight="1" thickBot="1">
      <c r="A16" s="30" t="s">
        <v>72</v>
      </c>
      <c r="B16" s="16">
        <f aca="true" t="shared" si="0" ref="B16:I16">SUM(B5:B15)</f>
        <v>2847</v>
      </c>
      <c r="C16" s="16">
        <f t="shared" si="0"/>
        <v>4</v>
      </c>
      <c r="D16" s="16">
        <f t="shared" si="0"/>
        <v>92</v>
      </c>
      <c r="E16" s="16">
        <f t="shared" si="0"/>
        <v>484</v>
      </c>
      <c r="F16" s="16">
        <f t="shared" si="0"/>
        <v>932</v>
      </c>
      <c r="G16" s="16">
        <f t="shared" si="0"/>
        <v>770</v>
      </c>
      <c r="H16" s="16">
        <f t="shared" si="0"/>
        <v>409</v>
      </c>
      <c r="I16" s="16">
        <f t="shared" si="0"/>
        <v>156</v>
      </c>
      <c r="J16" s="28">
        <f>MEDIAN(J5:J15)</f>
        <v>54</v>
      </c>
    </row>
    <row r="18" spans="1:9" ht="13.5">
      <c r="A18" s="102" t="s">
        <v>86</v>
      </c>
      <c r="B18" s="104"/>
      <c r="C18" s="105"/>
      <c r="D18" s="105"/>
      <c r="E18" s="105"/>
      <c r="F18" s="105"/>
      <c r="G18" s="105"/>
      <c r="H18" s="105"/>
      <c r="I18" s="105"/>
    </row>
    <row r="25" ht="13.5" customHeight="1"/>
  </sheetData>
  <sheetProtection/>
  <mergeCells count="4">
    <mergeCell ref="A3:A4"/>
    <mergeCell ref="C3:I3"/>
    <mergeCell ref="B3:B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9" sqref="K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2.57421875" style="4" customWidth="1"/>
    <col min="2" max="12" width="6.7109375" style="5" customWidth="1"/>
    <col min="13" max="13" width="11.8515625" style="5" customWidth="1"/>
    <col min="14" max="14" width="6.7109375" style="5" customWidth="1"/>
    <col min="15" max="15" width="11.28125" style="5" customWidth="1"/>
    <col min="16" max="16384" width="9.140625" style="4" customWidth="1"/>
  </cols>
  <sheetData>
    <row r="1" ht="15">
      <c r="A1" s="1" t="s">
        <v>70</v>
      </c>
    </row>
    <row r="2" ht="13.5" thickBot="1"/>
    <row r="3" spans="1:13" ht="12.75">
      <c r="A3" s="90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6"/>
      <c r="L3" s="106"/>
      <c r="M3" s="92" t="s">
        <v>71</v>
      </c>
    </row>
    <row r="4" spans="1:13" ht="15">
      <c r="A4" s="91"/>
      <c r="B4" s="29">
        <v>2003</v>
      </c>
      <c r="C4" s="29">
        <v>2004</v>
      </c>
      <c r="D4" s="29">
        <v>2005</v>
      </c>
      <c r="E4" s="29">
        <v>2006</v>
      </c>
      <c r="F4" s="29">
        <v>2007</v>
      </c>
      <c r="G4" s="29">
        <v>2008</v>
      </c>
      <c r="H4" s="29">
        <v>2009</v>
      </c>
      <c r="I4" s="45">
        <v>2010</v>
      </c>
      <c r="J4" s="44">
        <v>2011</v>
      </c>
      <c r="K4" s="68">
        <v>2012</v>
      </c>
      <c r="L4" s="68" t="s">
        <v>67</v>
      </c>
      <c r="M4" s="89"/>
    </row>
    <row r="5" spans="1:15" ht="28.5">
      <c r="A5" s="55" t="s">
        <v>49</v>
      </c>
      <c r="B5" s="43">
        <v>52</v>
      </c>
      <c r="C5" s="43">
        <v>68</v>
      </c>
      <c r="D5" s="43">
        <v>86</v>
      </c>
      <c r="E5" s="43">
        <v>79</v>
      </c>
      <c r="F5" s="43">
        <v>94</v>
      </c>
      <c r="G5" s="43">
        <v>46</v>
      </c>
      <c r="H5" s="43">
        <v>39</v>
      </c>
      <c r="I5" s="43">
        <v>48</v>
      </c>
      <c r="J5" s="43">
        <v>36</v>
      </c>
      <c r="K5" s="43">
        <v>53</v>
      </c>
      <c r="L5" s="43">
        <v>33</v>
      </c>
      <c r="M5" s="71">
        <f>SUM(B5:L5)</f>
        <v>634</v>
      </c>
      <c r="O5" s="76"/>
    </row>
    <row r="6" spans="1:15" ht="28.5">
      <c r="A6" s="56" t="s">
        <v>50</v>
      </c>
      <c r="B6" s="14">
        <v>1</v>
      </c>
      <c r="C6" s="14" t="s">
        <v>11</v>
      </c>
      <c r="D6" s="14">
        <v>2</v>
      </c>
      <c r="E6" s="14" t="s">
        <v>11</v>
      </c>
      <c r="F6" s="14">
        <v>2</v>
      </c>
      <c r="G6" s="14">
        <v>26</v>
      </c>
      <c r="H6" s="14">
        <v>26</v>
      </c>
      <c r="I6" s="14">
        <v>44</v>
      </c>
      <c r="J6" s="14">
        <v>27</v>
      </c>
      <c r="K6" s="14">
        <v>29</v>
      </c>
      <c r="L6" s="14">
        <v>25</v>
      </c>
      <c r="M6" s="71">
        <f>SUM(B6:L6)</f>
        <v>182</v>
      </c>
      <c r="O6" s="76"/>
    </row>
    <row r="7" spans="1:15" ht="39">
      <c r="A7" s="56" t="s">
        <v>30</v>
      </c>
      <c r="B7" s="14" t="s">
        <v>11</v>
      </c>
      <c r="C7" s="14" t="s">
        <v>11</v>
      </c>
      <c r="D7" s="14" t="s">
        <v>11</v>
      </c>
      <c r="E7" s="14" t="s">
        <v>11</v>
      </c>
      <c r="F7" s="14">
        <v>1</v>
      </c>
      <c r="G7" s="14" t="s">
        <v>11</v>
      </c>
      <c r="H7" s="14">
        <v>1</v>
      </c>
      <c r="I7" s="14" t="s">
        <v>11</v>
      </c>
      <c r="J7" s="14" t="s">
        <v>11</v>
      </c>
      <c r="K7" s="14" t="s">
        <v>11</v>
      </c>
      <c r="L7" s="14" t="s">
        <v>11</v>
      </c>
      <c r="M7" s="71">
        <f>SUM(B7:L7)</f>
        <v>2</v>
      </c>
      <c r="O7" s="76"/>
    </row>
    <row r="8" spans="1:15" ht="26.25">
      <c r="A8" s="50" t="s">
        <v>31</v>
      </c>
      <c r="B8" s="24">
        <v>161</v>
      </c>
      <c r="C8" s="24">
        <v>187</v>
      </c>
      <c r="D8" s="24">
        <v>158</v>
      </c>
      <c r="E8" s="24">
        <v>169</v>
      </c>
      <c r="F8" s="24">
        <v>186</v>
      </c>
      <c r="G8" s="24">
        <v>204</v>
      </c>
      <c r="H8" s="24">
        <v>217</v>
      </c>
      <c r="I8" s="24">
        <v>192</v>
      </c>
      <c r="J8" s="24">
        <v>189</v>
      </c>
      <c r="K8" s="24">
        <v>188</v>
      </c>
      <c r="L8" s="24">
        <v>178</v>
      </c>
      <c r="M8" s="71">
        <f>SUM(B8:L8)</f>
        <v>2029</v>
      </c>
      <c r="O8" s="76"/>
    </row>
    <row r="9" spans="1:15" ht="13.5" thickBot="1">
      <c r="A9" s="31" t="s">
        <v>32</v>
      </c>
      <c r="B9" s="17">
        <v>214</v>
      </c>
      <c r="C9" s="17">
        <v>255</v>
      </c>
      <c r="D9" s="17">
        <v>246</v>
      </c>
      <c r="E9" s="17">
        <v>248</v>
      </c>
      <c r="F9" s="17">
        <v>283</v>
      </c>
      <c r="G9" s="17">
        <v>276</v>
      </c>
      <c r="H9" s="17">
        <v>283</v>
      </c>
      <c r="I9" s="17">
        <v>284</v>
      </c>
      <c r="J9" s="17">
        <v>252</v>
      </c>
      <c r="K9" s="69">
        <v>270</v>
      </c>
      <c r="L9" s="69">
        <f>SUM(L5:L8)</f>
        <v>236</v>
      </c>
      <c r="M9" s="70">
        <f>SUM(M5:M8)</f>
        <v>2847</v>
      </c>
      <c r="O9" s="76"/>
    </row>
    <row r="11" spans="1:12" ht="13.5">
      <c r="A11" s="107" t="s">
        <v>87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2.75">
      <c r="A12" s="109" t="s">
        <v>40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12.75">
      <c r="A13" s="109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3.5">
      <c r="A14" s="110" t="s">
        <v>86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</sheetData>
  <sheetProtection/>
  <mergeCells count="3">
    <mergeCell ref="A3:A4"/>
    <mergeCell ref="M3:M4"/>
    <mergeCell ref="B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6.00390625" style="0" customWidth="1"/>
    <col min="2" max="6" width="11.00390625" style="19" customWidth="1"/>
  </cols>
  <sheetData>
    <row r="1" ht="15">
      <c r="A1" s="1" t="s">
        <v>76</v>
      </c>
    </row>
    <row r="2" ht="13.5" thickBot="1"/>
    <row r="3" spans="1:7" ht="12.75" customHeight="1">
      <c r="A3" s="84" t="s">
        <v>0</v>
      </c>
      <c r="B3" s="93" t="s">
        <v>33</v>
      </c>
      <c r="C3" s="93"/>
      <c r="D3" s="93"/>
      <c r="E3" s="93"/>
      <c r="F3" s="93"/>
      <c r="G3" s="88" t="s">
        <v>12</v>
      </c>
    </row>
    <row r="4" spans="1:7" ht="26.25">
      <c r="A4" s="85"/>
      <c r="B4" s="35" t="s">
        <v>19</v>
      </c>
      <c r="C4" s="36" t="s">
        <v>34</v>
      </c>
      <c r="D4" s="36" t="s">
        <v>35</v>
      </c>
      <c r="E4" s="36" t="s">
        <v>36</v>
      </c>
      <c r="F4" s="36" t="s">
        <v>37</v>
      </c>
      <c r="G4" s="89"/>
    </row>
    <row r="5" spans="1:7" ht="12.75">
      <c r="A5" s="6">
        <v>2003</v>
      </c>
      <c r="B5" s="33">
        <v>71</v>
      </c>
      <c r="C5" s="33">
        <v>39</v>
      </c>
      <c r="D5" s="33">
        <v>43</v>
      </c>
      <c r="E5" s="33">
        <v>33</v>
      </c>
      <c r="F5" s="34">
        <v>28</v>
      </c>
      <c r="G5" s="32">
        <v>214</v>
      </c>
    </row>
    <row r="6" spans="1:7" ht="12.75">
      <c r="A6" s="6">
        <v>2004</v>
      </c>
      <c r="B6" s="33">
        <v>70</v>
      </c>
      <c r="C6" s="33">
        <v>39</v>
      </c>
      <c r="D6" s="33">
        <v>58</v>
      </c>
      <c r="E6" s="33">
        <v>41</v>
      </c>
      <c r="F6" s="34">
        <v>47</v>
      </c>
      <c r="G6" s="32">
        <v>255</v>
      </c>
    </row>
    <row r="7" spans="1:7" ht="13.5" customHeight="1">
      <c r="A7" s="6">
        <v>2005</v>
      </c>
      <c r="B7" s="33">
        <v>83</v>
      </c>
      <c r="C7" s="33">
        <v>49</v>
      </c>
      <c r="D7" s="33">
        <v>50</v>
      </c>
      <c r="E7" s="33">
        <v>39</v>
      </c>
      <c r="F7" s="34">
        <v>25</v>
      </c>
      <c r="G7" s="32">
        <v>246</v>
      </c>
    </row>
    <row r="8" spans="1:7" ht="12.75">
      <c r="A8" s="6">
        <v>2006</v>
      </c>
      <c r="B8" s="33">
        <v>69</v>
      </c>
      <c r="C8" s="33">
        <v>59</v>
      </c>
      <c r="D8" s="33">
        <v>41</v>
      </c>
      <c r="E8" s="33">
        <v>29</v>
      </c>
      <c r="F8" s="34">
        <v>50</v>
      </c>
      <c r="G8" s="32">
        <v>248</v>
      </c>
    </row>
    <row r="9" spans="1:7" ht="12.75">
      <c r="A9" s="6">
        <v>2007</v>
      </c>
      <c r="B9" s="33">
        <v>89</v>
      </c>
      <c r="C9" s="33">
        <v>60</v>
      </c>
      <c r="D9" s="33">
        <v>43</v>
      </c>
      <c r="E9" s="33">
        <v>43</v>
      </c>
      <c r="F9" s="34">
        <v>48</v>
      </c>
      <c r="G9" s="32">
        <v>283</v>
      </c>
    </row>
    <row r="10" spans="1:7" ht="12.75">
      <c r="A10" s="6">
        <v>2008</v>
      </c>
      <c r="B10" s="33">
        <v>86</v>
      </c>
      <c r="C10" s="33">
        <v>67</v>
      </c>
      <c r="D10" s="33">
        <v>50</v>
      </c>
      <c r="E10" s="33">
        <v>38</v>
      </c>
      <c r="F10" s="34">
        <v>35</v>
      </c>
      <c r="G10" s="32">
        <v>276</v>
      </c>
    </row>
    <row r="11" spans="1:7" ht="12.75">
      <c r="A11" s="6">
        <v>2009</v>
      </c>
      <c r="B11" s="33">
        <v>75</v>
      </c>
      <c r="C11" s="33">
        <v>58</v>
      </c>
      <c r="D11" s="33">
        <v>56</v>
      </c>
      <c r="E11" s="33">
        <v>40</v>
      </c>
      <c r="F11" s="34">
        <v>54</v>
      </c>
      <c r="G11" s="32">
        <v>283</v>
      </c>
    </row>
    <row r="12" spans="1:7" ht="12.75">
      <c r="A12" s="6">
        <v>2010</v>
      </c>
      <c r="B12" s="33">
        <v>73</v>
      </c>
      <c r="C12" s="33">
        <v>53</v>
      </c>
      <c r="D12" s="33">
        <v>42</v>
      </c>
      <c r="E12" s="33">
        <v>50</v>
      </c>
      <c r="F12" s="34">
        <v>66</v>
      </c>
      <c r="G12" s="32">
        <v>284</v>
      </c>
    </row>
    <row r="13" spans="1:7" ht="12.75">
      <c r="A13" s="6">
        <v>2011</v>
      </c>
      <c r="B13" s="33">
        <v>75</v>
      </c>
      <c r="C13" s="33">
        <v>51</v>
      </c>
      <c r="D13" s="33">
        <v>51</v>
      </c>
      <c r="E13" s="33">
        <v>38</v>
      </c>
      <c r="F13" s="46">
        <v>37</v>
      </c>
      <c r="G13" s="32">
        <v>252</v>
      </c>
    </row>
    <row r="14" spans="1:7" ht="12.75">
      <c r="A14" s="67">
        <v>2012</v>
      </c>
      <c r="B14" s="33">
        <v>76</v>
      </c>
      <c r="C14" s="33">
        <v>44</v>
      </c>
      <c r="D14" s="33">
        <v>52</v>
      </c>
      <c r="E14" s="33">
        <v>45</v>
      </c>
      <c r="F14" s="46">
        <v>53</v>
      </c>
      <c r="G14" s="71">
        <v>270</v>
      </c>
    </row>
    <row r="15" spans="1:7" ht="15">
      <c r="A15" s="59" t="s">
        <v>67</v>
      </c>
      <c r="B15" s="41">
        <v>62</v>
      </c>
      <c r="C15" s="41">
        <v>51</v>
      </c>
      <c r="D15" s="41">
        <v>37</v>
      </c>
      <c r="E15" s="41">
        <v>35</v>
      </c>
      <c r="F15" s="42">
        <v>51</v>
      </c>
      <c r="G15" s="48">
        <f>SUM(B15:F15)</f>
        <v>236</v>
      </c>
    </row>
    <row r="16" spans="1:7" ht="15.75" thickBot="1">
      <c r="A16" s="30" t="s">
        <v>72</v>
      </c>
      <c r="B16" s="73">
        <f aca="true" t="shared" si="0" ref="B16:G16">SUM(B5:B15)</f>
        <v>829</v>
      </c>
      <c r="C16" s="74">
        <f t="shared" si="0"/>
        <v>570</v>
      </c>
      <c r="D16" s="74">
        <f t="shared" si="0"/>
        <v>523</v>
      </c>
      <c r="E16" s="74">
        <f t="shared" si="0"/>
        <v>431</v>
      </c>
      <c r="F16" s="47">
        <f t="shared" si="0"/>
        <v>494</v>
      </c>
      <c r="G16" s="72">
        <f t="shared" si="0"/>
        <v>2847</v>
      </c>
    </row>
    <row r="18" spans="1:9" ht="13.5">
      <c r="A18" s="102" t="s">
        <v>86</v>
      </c>
      <c r="B18" s="103"/>
      <c r="C18" s="103"/>
      <c r="D18" s="103"/>
      <c r="E18" s="103"/>
      <c r="F18" s="103"/>
      <c r="G18" s="103"/>
      <c r="H18" s="103"/>
      <c r="I18" s="2"/>
    </row>
    <row r="20" spans="2:6" ht="12.75">
      <c r="B20" s="20"/>
      <c r="C20" s="20"/>
      <c r="D20" s="20"/>
      <c r="E20" s="20"/>
      <c r="F20" s="20"/>
    </row>
  </sheetData>
  <sheetProtection/>
  <mergeCells count="3">
    <mergeCell ref="A3:A4"/>
    <mergeCell ref="B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5.7109375" style="0" customWidth="1"/>
    <col min="2" max="3" width="13.8515625" style="2" bestFit="1" customWidth="1"/>
    <col min="4" max="6" width="14.7109375" style="2" bestFit="1" customWidth="1"/>
  </cols>
  <sheetData>
    <row r="1" ht="13.5" customHeight="1">
      <c r="A1" s="1" t="s">
        <v>73</v>
      </c>
    </row>
    <row r="2" ht="13.5" customHeight="1" thickBot="1">
      <c r="A2" s="1"/>
    </row>
    <row r="3" spans="1:6" ht="13.5" customHeight="1">
      <c r="A3" s="84" t="s">
        <v>9</v>
      </c>
      <c r="B3" s="95" t="s">
        <v>45</v>
      </c>
      <c r="C3" s="96"/>
      <c r="D3" s="96"/>
      <c r="E3" s="96"/>
      <c r="F3" s="97"/>
    </row>
    <row r="4" spans="1:6" ht="13.5" customHeight="1">
      <c r="A4" s="94"/>
      <c r="B4" s="98" t="s">
        <v>75</v>
      </c>
      <c r="C4" s="99">
        <v>4</v>
      </c>
      <c r="D4" s="99">
        <v>3</v>
      </c>
      <c r="E4" s="99">
        <v>2</v>
      </c>
      <c r="F4" s="100" t="s">
        <v>74</v>
      </c>
    </row>
    <row r="5" spans="1:6" ht="12.75">
      <c r="A5" s="85"/>
      <c r="B5" s="81"/>
      <c r="C5" s="81"/>
      <c r="D5" s="81"/>
      <c r="E5" s="81"/>
      <c r="F5" s="101"/>
    </row>
    <row r="6" spans="1:7" ht="12.75">
      <c r="A6" s="39" t="s">
        <v>41</v>
      </c>
      <c r="B6" s="37">
        <v>186</v>
      </c>
      <c r="C6" s="37">
        <v>243</v>
      </c>
      <c r="D6" s="37">
        <v>290</v>
      </c>
      <c r="E6" s="37">
        <v>431</v>
      </c>
      <c r="F6" s="32">
        <v>734</v>
      </c>
      <c r="G6" s="75"/>
    </row>
    <row r="7" spans="1:6" ht="12.75">
      <c r="A7" s="7"/>
      <c r="B7" s="21"/>
      <c r="C7" s="21"/>
      <c r="D7" s="21"/>
      <c r="E7" s="21"/>
      <c r="F7" s="22"/>
    </row>
    <row r="8" spans="1:6" ht="12.75">
      <c r="A8" s="7" t="s">
        <v>43</v>
      </c>
      <c r="B8" s="37">
        <v>18214</v>
      </c>
      <c r="C8" s="37">
        <v>18896</v>
      </c>
      <c r="D8" s="37">
        <v>20843</v>
      </c>
      <c r="E8" s="37">
        <v>22168</v>
      </c>
      <c r="F8" s="32">
        <v>22207</v>
      </c>
    </row>
    <row r="9" spans="1:11" ht="12.75">
      <c r="A9" s="7"/>
      <c r="B9" s="21"/>
      <c r="C9" s="21"/>
      <c r="D9" s="21"/>
      <c r="E9" s="21"/>
      <c r="F9" s="22"/>
      <c r="H9" s="49"/>
      <c r="I9" s="49"/>
      <c r="J9" s="49"/>
      <c r="K9" s="49"/>
    </row>
    <row r="10" spans="1:11" ht="13.5" thickBot="1">
      <c r="A10" s="8" t="s">
        <v>44</v>
      </c>
      <c r="B10" s="51">
        <v>7.5550662062887035</v>
      </c>
      <c r="C10" s="51">
        <v>9</v>
      </c>
      <c r="D10" s="51">
        <v>11.018719992177614</v>
      </c>
      <c r="E10" s="51">
        <v>16.91115775236991</v>
      </c>
      <c r="F10" s="52">
        <v>31</v>
      </c>
      <c r="H10" s="53"/>
      <c r="I10" s="54"/>
      <c r="J10" s="54"/>
      <c r="K10" s="54"/>
    </row>
    <row r="11" spans="2:6" ht="13.5" customHeight="1">
      <c r="B11"/>
      <c r="C11"/>
      <c r="D11"/>
      <c r="E11"/>
      <c r="F11"/>
    </row>
    <row r="12" spans="1:8" ht="13.5">
      <c r="A12" s="102" t="s">
        <v>88</v>
      </c>
      <c r="B12" s="104"/>
      <c r="C12" s="104"/>
      <c r="D12" s="104"/>
      <c r="E12" s="104"/>
      <c r="F12" s="104"/>
      <c r="G12" s="104"/>
      <c r="H12" s="104"/>
    </row>
    <row r="13" spans="1:8" ht="12.75">
      <c r="A13" s="111" t="s">
        <v>42</v>
      </c>
      <c r="B13" s="104"/>
      <c r="C13" s="104"/>
      <c r="D13" s="104"/>
      <c r="E13" s="104"/>
      <c r="F13" s="104"/>
      <c r="G13" s="104"/>
      <c r="H13" s="104"/>
    </row>
    <row r="14" spans="1:8" ht="12.75">
      <c r="A14" s="104"/>
      <c r="B14" s="112"/>
      <c r="C14" s="112"/>
      <c r="D14" s="112"/>
      <c r="E14" s="112"/>
      <c r="F14" s="112"/>
      <c r="G14" s="104"/>
      <c r="H14" s="104"/>
    </row>
    <row r="15" spans="1:8" ht="13.5" customHeight="1">
      <c r="A15" s="102" t="s">
        <v>86</v>
      </c>
      <c r="B15" s="104"/>
      <c r="C15" s="104"/>
      <c r="D15" s="104"/>
      <c r="E15" s="104"/>
      <c r="F15" s="104"/>
      <c r="G15" s="104"/>
      <c r="H15" s="104"/>
    </row>
    <row r="16" spans="1:8" ht="12.75">
      <c r="A16" s="104"/>
      <c r="B16" s="104"/>
      <c r="C16" s="104"/>
      <c r="D16" s="104"/>
      <c r="E16" s="104"/>
      <c r="F16" s="104"/>
      <c r="G16" s="104"/>
      <c r="H16" s="104"/>
    </row>
    <row r="17" spans="1:8" ht="12.75">
      <c r="A17" s="104"/>
      <c r="B17" s="104"/>
      <c r="C17" s="104"/>
      <c r="D17" s="104"/>
      <c r="E17" s="104"/>
      <c r="F17" s="104"/>
      <c r="G17" s="104"/>
      <c r="H17" s="104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 s="64"/>
      <c r="C21" s="64"/>
      <c r="D21" s="64"/>
      <c r="E21" s="64"/>
      <c r="F21" s="64"/>
    </row>
    <row r="22" spans="2:6" ht="12.75">
      <c r="B22"/>
      <c r="C22"/>
      <c r="D22"/>
      <c r="E22"/>
      <c r="F22"/>
    </row>
    <row r="23" spans="2:6" ht="12.75">
      <c r="B23"/>
      <c r="C23"/>
      <c r="D23"/>
      <c r="E23"/>
      <c r="F23"/>
    </row>
  </sheetData>
  <sheetProtection/>
  <mergeCells count="7">
    <mergeCell ref="A3:A5"/>
    <mergeCell ref="B3:F3"/>
    <mergeCell ref="B4:B5"/>
    <mergeCell ref="C4:C5"/>
    <mergeCell ref="D4:D5"/>
    <mergeCell ref="E4:E5"/>
    <mergeCell ref="F4:F5"/>
  </mergeCells>
  <hyperlinks>
    <hyperlink ref="A13" r:id="rId1" display="http://www.nisra.gov.uk/deprivation/nimdm_2010.ht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0">
      <selection activeCell="I42" sqref="I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Laura Summerbell</cp:lastModifiedBy>
  <cp:lastPrinted>2012-06-01T12:14:57Z</cp:lastPrinted>
  <dcterms:created xsi:type="dcterms:W3CDTF">2010-03-24T14:25:47Z</dcterms:created>
  <dcterms:modified xsi:type="dcterms:W3CDTF">2014-06-18T14:30:40Z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