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updateLinks="never" defaultThemeVersion="124226"/>
  <xr:revisionPtr revIDLastSave="0" documentId="13_ncr:1_{4E9FC47D-D97B-4A31-BF7E-05B1BE61FF1A}" xr6:coauthVersionLast="47" xr6:coauthVersionMax="47" xr10:uidLastSave="{00000000-0000-0000-0000-000000000000}"/>
  <bookViews>
    <workbookView xWindow="-120" yWindow="-120" windowWidth="29040" windowHeight="15840" tabRatio="864" xr2:uid="{00000000-000D-0000-FFFF-FFFF00000000}"/>
  </bookViews>
  <sheets>
    <sheet name="Contact" sheetId="38" r:id="rId1"/>
    <sheet name="Contents" sheetId="33" r:id="rId2"/>
    <sheet name="Table 1" sheetId="37" r:id="rId3"/>
    <sheet name="Table 2" sheetId="15" r:id="rId4"/>
    <sheet name="Table 3" sheetId="17" r:id="rId5"/>
    <sheet name="Table 4a" sheetId="18" r:id="rId6"/>
    <sheet name="Table 4b" sheetId="28" r:id="rId7"/>
    <sheet name="Table 5" sheetId="23" r:id="rId8"/>
    <sheet name="Table 6" sheetId="14" r:id="rId9"/>
    <sheet name="Figure 1" sheetId="40" r:id="rId10"/>
    <sheet name="Figure 2" sheetId="44" r:id="rId11"/>
    <sheet name="Figure 3" sheetId="45" r:id="rId12"/>
    <sheet name="Figure 4" sheetId="39" r:id="rId13"/>
    <sheet name="Figure 5" sheetId="41" r:id="rId14"/>
    <sheet name="Figures 6 &amp; 7" sheetId="42" r:id="rId15"/>
    <sheet name="Background Notes" sheetId="8" r:id="rId16"/>
  </sheets>
  <definedNames>
    <definedName name="notestoreaders" localSheetId="15">'Background Notes'!$A$1</definedName>
    <definedName name="OLE_LINK3" localSheetId="2">'Table 1'!#REF!</definedName>
    <definedName name="OLE_LINK3" localSheetId="8">'Table 6'!#REF!</definedName>
    <definedName name="OLE_LINK7" localSheetId="5">'Table 4a'!#REF!</definedName>
    <definedName name="OLE_LINK7" localSheetId="6">'Table 4b'!#REF!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42" l="1"/>
  <c r="G7" i="28" l="1"/>
  <c r="G8" i="28"/>
  <c r="G9" i="28"/>
  <c r="F8" i="28"/>
  <c r="F9" i="28"/>
  <c r="F7" i="28"/>
  <c r="C20" i="14" l="1"/>
  <c r="C12" i="14"/>
  <c r="B12" i="14" l="1"/>
  <c r="B20" i="14"/>
</calcChain>
</file>

<file path=xl/sharedStrings.xml><?xml version="1.0" encoding="utf-8"?>
<sst xmlns="http://schemas.openxmlformats.org/spreadsheetml/2006/main" count="305" uniqueCount="151">
  <si>
    <t>Northern Ireland</t>
  </si>
  <si>
    <t>Total</t>
  </si>
  <si>
    <t>Business</t>
  </si>
  <si>
    <t>Other</t>
  </si>
  <si>
    <t>Hotel/Motel</t>
  </si>
  <si>
    <t>Own Second Home/timeshare</t>
  </si>
  <si>
    <t>1-3 nights</t>
  </si>
  <si>
    <t>4+ nights</t>
  </si>
  <si>
    <t>Notes:</t>
  </si>
  <si>
    <t>Self-catering</t>
  </si>
  <si>
    <t>Accomodation provided free of charge by relatives/friends</t>
  </si>
  <si>
    <t>Motor vehicle</t>
  </si>
  <si>
    <t>Rail/Bus/Coach</t>
  </si>
  <si>
    <t>Contact</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</si>
  <si>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</si>
  <si>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</si>
  <si>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</si>
  <si>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</si>
  <si>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</si>
  <si>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</si>
  <si>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</si>
  <si>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</si>
  <si>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</si>
  <si>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</si>
  <si>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</si>
  <si>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National Statistics Data?</t>
  </si>
  <si>
    <t>Publication Date:</t>
  </si>
  <si>
    <t>Background Notes</t>
  </si>
  <si>
    <t xml:space="preserve">Background Notes </t>
  </si>
  <si>
    <t>Definitions/Data sources of Domestic Tourism Statistics in Northern Ireland (NI)</t>
  </si>
  <si>
    <r>
      <t xml:space="preserve">An </t>
    </r>
    <r>
      <rPr>
        <b/>
        <sz val="12"/>
        <color rgb="FF000000"/>
        <rFont val="Arial"/>
        <family val="2"/>
      </rPr>
      <t xml:space="preserve">overnight trip </t>
    </r>
    <r>
      <rPr>
        <sz val="12"/>
        <color rgb="FF000000"/>
        <rFont val="Arial"/>
        <family val="2"/>
      </rPr>
      <t>includes any trip away from home for at least one night by a Northern Ireland resident.</t>
    </r>
  </si>
  <si>
    <r>
      <t xml:space="preserve">A </t>
    </r>
    <r>
      <rPr>
        <b/>
        <sz val="12"/>
        <color rgb="FF000000"/>
        <rFont val="Arial"/>
        <family val="2"/>
      </rPr>
      <t xml:space="preserve">domestic overnight trip </t>
    </r>
    <r>
      <rPr>
        <sz val="12"/>
        <color rgb="FF000000"/>
        <rFont val="Arial"/>
        <family val="2"/>
      </rPr>
      <t>includes any trip away from home for at least one night in Northern Ireland by a Northern Ireland resident.</t>
    </r>
  </si>
  <si>
    <t xml:space="preserve">Trip expenditure </t>
  </si>
  <si>
    <t>Trip expenditure is the total spent on package travel, business travel, accommodation, travel costs, food &amp; drink, and other items spend.</t>
  </si>
  <si>
    <t xml:space="preserve">Rounding </t>
  </si>
  <si>
    <t xml:space="preserve">Methodology </t>
  </si>
  <si>
    <t>Further Information</t>
  </si>
  <si>
    <t xml:space="preserve">Source </t>
  </si>
  <si>
    <t>Copyright</t>
  </si>
  <si>
    <r>
      <t>This publication is Crown copyright and may be reproduced free of charge in any format or medium. Any material used must be acknowledged, and the title of the publication specified.</t>
    </r>
    <r>
      <rPr>
        <b/>
        <sz val="12"/>
        <color rgb="FF000000"/>
        <rFont val="Arial"/>
        <family val="2"/>
      </rPr>
      <t xml:space="preserve"> </t>
    </r>
  </si>
  <si>
    <t>Republic of Ireland</t>
  </si>
  <si>
    <t xml:space="preserve">Great Britain </t>
  </si>
  <si>
    <t xml:space="preserve">Other Overseas </t>
  </si>
  <si>
    <t xml:space="preserve">Total </t>
  </si>
  <si>
    <t>Holiday / Pleasure / Leisure</t>
  </si>
  <si>
    <t>Visiting Friends / Relatives</t>
  </si>
  <si>
    <t xml:space="preserve">List of Tables </t>
  </si>
  <si>
    <t>Table 1</t>
  </si>
  <si>
    <t>Table 2</t>
  </si>
  <si>
    <t>Table 3</t>
  </si>
  <si>
    <t>Table 4b</t>
  </si>
  <si>
    <t>Table 5</t>
  </si>
  <si>
    <t>Table 4a</t>
  </si>
  <si>
    <t>Contents</t>
  </si>
  <si>
    <r>
      <rPr>
        <sz val="12"/>
        <rFont val="Arial"/>
        <family val="2"/>
      </rPr>
      <t xml:space="preserve">A link to details on the methodology, sample size, rounding and grossing, precision of estimates, etc can be found at this </t>
    </r>
    <r>
      <rPr>
        <u/>
        <sz val="12"/>
        <color theme="10"/>
        <rFont val="Arial"/>
        <family val="2"/>
      </rPr>
      <t>link</t>
    </r>
    <r>
      <rPr>
        <u/>
        <sz val="11"/>
        <color theme="10"/>
        <rFont val="Calibri"/>
        <family val="2"/>
      </rPr>
      <t xml:space="preserve">. </t>
    </r>
  </si>
  <si>
    <r>
      <rPr>
        <sz val="12"/>
        <rFont val="Arial"/>
        <family val="2"/>
      </rPr>
      <t xml:space="preserve">A quality report on the domestic tourism series can be found at this </t>
    </r>
    <r>
      <rPr>
        <u/>
        <sz val="12"/>
        <color theme="10"/>
        <rFont val="Arial"/>
        <family val="2"/>
      </rPr>
      <t>link</t>
    </r>
    <r>
      <rPr>
        <sz val="12"/>
        <rFont val="Arial"/>
        <family val="2"/>
      </rPr>
      <t>.</t>
    </r>
  </si>
  <si>
    <t>Confidence Intervals</t>
  </si>
  <si>
    <t xml:space="preserve">(2) Figures derived from the Northern Ireland Continuous Household Survey (CHS) conducted by NISRA. </t>
  </si>
  <si>
    <t>(3) The estimates may be subject to revision due to improvements to the survey/analysis methodology or the inclusion of data returned after the publication date.</t>
  </si>
  <si>
    <t xml:space="preserve">(3) Estimates based on a sample size of &lt;30 appear shaded as </t>
  </si>
  <si>
    <t xml:space="preserve">     Estimates based on a sample size of 30-49 appear shaded as </t>
  </si>
  <si>
    <t>(4) Totals may not sum due to rounding</t>
  </si>
  <si>
    <t>(5) The estimates may be subject to revision due to improvements to the survey/analysis methodology or the inclusion of data returned after the publication date.</t>
  </si>
  <si>
    <t>Campsite/ Caravan park</t>
  </si>
  <si>
    <t xml:space="preserve">     Estimates based on a sample size of 50-99 appear shaded as </t>
  </si>
  <si>
    <t>(4) The estimates may be subject to revision due to improvements to the survey/analysis methodology or the inclusion of data returned after the publication date.</t>
  </si>
  <si>
    <r>
      <rPr>
        <sz val="12"/>
        <rFont val="Arial"/>
        <family val="2"/>
      </rPr>
      <t xml:space="preserve">The information presented in this publication was collected through the Continuous Household Survey. Further information on the survey methodology is available from </t>
    </r>
    <r>
      <rPr>
        <u/>
        <sz val="12"/>
        <color theme="10"/>
        <rFont val="Arial"/>
        <family val="2"/>
      </rPr>
      <t>https://www.nisra.gov.uk/continuous-household-survey</t>
    </r>
  </si>
  <si>
    <t xml:space="preserve">Figures shown in the tables rounded to the nearest whole number. They may not sum to the figures shown in the totals due to this rounding. </t>
  </si>
  <si>
    <t xml:space="preserve">(1) Figures are based on sample survey and therefore have an associated degree of sampling error. Information on confidence intervals is provided in the background notes. </t>
  </si>
  <si>
    <t>(4) Totals may not sum due to rounding.</t>
  </si>
  <si>
    <t>(3) Great Britain (GB) includes the Channel Islands and the Isle of Man.</t>
  </si>
  <si>
    <t>Overnight Trips</t>
  </si>
  <si>
    <t xml:space="preserve">Number of Nights </t>
  </si>
  <si>
    <t>Expenditure (£)</t>
  </si>
  <si>
    <t>Number of Nights</t>
  </si>
  <si>
    <t>Domestic Overnight Trips to Northern Ireland</t>
  </si>
  <si>
    <t>(6) The estimates may be subject to revision due to improvements to the survey/analysis methodology or the inclusion of data returned after the publication date.</t>
  </si>
  <si>
    <t>(5) Main transport type is what was used for the longest part (by distance) from home to the destination.</t>
  </si>
  <si>
    <t>tourismstatistics@nisra.gov.uk</t>
  </si>
  <si>
    <r>
      <rPr>
        <sz val="12"/>
        <rFont val="Arial"/>
        <family val="2"/>
      </rPr>
      <t>For more information relating to this publication or if an alternative format is required, please contact us at</t>
    </r>
    <r>
      <rPr>
        <sz val="12"/>
        <color theme="10"/>
        <rFont val="Arial"/>
        <family val="2"/>
      </rPr>
      <t xml:space="preserve"> </t>
    </r>
    <r>
      <rPr>
        <u/>
        <sz val="12"/>
        <color theme="10"/>
        <rFont val="Arial"/>
        <family val="2"/>
      </rPr>
      <t>tourismstatistics@nisra.gov.uk</t>
    </r>
  </si>
  <si>
    <t xml:space="preserve"> </t>
  </si>
  <si>
    <t>John Magill</t>
  </si>
  <si>
    <t>028 9025 5165</t>
  </si>
  <si>
    <t>Please note staff are currently working from home, so it would be quicker to contact via email rather than post.</t>
  </si>
  <si>
    <t>Table 1: Estimated overnight trips taken by NI residents within NI, 2019-2022</t>
  </si>
  <si>
    <t>Guesthouse, Guest Accommodation, Bed&amp;Breakfast</t>
  </si>
  <si>
    <t>No</t>
  </si>
  <si>
    <t>Estimated overnight trips taken by NI residents and associated nights and expenditure within NI by purpose of trip, 2019 and 2022</t>
  </si>
  <si>
    <t>Accommodation used on estimated overnight trips taken by NI residents within NI 2019 and 2022</t>
  </si>
  <si>
    <t>Estimated overnight trips taken by NI residents within NI by duration of trip, 2019 and 2022</t>
  </si>
  <si>
    <t>Estimated overnight trips taken by NI residents within NI by duration of trip (holiday/pleasure/leisure only), 2019 and 2022</t>
  </si>
  <si>
    <t>Main transport type used on estimated overnight trips taken by NI residents within NI 2019 and 2022</t>
  </si>
  <si>
    <t>Estimated overnight trips taken by NI residents - All Destinations, 2019 and 2022</t>
  </si>
  <si>
    <t>Table 2: Estimated overnight trips taken by NI residents and associated nights and expenditure within NI by purpose of trip, 2019 and 2022</t>
  </si>
  <si>
    <t>Table 3: Accommodation used on estimated overnight trips taken by NI residents within NI 2019 and 2022</t>
  </si>
  <si>
    <t>Table 4a: Estimated overnight trips taken by NI residents within NI by duration of trip, 2019 and 2022</t>
  </si>
  <si>
    <t>Table 4b: Estimated overnight trips taken by NI residents within NI by duration of trip (holiday/pleasure/leisure only), 2019 and 2022</t>
  </si>
  <si>
    <t>Table 5: Main transport type used on estimated overnight trips taken by NI residents within NI 2019 and 2022</t>
  </si>
  <si>
    <t>Year</t>
  </si>
  <si>
    <t>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t>
  </si>
  <si>
    <t>Confidence interval methodolgy.</t>
  </si>
  <si>
    <t>Table 6</t>
  </si>
  <si>
    <t>Trips confidence +/-</t>
  </si>
  <si>
    <t>Expenditure confidence +/-</t>
  </si>
  <si>
    <t>Nights Confidence +/-</t>
  </si>
  <si>
    <t>Estimated overnight trips taken by NI residents within NI, 2019 and 2022</t>
  </si>
  <si>
    <t>(4) Estimates for 2019 have been revised from what was previously published.</t>
  </si>
  <si>
    <t>Data correct as at 14/12/2023</t>
  </si>
  <si>
    <t>(6) Estimates for 2019 have been revised from what was previously published.</t>
  </si>
  <si>
    <t>(5) Estimates for 2019 have been revised from what was previously published.</t>
  </si>
  <si>
    <t>(7) Estimates for 2019 have been revised from what was previously published.</t>
  </si>
  <si>
    <t>Data correct as at 22/10/2020</t>
  </si>
  <si>
    <t xml:space="preserve">(2)  Estimates based on a sample size of 30-49 appear shaded as </t>
  </si>
  <si>
    <t>(1) Total percentage may not sum to 100% due to rounding</t>
  </si>
  <si>
    <t>Note:</t>
  </si>
  <si>
    <t>Source: CHS</t>
  </si>
  <si>
    <t>Nights</t>
  </si>
  <si>
    <t xml:space="preserve">    Estimates based on a sample size of 30-49 appear shaded as </t>
  </si>
  <si>
    <t xml:space="preserve">(2) Estimates based on a sample size of &lt;30 appear shaded as </t>
  </si>
  <si>
    <t xml:space="preserve">Overnight trips </t>
  </si>
  <si>
    <t>Visiting friends or relatives</t>
  </si>
  <si>
    <t>Holiday/ Pleasure/ Leisure</t>
  </si>
  <si>
    <t>Rail/ Bus/Coach</t>
  </si>
  <si>
    <t>(2) Great Britain (GB) includes the Channel Islands and the Isle of Man</t>
  </si>
  <si>
    <t>Other Overseas</t>
  </si>
  <si>
    <t>Great Britain</t>
  </si>
  <si>
    <t>Trips</t>
  </si>
  <si>
    <t>Figure 1: Purpose of estimated overnight trips taken by NI residents within NI, 2022</t>
  </si>
  <si>
    <t xml:space="preserve">Expenditure </t>
  </si>
  <si>
    <t>Figure 6: All destinations of overnight trips by NI residents, 2022</t>
  </si>
  <si>
    <t>Figure 7: Overnight trips outside NI by NI residents, 2022</t>
  </si>
  <si>
    <t>Figure 5: Type of transport taken on estimated overnight trips by NI residents within NI, 2022</t>
  </si>
  <si>
    <t>Figure 4: Accommodation used during  overnight trips taken by NI residents within NI, 2022</t>
  </si>
  <si>
    <t>Figure 3: Purpose of estimated expenditure on overnight taken by NI residents within NI, 2022</t>
  </si>
  <si>
    <t>Figure 2: Purpose of estimated nights on overnight taken by NI residents within NI, 2022</t>
  </si>
  <si>
    <t>Figure 1</t>
  </si>
  <si>
    <t>Figure 2</t>
  </si>
  <si>
    <t>Figure 3</t>
  </si>
  <si>
    <t>Figure 4</t>
  </si>
  <si>
    <t>Figure 5</t>
  </si>
  <si>
    <t>Figures 6 &amp; 7</t>
  </si>
  <si>
    <t>Purpose of estimated overnight trips taken by NI residents within NI, 2022</t>
  </si>
  <si>
    <t>Purpose of estimated nights on overnight taken by NI residents within NI, 2022</t>
  </si>
  <si>
    <t>Purpose of estimated expenditure on overnight taken by NI residents within NI, 2022</t>
  </si>
  <si>
    <t>Accommodation used during  overnight trips taken by NI residents within NI, 2022</t>
  </si>
  <si>
    <t>Type of transport taken on estimated overnight trips by NI residents within NI, 2022</t>
  </si>
  <si>
    <t>All destinations of overnight trips by NI residents, 2022</t>
  </si>
  <si>
    <t>January - December 2019 &amp; 2022</t>
  </si>
  <si>
    <t>Small service accommodation</t>
  </si>
  <si>
    <t>(6) Small service accommodation formally called Guesthouse, Guest Accommodation, Bed&amp;Breakfast</t>
  </si>
  <si>
    <t>Table 6: Estimated overnight trips taken by NI residents - All Destinations, 2019 and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</si>
</sst>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0;\-0;0\ "/>
    <numFmt numFmtId="167" formatCode="0.0"/>
    <numFmt numFmtId="168" formatCode="0.0%"/>
    <numFmt numFmtId="169" formatCode="#,##0.000"/>
  </numFmts>
  <fonts count="37" x14ac:knownFonts="1">
    <font>
      <sz val="11"/>
      <color theme="1"/>
      <name val="Calibri"/>
      <family val="2"/>
      <scheme val="minor"/>
    </font>
    <font>
      <sz val="12"/>
      <color theme="1"/>
      <name val="Arial"/>
      <family val="2"/>
    </font>
    <font>
      <sz val="10"/>
      <name val="Arial"/>
      <family val="2"/>
    </font>
    <font>
      <b/>
      <sz val="12"/>
      <color theme="1"/>
      <name val="Arial"/>
      <family val="2"/>
    </font>
    <font>
      <sz val="10"/>
      <name val="Arial"/>
      <family val="2"/>
    </font>
    <font>
      <sz val="12"/>
      <color theme="1"/>
      <name val="Arial"/>
      <family val="2"/>
    </font>
    <font>
      <b/>
      <sz val="11"/>
      <color theme="1"/>
      <name val="Calibri"/>
      <family val="2"/>
      <scheme val="minor"/>
    </font>
    <font>
      <sz val="12"/>
      <color indexed="8"/>
      <name val="Arial"/>
      <family val="2"/>
    </font>
    <font>
      <b/>
      <i/>
      <sz val="12"/>
      <color theme="1"/>
      <name val="Arial"/>
      <family val="2"/>
    </font>
    <font>
      <u/>
      <sz val="11"/>
      <color theme="10"/>
      <name val="Calibri"/>
      <family val="2"/>
    </font>
    <font>
      <sz val="12"/>
      <color rgb="FF000000"/>
      <name val="Arial"/>
      <family val="2"/>
    </font>
    <font>
      <sz val="14"/>
      <color theme="1"/>
      <name val="Arial"/>
      <family val="2"/>
    </font>
    <font>
      <u/>
      <sz val="14"/>
      <color theme="10"/>
      <name val="Arial"/>
      <family val="2"/>
    </font>
    <font>
      <sz val="12"/>
      <name val="Arial"/>
      <family val="2"/>
    </font>
    <font>
      <b/>
      <i/>
      <sz val="12"/>
      <color indexed="8"/>
      <name val="Arial"/>
      <family val="2"/>
    </font>
    <fon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u/>
      <sz val="12"/>
      <color theme="10"/>
      <name val="Arial"/>
      <family val="2"/>
    </font>
    <font>
      <u/>
      <sz val="14"/>
      <name val="Arial"/>
      <family val="2"/>
    </font>
    <font>
      <b/>
      <u/>
      <sz val="14"/>
      <name val="Arial"/>
      <family val="2"/>
    </font>
    <font>
      <b/>
      <sz val="12"/>
      <color rgb="FF000000"/>
      <name val="Arial"/>
      <family val="2"/>
    </font>
    <font>
      <i/>
      <sz val="10"/>
      <color rgb="FF000000"/>
      <name val="Arial"/>
      <family val="2"/>
    </font>
    <font>
      <i/>
      <sz val="10"/>
      <color theme="1"/>
      <name val="Arial"/>
      <family val="2"/>
    </font>
    <font>
      <i/>
      <sz val="10"/>
      <color theme="1"/>
      <name val="Calibri"/>
      <family val="2"/>
      <scheme val="minor"/>
    </font>
    <font>
      <i/>
      <sz val="12"/>
      <color indexed="8"/>
      <name val="Arial"/>
      <family val="2"/>
    </font>
    <font>
      <b/>
      <sz val="12"/>
      <color indexed="8"/>
      <name val="Arial"/>
      <family val="2"/>
    </font>
    <font>
      <b/>
      <sz val="14"/>
      <color theme="1"/>
      <name val="Arial"/>
      <family val="2"/>
    </font>
    <font>
      <sz val="10"/>
      <color theme="1"/>
      <name val="Arial"/>
      <family val="2"/>
    </font>
    <font>
      <i/>
      <sz val="10"/>
      <name val="Arial"/>
      <family val="2"/>
    </font>
    <font>
      <sz val="11"/>
      <name val="Calibri"/>
      <family val="2"/>
      <scheme val="minor"/>
    </font>
    <font>
      <sz val="12"/>
      <color theme="10"/>
      <name val="Arial"/>
      <family val="2"/>
    </font>
    <font>
      <sz val="10"/>
      <color indexed="8"/>
      <name val="Arial"/>
      <family val="2"/>
    </font>
    <font>
      <i/>
      <sz val="11"/>
      <color theme="1"/>
      <name val="Calibri"/>
      <family val="2"/>
      <scheme val="minor"/>
    </font>
    <font>
      <sz val="8"/>
      <name val="Calibri"/>
      <family val="2"/>
      <scheme val="minor"/>
    </font>
  </fonts>
  <fills count="8">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8">
    <xf numFmtId="0" fontId="0" fillId="0" borderId="0"/>
    <xf numFmtId="0" fontId="4" fillId="0" borderId="0"/>
    <xf numFmtId="0" fontId="9" fillId="0" borderId="0" applyNumberFormat="0" applyFill="0" applyBorder="0" applyAlignment="0" applyProtection="0">
      <alignment vertical="top"/>
      <protection locked="0"/>
    </xf>
    <xf numFmtId="9" fontId="15" fillId="0" borderId="0" applyFont="0" applyFill="0" applyBorder="0" applyAlignment="0" applyProtection="0"/>
    <xf numFmtId="165" fontId="15" fillId="0" borderId="0" applyFont="0" applyFill="0" applyBorder="0" applyAlignment="0" applyProtection="0"/>
    <xf numFmtId="0" fontId="2" fillId="0" borderId="0"/>
    <xf numFmtId="0" fontId="2" fillId="0" borderId="0"/>
    <xf numFmtId="0" fontId="2" fillId="0" borderId="0"/>
  </cellStyleXfs>
  <cellXfs count="161">
    <xf numFmtId="0" fontId="0" fillId="0" borderId="0" xfId="0"/>
    <xf numFmtId="0" fontId="3" fillId="0" borderId="0" xfId="0" applyFont="1"/>
    <xf numFmtId="0" fontId="5" fillId="0" borderId="0" xfId="0" applyFont="1"/>
    <xf numFmtId="9" fontId="0" fillId="0" borderId="0" xfId="0" applyNumberFormat="1"/>
    <xf numFmtId="0" fontId="9" fillId="0" borderId="0" xfId="2" applyAlignment="1" applyProtection="1"/>
    <xf numFmtId="0" fontId="11" fillId="0" borderId="0" xfId="0" applyFont="1"/>
    <xf numFmtId="0" fontId="6" fillId="0" borderId="0" xfId="0" applyFont="1"/>
    <xf numFmtId="0" fontId="12" fillId="0" borderId="0" xfId="2" applyFont="1" applyFill="1" applyAlignment="1" applyProtection="1"/>
    <xf numFmtId="9" fontId="5" fillId="0" borderId="0" xfId="3" applyFont="1"/>
    <xf numFmtId="0" fontId="0" fillId="0" borderId="0" xfId="0" applyAlignment="1">
      <alignment wrapText="1"/>
    </xf>
    <xf numFmtId="0" fontId="16" fillId="0" borderId="0" xfId="5" applyFont="1" applyAlignment="1">
      <alignment wrapText="1"/>
    </xf>
    <xf numFmtId="0" fontId="17" fillId="0" borderId="0" xfId="5" applyFont="1" applyAlignment="1">
      <alignment wrapText="1"/>
    </xf>
    <xf numFmtId="0" fontId="16" fillId="0" borderId="0" xfId="5" applyFont="1" applyAlignment="1">
      <alignment vertical="top" wrapText="1"/>
    </xf>
    <xf numFmtId="0" fontId="18" fillId="0" borderId="0" xfId="5" applyFont="1"/>
    <xf numFmtId="0" fontId="17" fillId="0" borderId="0" xfId="5" applyFont="1" applyAlignment="1">
      <alignment horizontal="left" vertical="top" wrapText="1"/>
    </xf>
    <xf numFmtId="0" fontId="19" fillId="0" borderId="0" xfId="5" applyFont="1" applyAlignment="1">
      <alignment wrapText="1"/>
    </xf>
    <xf numFmtId="0" fontId="19" fillId="0" borderId="0" xfId="5" applyFont="1" applyAlignment="1">
      <alignment vertical="top" wrapText="1"/>
    </xf>
    <xf numFmtId="0" fontId="17" fillId="0" borderId="0" xfId="5" applyFont="1" applyAlignment="1">
      <alignment vertical="top" wrapText="1"/>
    </xf>
    <xf numFmtId="0" fontId="18" fillId="0" borderId="0" xfId="5" applyFont="1" applyAlignment="1">
      <alignment vertical="top" wrapText="1"/>
    </xf>
    <xf numFmtId="0" fontId="16" fillId="0" borderId="0" xfId="5" applyFont="1"/>
    <xf numFmtId="14" fontId="18" fillId="0" borderId="0" xfId="5" applyNumberFormat="1" applyFont="1" applyAlignment="1">
      <alignment horizontal="left"/>
    </xf>
    <xf numFmtId="0" fontId="21" fillId="0" borderId="0" xfId="5" applyFont="1"/>
    <xf numFmtId="0" fontId="16" fillId="0" borderId="0" xfId="5" applyFont="1" applyAlignment="1">
      <alignment horizontal="center"/>
    </xf>
    <xf numFmtId="0" fontId="22" fillId="0" borderId="0" xfId="5" applyFont="1" applyAlignment="1">
      <alignment horizontal="left"/>
    </xf>
    <xf numFmtId="0" fontId="18" fillId="0" borderId="0" xfId="5" applyFont="1" applyAlignment="1">
      <alignment horizontal="left"/>
    </xf>
    <xf numFmtId="0" fontId="1" fillId="0" borderId="0" xfId="0" applyFont="1"/>
    <xf numFmtId="0" fontId="3" fillId="0" borderId="0" xfId="0" applyFont="1" applyAlignment="1">
      <alignment wrapText="1"/>
    </xf>
    <xf numFmtId="0" fontId="1" fillId="0" borderId="0" xfId="0" applyFont="1" applyAlignment="1">
      <alignment wrapText="1"/>
    </xf>
    <xf numFmtId="0" fontId="20" fillId="0" borderId="0" xfId="2" applyFont="1" applyBorder="1" applyAlignment="1" applyProtection="1">
      <alignment wrapText="1"/>
    </xf>
    <xf numFmtId="0" fontId="24" fillId="0" borderId="0" xfId="0" applyFont="1"/>
    <xf numFmtId="0" fontId="25" fillId="0" borderId="0" xfId="0" applyFont="1"/>
    <xf numFmtId="14" fontId="1" fillId="0" borderId="0" xfId="0" applyNumberFormat="1" applyFont="1"/>
    <xf numFmtId="0" fontId="8" fillId="0" borderId="0" xfId="0" applyFont="1" applyAlignment="1">
      <alignment horizontal="left" indent="1"/>
    </xf>
    <xf numFmtId="3" fontId="8" fillId="0" borderId="0" xfId="0" applyNumberFormat="1" applyFont="1" applyAlignment="1">
      <alignment horizontal="right"/>
    </xf>
    <xf numFmtId="3" fontId="8" fillId="0" borderId="0" xfId="0" applyNumberFormat="1" applyFont="1"/>
    <xf numFmtId="0" fontId="26" fillId="0" borderId="0" xfId="0" applyFont="1"/>
    <xf numFmtId="0" fontId="29" fillId="0" borderId="0" xfId="0" applyFont="1"/>
    <xf numFmtId="0" fontId="20" fillId="0" borderId="0" xfId="2" applyFont="1" applyAlignment="1" applyProtection="1"/>
    <xf numFmtId="167" fontId="5" fillId="0" borderId="0" xfId="0" applyNumberFormat="1" applyFont="1"/>
    <xf numFmtId="0" fontId="0" fillId="0" borderId="1" xfId="0" applyBorder="1"/>
    <xf numFmtId="0" fontId="1" fillId="0" borderId="0" xfId="0" applyFont="1" applyAlignment="1">
      <alignment textRotation="90" wrapText="1"/>
    </xf>
    <xf numFmtId="3" fontId="1" fillId="0" borderId="0" xfId="0" applyNumberFormat="1" applyFont="1"/>
    <xf numFmtId="166" fontId="27" fillId="0" borderId="0" xfId="6" applyNumberFormat="1" applyFont="1" applyAlignment="1">
      <alignment horizontal="right"/>
    </xf>
    <xf numFmtId="3" fontId="1" fillId="0" borderId="0" xfId="0" applyNumberFormat="1" applyFont="1" applyAlignment="1">
      <alignment horizontal="right"/>
    </xf>
    <xf numFmtId="0" fontId="1" fillId="0" borderId="1" xfId="0" applyFont="1" applyBorder="1"/>
    <xf numFmtId="3" fontId="1" fillId="2" borderId="0" xfId="0" applyNumberFormat="1" applyFont="1" applyFill="1" applyAlignment="1">
      <alignment horizontal="right"/>
    </xf>
    <xf numFmtId="0" fontId="1" fillId="0" borderId="0" xfId="0" applyFont="1" applyAlignment="1">
      <alignment horizontal="left" indent="1"/>
    </xf>
    <xf numFmtId="3" fontId="1" fillId="0" borderId="0" xfId="0" applyNumberFormat="1" applyFont="1" applyAlignment="1">
      <alignment horizontal="right" indent="1"/>
    </xf>
    <xf numFmtId="0" fontId="25" fillId="2" borderId="0" xfId="0" applyFont="1" applyFill="1" applyAlignment="1">
      <alignment horizontal="left" vertical="top"/>
    </xf>
    <xf numFmtId="0" fontId="30" fillId="0" borderId="0" xfId="0" applyFont="1"/>
    <xf numFmtId="0" fontId="25" fillId="3" borderId="0" xfId="0" applyFont="1" applyFill="1" applyAlignment="1">
      <alignment horizontal="left" vertical="top"/>
    </xf>
    <xf numFmtId="164" fontId="1" fillId="0" borderId="0" xfId="0" applyNumberFormat="1" applyFont="1"/>
    <xf numFmtId="0" fontId="25" fillId="4" borderId="0" xfId="0" applyFont="1" applyFill="1" applyAlignment="1">
      <alignment horizontal="left" vertical="top"/>
    </xf>
    <xf numFmtId="0" fontId="3" fillId="0" borderId="1" xfId="0" applyFont="1" applyBorder="1"/>
    <xf numFmtId="3" fontId="0" fillId="0" borderId="0" xfId="0" applyNumberFormat="1"/>
    <xf numFmtId="0" fontId="10" fillId="0" borderId="0" xfId="0" applyFont="1"/>
    <xf numFmtId="0" fontId="13" fillId="0" borderId="0" xfId="0" applyFont="1"/>
    <xf numFmtId="3" fontId="32" fillId="0" borderId="0" xfId="0" applyNumberFormat="1" applyFont="1"/>
    <xf numFmtId="0" fontId="32" fillId="0" borderId="0" xfId="0" applyFont="1"/>
    <xf numFmtId="0" fontId="1" fillId="0" borderId="3" xfId="0" applyFont="1" applyBorder="1" applyAlignment="1">
      <alignment wrapText="1"/>
    </xf>
    <xf numFmtId="0" fontId="3" fillId="0" borderId="3" xfId="0" applyFont="1" applyBorder="1" applyAlignment="1">
      <alignment wrapText="1"/>
    </xf>
    <xf numFmtId="0" fontId="1" fillId="0" borderId="3" xfId="0" applyFont="1" applyBorder="1" applyAlignment="1">
      <alignment textRotation="90" wrapText="1"/>
    </xf>
    <xf numFmtId="0" fontId="1" fillId="0" borderId="3" xfId="0" applyFont="1" applyBorder="1" applyAlignment="1">
      <alignment horizontal="right" wrapText="1"/>
    </xf>
    <xf numFmtId="0" fontId="1" fillId="0" borderId="2" xfId="0" applyFont="1" applyBorder="1" applyAlignment="1">
      <alignment wrapText="1"/>
    </xf>
    <xf numFmtId="0" fontId="3" fillId="0" borderId="2" xfId="0" applyFont="1" applyBorder="1" applyAlignment="1">
      <alignment wrapText="1"/>
    </xf>
    <xf numFmtId="0" fontId="5" fillId="0" borderId="0" xfId="0" applyFont="1" applyAlignment="1">
      <alignment vertical="center"/>
    </xf>
    <xf numFmtId="0" fontId="1" fillId="0" borderId="0" xfId="0" applyFont="1" applyAlignment="1">
      <alignment vertical="center" wrapText="1"/>
    </xf>
    <xf numFmtId="0" fontId="8" fillId="0" borderId="4" xfId="0" applyFont="1" applyBorder="1" applyAlignment="1">
      <alignment wrapText="1"/>
    </xf>
    <xf numFmtId="0" fontId="28" fillId="0" borderId="0" xfId="1" applyFont="1" applyAlignment="1">
      <alignment horizontal="center" wrapText="1"/>
    </xf>
    <xf numFmtId="0" fontId="7" fillId="0" borderId="0" xfId="1" applyFont="1" applyAlignment="1">
      <alignment horizontal="left" wrapText="1"/>
    </xf>
    <xf numFmtId="164" fontId="7" fillId="4" borderId="0" xfId="1" applyNumberFormat="1" applyFont="1" applyFill="1" applyAlignment="1">
      <alignment horizontal="left" wrapText="1"/>
    </xf>
    <xf numFmtId="0" fontId="0" fillId="0" borderId="3" xfId="0" applyBorder="1"/>
    <xf numFmtId="0" fontId="14" fillId="0" borderId="4" xfId="1" applyFont="1" applyBorder="1" applyAlignment="1">
      <alignment horizontal="left" wrapText="1"/>
    </xf>
    <xf numFmtId="164" fontId="14" fillId="0" borderId="4" xfId="1" applyNumberFormat="1" applyFont="1" applyBorder="1" applyAlignment="1">
      <alignment horizontal="right"/>
    </xf>
    <xf numFmtId="165" fontId="5" fillId="0" borderId="0" xfId="4" applyFont="1"/>
    <xf numFmtId="165" fontId="5" fillId="0" borderId="0" xfId="0" applyNumberFormat="1" applyFont="1"/>
    <xf numFmtId="164" fontId="1" fillId="4" borderId="0" xfId="0" applyNumberFormat="1" applyFont="1" applyFill="1" applyAlignment="1">
      <alignment horizontal="right" wrapText="1"/>
    </xf>
    <xf numFmtId="0" fontId="6" fillId="0" borderId="0" xfId="0" applyFont="1" applyAlignment="1">
      <alignment wrapText="1"/>
    </xf>
    <xf numFmtId="3" fontId="1" fillId="5" borderId="0" xfId="0" applyNumberFormat="1" applyFont="1" applyFill="1" applyAlignment="1">
      <alignment horizontal="right"/>
    </xf>
    <xf numFmtId="164" fontId="1" fillId="5" borderId="0" xfId="0" applyNumberFormat="1" applyFont="1" applyFill="1" applyAlignment="1">
      <alignment horizontal="right" wrapText="1"/>
    </xf>
    <xf numFmtId="0" fontId="16" fillId="0" borderId="0" xfId="5" applyFont="1" applyAlignment="1">
      <alignment horizontal="left" wrapText="1"/>
    </xf>
    <xf numFmtId="0" fontId="3" fillId="0" borderId="4" xfId="0" applyFont="1" applyBorder="1"/>
    <xf numFmtId="3" fontId="1" fillId="0" borderId="4" xfId="0" applyNumberFormat="1" applyFont="1" applyBorder="1"/>
    <xf numFmtId="164" fontId="1" fillId="0" borderId="0" xfId="0" applyNumberFormat="1" applyFont="1" applyAlignment="1">
      <alignment horizontal="right" wrapText="1"/>
    </xf>
    <xf numFmtId="164" fontId="3" fillId="0" borderId="4" xfId="0" applyNumberFormat="1" applyFont="1" applyBorder="1" applyAlignment="1">
      <alignment horizontal="right" wrapText="1"/>
    </xf>
    <xf numFmtId="164" fontId="7" fillId="0" borderId="0" xfId="1" applyNumberFormat="1" applyFont="1" applyAlignment="1">
      <alignment horizontal="left" wrapText="1"/>
    </xf>
    <xf numFmtId="164" fontId="1" fillId="6" borderId="0" xfId="0" applyNumberFormat="1" applyFont="1" applyFill="1" applyAlignment="1">
      <alignment horizontal="right" wrapText="1"/>
    </xf>
    <xf numFmtId="164" fontId="7" fillId="5" borderId="0" xfId="1" applyNumberFormat="1" applyFont="1" applyFill="1" applyAlignment="1">
      <alignment horizontal="left" wrapText="1"/>
    </xf>
    <xf numFmtId="168" fontId="0" fillId="0" borderId="0" xfId="3" applyNumberFormat="1" applyFont="1" applyAlignment="1">
      <alignment wrapText="1"/>
    </xf>
    <xf numFmtId="0" fontId="23" fillId="0" borderId="0" xfId="0" applyFont="1"/>
    <xf numFmtId="0" fontId="13" fillId="0" borderId="0" xfId="2" applyFont="1" applyAlignment="1" applyProtection="1">
      <alignment horizontal="left"/>
    </xf>
    <xf numFmtId="0" fontId="6" fillId="0" borderId="5" xfId="0" applyFont="1" applyBorder="1" applyAlignment="1">
      <alignment wrapText="1"/>
    </xf>
    <xf numFmtId="0" fontId="25" fillId="0" borderId="0" xfId="0" applyFont="1" applyAlignment="1">
      <alignment wrapText="1"/>
    </xf>
    <xf numFmtId="14" fontId="1" fillId="0" borderId="0" xfId="0" applyNumberFormat="1" applyFont="1" applyAlignment="1">
      <alignment wrapText="1"/>
    </xf>
    <xf numFmtId="9" fontId="30" fillId="0" borderId="0" xfId="3" applyFont="1"/>
    <xf numFmtId="0" fontId="34" fillId="0" borderId="0" xfId="7" applyFont="1" applyAlignment="1">
      <alignment horizontal="left" vertical="top" wrapText="1"/>
    </xf>
    <xf numFmtId="9" fontId="0" fillId="0" borderId="0" xfId="3" applyFont="1"/>
    <xf numFmtId="0" fontId="3" fillId="0" borderId="5" xfId="0" applyFont="1" applyBorder="1"/>
    <xf numFmtId="0" fontId="3" fillId="0" borderId="5" xfId="0" applyFont="1" applyBorder="1" applyAlignment="1">
      <alignment horizontal="center" wrapText="1"/>
    </xf>
    <xf numFmtId="0" fontId="3" fillId="0" borderId="5" xfId="0" applyFont="1" applyBorder="1" applyAlignment="1">
      <alignment horizontal="left"/>
    </xf>
    <xf numFmtId="168" fontId="0" fillId="0" borderId="0" xfId="3" applyNumberFormat="1" applyFont="1"/>
    <xf numFmtId="14" fontId="0" fillId="0" borderId="0" xfId="0" applyNumberFormat="1"/>
    <xf numFmtId="3" fontId="1" fillId="7" borderId="0" xfId="0" applyNumberFormat="1" applyFont="1" applyFill="1" applyAlignment="1">
      <alignment horizontal="right"/>
    </xf>
    <xf numFmtId="0" fontId="0" fillId="7" borderId="0" xfId="0" applyFill="1"/>
    <xf numFmtId="0" fontId="2" fillId="0" borderId="0" xfId="0" applyFont="1"/>
    <xf numFmtId="3" fontId="1" fillId="0" borderId="5" xfId="0" applyNumberFormat="1" applyFont="1" applyBorder="1"/>
    <xf numFmtId="3" fontId="1" fillId="5" borderId="5" xfId="0" applyNumberFormat="1" applyFont="1" applyFill="1" applyBorder="1" applyAlignment="1">
      <alignment horizontal="right"/>
    </xf>
    <xf numFmtId="0" fontId="35" fillId="0" borderId="0" xfId="0" applyFont="1"/>
    <xf numFmtId="168" fontId="0" fillId="0" borderId="0" xfId="3" applyNumberFormat="1" applyFont="1" applyFill="1"/>
    <xf numFmtId="164" fontId="0" fillId="0" borderId="0" xfId="0" applyNumberFormat="1"/>
    <xf numFmtId="164" fontId="1" fillId="0" borderId="5" xfId="0" applyNumberFormat="1" applyFont="1" applyBorder="1" applyAlignment="1">
      <alignment horizontal="right" wrapText="1"/>
    </xf>
    <xf numFmtId="164" fontId="1" fillId="6" borderId="5" xfId="0" applyNumberFormat="1" applyFont="1" applyFill="1" applyBorder="1" applyAlignment="1">
      <alignment horizontal="right" wrapText="1"/>
    </xf>
    <xf numFmtId="164" fontId="1" fillId="4" borderId="5" xfId="0" applyNumberFormat="1" applyFont="1" applyFill="1" applyBorder="1" applyAlignment="1">
      <alignment horizontal="right" wrapText="1"/>
    </xf>
    <xf numFmtId="3" fontId="1" fillId="0" borderId="5" xfId="0" applyNumberFormat="1" applyFont="1" applyBorder="1" applyAlignment="1">
      <alignment horizontal="right"/>
    </xf>
    <xf numFmtId="3" fontId="1" fillId="2" borderId="5" xfId="0" applyNumberFormat="1" applyFont="1" applyFill="1" applyBorder="1" applyAlignment="1">
      <alignment horizontal="right"/>
    </xf>
    <xf numFmtId="3" fontId="8" fillId="0" borderId="5" xfId="0" applyNumberFormat="1" applyFont="1" applyBorder="1" applyAlignment="1">
      <alignment horizontal="right"/>
    </xf>
    <xf numFmtId="0" fontId="1" fillId="0" borderId="5" xfId="0" applyFont="1" applyBorder="1" applyAlignment="1">
      <alignment vertical="center" wrapText="1"/>
    </xf>
    <xf numFmtId="0" fontId="25" fillId="0" borderId="0" xfId="0" applyFont="1" applyAlignment="1">
      <alignment horizontal="left" wrapText="1"/>
    </xf>
    <xf numFmtId="0" fontId="0" fillId="0" borderId="5" xfId="0" applyBorder="1" applyAlignment="1">
      <alignment horizontal="center" wrapText="1"/>
    </xf>
    <xf numFmtId="168" fontId="0" fillId="0" borderId="5" xfId="3" applyNumberFormat="1" applyFont="1" applyBorder="1" applyAlignment="1">
      <alignment horizontal="center" wrapText="1"/>
    </xf>
    <xf numFmtId="169" fontId="1" fillId="0" borderId="0" xfId="0" applyNumberFormat="1" applyFont="1"/>
    <xf numFmtId="164" fontId="7" fillId="0" borderId="5" xfId="1" applyNumberFormat="1" applyFont="1" applyBorder="1" applyAlignment="1">
      <alignment horizontal="left" wrapText="1"/>
    </xf>
    <xf numFmtId="164" fontId="7" fillId="4" borderId="5" xfId="1" applyNumberFormat="1" applyFont="1" applyFill="1" applyBorder="1" applyAlignment="1">
      <alignment horizontal="left" wrapText="1"/>
    </xf>
    <xf numFmtId="164" fontId="7" fillId="5" borderId="5" xfId="1" applyNumberFormat="1" applyFont="1" applyFill="1" applyBorder="1" applyAlignment="1">
      <alignment horizontal="left" wrapText="1"/>
    </xf>
    <xf numFmtId="164" fontId="14" fillId="0" borderId="5" xfId="1" applyNumberFormat="1" applyFont="1" applyBorder="1" applyAlignment="1">
      <alignment horizontal="right"/>
    </xf>
    <xf numFmtId="0" fontId="16" fillId="0" borderId="0" xfId="5" applyFont="1" applyAlignment="1">
      <alignment vertical="top" wrapText="1"/>
    </xf>
    <xf numFmtId="0" fontId="31"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3" fillId="0" borderId="3" xfId="0" applyFont="1" applyBorder="1" applyAlignment="1">
      <alignment horizontal="center" wrapText="1"/>
    </xf>
    <xf numFmtId="0" fontId="25" fillId="0" borderId="0" xfId="0" applyFont="1" applyAlignment="1">
      <alignment horizontal="left" wrapText="1"/>
    </xf>
    <xf numFmtId="0" fontId="0" fillId="0" borderId="0" xfId="0"/>
    <xf numFmtId="0" fontId="1" fillId="0" borderId="0" xfId="0" applyFont="1" applyAlignment="1">
      <alignment wrapText="1"/>
    </xf>
    <xf numFmtId="0" fontId="0" fillId="0" borderId="3" xfId="0" applyBorder="1" applyAlignment="1">
      <alignment wrapText="1"/>
    </xf>
    <xf numFmtId="0" fontId="32" fillId="0" borderId="0" xfId="0" applyFont="1" applyAlignment="1">
      <alignment wrapText="1"/>
    </xf>
    <xf numFmtId="3" fontId="1" fillId="0" borderId="6" xfId="0" applyNumberFormat="1" applyFont="1" applyBorder="1" applyAlignment="1">
      <alignment horizontal="right" wrapText="1"/>
    </xf>
    <xf numFmtId="3" fontId="1" fillId="0" borderId="7" xfId="0" applyNumberFormat="1" applyFont="1" applyBorder="1" applyAlignment="1">
      <alignment horizontal="right" wrapText="1"/>
    </xf>
    <xf numFmtId="3" fontId="1" fillId="4" borderId="7" xfId="0" applyNumberFormat="1" applyFont="1" applyFill="1" applyBorder="1" applyAlignment="1">
      <alignment horizontal="right" wrapText="1"/>
    </xf>
    <xf numFmtId="0" fontId="1" fillId="0" borderId="12" xfId="0" applyFont="1" applyBorder="1" applyAlignment="1">
      <alignment textRotation="90" wrapText="1"/>
    </xf>
    <xf numFmtId="0" fontId="1" fillId="0" borderId="14" xfId="0" applyFont="1" applyBorder="1" applyAlignment="1">
      <alignment textRotation="90" wrapText="1"/>
    </xf>
    <xf numFmtId="3" fontId="1" fillId="0" borderId="0" xfId="0" applyNumberFormat="1" applyFont="1" applyBorder="1" applyAlignment="1">
      <alignment horizontal="right" wrapText="1"/>
    </xf>
    <xf numFmtId="0" fontId="3" fillId="0" borderId="14" xfId="0" applyFont="1" applyBorder="1"/>
    <xf numFmtId="3" fontId="1" fillId="0" borderId="15" xfId="0" applyNumberFormat="1" applyFont="1" applyBorder="1" applyAlignment="1">
      <alignment horizontal="right" wrapText="1"/>
    </xf>
    <xf numFmtId="0" fontId="3" fillId="0" borderId="18" xfId="0" applyFont="1" applyBorder="1"/>
    <xf numFmtId="3" fontId="1" fillId="4" borderId="0" xfId="0" applyNumberFormat="1" applyFont="1" applyFill="1" applyBorder="1" applyAlignment="1">
      <alignment horizontal="right" wrapText="1"/>
    </xf>
    <xf numFmtId="0" fontId="3" fillId="0" borderId="8" xfId="0" applyFont="1" applyBorder="1" applyAlignment="1">
      <alignment horizontal="centerContinuous" wrapText="1"/>
    </xf>
    <xf numFmtId="0" fontId="3" fillId="0" borderId="10" xfId="0" applyFont="1" applyBorder="1" applyAlignment="1">
      <alignment horizontal="centerContinuous" wrapText="1"/>
    </xf>
    <xf numFmtId="0" fontId="3" fillId="0" borderId="2" xfId="0" applyFont="1" applyBorder="1" applyAlignment="1">
      <alignment horizontal="centerContinuous" wrapText="1"/>
    </xf>
    <xf numFmtId="0" fontId="3" fillId="0" borderId="13" xfId="0" applyFont="1" applyBorder="1" applyAlignment="1">
      <alignment horizontal="centerContinuous" wrapText="1"/>
    </xf>
    <xf numFmtId="0" fontId="3" fillId="0" borderId="0" xfId="0" applyFont="1" applyBorder="1" applyAlignment="1">
      <alignment horizontal="center" wrapText="1"/>
    </xf>
    <xf numFmtId="0" fontId="3" fillId="0" borderId="7"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xf numFmtId="3" fontId="1" fillId="0" borderId="1" xfId="0" applyNumberFormat="1" applyFont="1" applyBorder="1" applyAlignment="1">
      <alignment horizontal="right" wrapText="1"/>
    </xf>
    <xf numFmtId="3" fontId="1" fillId="0" borderId="11" xfId="0" applyNumberFormat="1" applyFont="1" applyBorder="1" applyAlignment="1">
      <alignment horizontal="right" wrapText="1"/>
    </xf>
    <xf numFmtId="3" fontId="1" fillId="0" borderId="17" xfId="0" applyNumberFormat="1" applyFont="1" applyBorder="1" applyAlignment="1">
      <alignment horizontal="right" wrapText="1"/>
    </xf>
    <xf numFmtId="0" fontId="3" fillId="0" borderId="19" xfId="0" applyFont="1" applyBorder="1"/>
    <xf numFmtId="3" fontId="1" fillId="0" borderId="9" xfId="0" applyNumberFormat="1" applyFont="1" applyBorder="1" applyAlignment="1">
      <alignment horizontal="right" wrapText="1"/>
    </xf>
    <xf numFmtId="3" fontId="1" fillId="4" borderId="1" xfId="0" applyNumberFormat="1" applyFont="1" applyFill="1" applyBorder="1" applyAlignment="1">
      <alignment horizontal="right" wrapText="1"/>
    </xf>
    <xf numFmtId="3" fontId="1" fillId="4" borderId="11" xfId="0" applyNumberFormat="1" applyFont="1" applyFill="1" applyBorder="1" applyAlignment="1">
      <alignment horizontal="right" wrapText="1"/>
    </xf>
    <xf numFmtId="0" fontId="25" fillId="0" borderId="0" xfId="0" applyFont="1" applyAlignment="1">
      <alignment vertical="top"/>
    </xf>
  </cellXfs>
  <cellStyles count="8">
    <cellStyle name="Comma" xfId="4" builtinId="3"/>
    <cellStyle name="Hyperlink" xfId="2" builtinId="8"/>
    <cellStyle name="Normal" xfId="0" builtinId="0"/>
    <cellStyle name="Normal 2" xfId="5" xr:uid="{00000000-0005-0000-0000-000003000000}"/>
    <cellStyle name="Normal_Fig 9 info" xfId="1" xr:uid="{00000000-0005-0000-0000-000004000000}"/>
    <cellStyle name="Normal_Fig 9 info 2" xfId="7" xr:uid="{FA6DAEC9-0994-4CF1-8307-D317228D4D60}"/>
    <cellStyle name="Normal_T1 sample" xfId="6" xr:uid="{00000000-0005-0000-0000-000006000000}"/>
    <cellStyle name="Percent" xfId="3" builtinId="5"/>
  </cellStyles>
  <dxfs count="0"/>
  <tableStyles count="0" defaultTableStyle="TableStyleMedium9" defaultPivotStyle="PivotStyleLight16"/>
  <colors>
    <mruColors>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accent1">
                  <a:shade val="58000"/>
                </a:schemeClr>
              </a:solidFill>
              <a:ln w="19050">
                <a:solidFill>
                  <a:schemeClr val="lt1"/>
                </a:solidFill>
              </a:ln>
              <a:effectLst/>
            </c:spPr>
            <c:extLst>
              <c:ext xmlns:c16="http://schemas.microsoft.com/office/drawing/2014/chart" uri="{C3380CC4-5D6E-409C-BE32-E72D297353CC}">
                <c16:uniqueId val="{00000001-8D5B-4FC5-B6E6-C87F58B88261}"/>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8D5B-4FC5-B6E6-C87F58B88261}"/>
              </c:ext>
            </c:extLst>
          </c:dPt>
          <c:dPt>
            <c:idx val="2"/>
            <c:bubble3D val="0"/>
            <c:spPr>
              <a:solidFill>
                <a:schemeClr val="accent1">
                  <a:tint val="86000"/>
                </a:schemeClr>
              </a:solidFill>
              <a:ln w="19050">
                <a:solidFill>
                  <a:schemeClr val="lt1"/>
                </a:solidFill>
              </a:ln>
              <a:effectLst/>
            </c:spPr>
            <c:extLst>
              <c:ext xmlns:c16="http://schemas.microsoft.com/office/drawing/2014/chart" uri="{C3380CC4-5D6E-409C-BE32-E72D297353CC}">
                <c16:uniqueId val="{00000005-8D5B-4FC5-B6E6-C87F58B88261}"/>
              </c:ext>
            </c:extLst>
          </c:dPt>
          <c:dPt>
            <c:idx val="3"/>
            <c:bubble3D val="0"/>
            <c:spPr>
              <a:solidFill>
                <a:schemeClr val="accent1">
                  <a:tint val="58000"/>
                </a:schemeClr>
              </a:solidFill>
              <a:ln w="19050">
                <a:solidFill>
                  <a:schemeClr val="lt1"/>
                </a:solidFill>
              </a:ln>
              <a:effectLst/>
            </c:spPr>
            <c:extLst>
              <c:ext xmlns:c16="http://schemas.microsoft.com/office/drawing/2014/chart" uri="{C3380CC4-5D6E-409C-BE32-E72D297353CC}">
                <c16:uniqueId val="{00000007-8D5B-4FC5-B6E6-C87F58B88261}"/>
              </c:ext>
            </c:extLst>
          </c:dPt>
          <c:dLbls>
            <c:dLbl>
              <c:idx val="0"/>
              <c:layout>
                <c:manualLayout>
                  <c:x val="3.3857319896704069E-2"/>
                  <c:y val="-0.1232794023625633"/>
                </c:manualLayout>
              </c:layout>
              <c:spPr>
                <a:noFill/>
                <a:ln>
                  <a:noFill/>
                </a:ln>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5219620640600295"/>
                      <c:h val="0.16241491726203217"/>
                    </c:manualLayout>
                  </c15:layout>
                </c:ext>
                <c:ext xmlns:c16="http://schemas.microsoft.com/office/drawing/2014/chart" uri="{C3380CC4-5D6E-409C-BE32-E72D297353CC}">
                  <c16:uniqueId val="{00000001-8D5B-4FC5-B6E6-C87F58B88261}"/>
                </c:ext>
              </c:extLst>
            </c:dLbl>
            <c:dLbl>
              <c:idx val="1"/>
              <c:layout>
                <c:manualLayout>
                  <c:x val="-6.4490133136579182E-3"/>
                  <c:y val="5.9844415828028068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8D5B-4FC5-B6E6-C87F58B88261}"/>
                </c:ext>
              </c:extLst>
            </c:dLbl>
            <c:dLbl>
              <c:idx val="2"/>
              <c:layout>
                <c:manualLayout>
                  <c:x val="9.6735199704868768E-3"/>
                  <c:y val="3.3512872863695677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8D5B-4FC5-B6E6-C87F58B88261}"/>
                </c:ext>
              </c:extLst>
            </c:dLbl>
            <c:dLbl>
              <c:idx val="3"/>
              <c:layout>
                <c:manualLayout>
                  <c:x val="1.6122533284144206E-3"/>
                  <c:y val="-6.463196909427033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8D5B-4FC5-B6E6-C87F58B88261}"/>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1'!$B$35:$E$35</c:f>
              <c:strCache>
                <c:ptCount val="4"/>
                <c:pt idx="0">
                  <c:v>Holiday/ Pleasure/ Leisure</c:v>
                </c:pt>
                <c:pt idx="1">
                  <c:v>Visiting friends or relatives</c:v>
                </c:pt>
                <c:pt idx="2">
                  <c:v>Business</c:v>
                </c:pt>
                <c:pt idx="3">
                  <c:v>Other</c:v>
                </c:pt>
              </c:strCache>
            </c:strRef>
          </c:cat>
          <c:val>
            <c:numRef>
              <c:f>'Figure 1'!$B$36:$E$36</c:f>
              <c:numCache>
                <c:formatCode>#,##0</c:formatCode>
                <c:ptCount val="4"/>
                <c:pt idx="0">
                  <c:v>1458405</c:v>
                </c:pt>
                <c:pt idx="1">
                  <c:v>485698</c:v>
                </c:pt>
                <c:pt idx="2">
                  <c:v>64255</c:v>
                </c:pt>
                <c:pt idx="3">
                  <c:v>63842</c:v>
                </c:pt>
              </c:numCache>
            </c:numRef>
          </c:val>
          <c:extLst>
            <c:ext xmlns:c16="http://schemas.microsoft.com/office/drawing/2014/chart" uri="{C3380CC4-5D6E-409C-BE32-E72D297353CC}">
              <c16:uniqueId val="{00000008-8D5B-4FC5-B6E6-C87F58B88261}"/>
            </c:ext>
          </c:extLst>
        </c:ser>
        <c:dLbls>
          <c:showLegendKey val="0"/>
          <c:showVal val="0"/>
          <c:showCatName val="0"/>
          <c:showSerName val="0"/>
          <c:showPercent val="0"/>
          <c:showBubbleSize val="0"/>
          <c:showLeaderLines val="0"/>
        </c:dLbls>
        <c:firstSliceAng val="0"/>
        <c:holeSize val="49"/>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accent1">
                  <a:shade val="58000"/>
                </a:schemeClr>
              </a:solidFill>
              <a:ln w="19050">
                <a:solidFill>
                  <a:schemeClr val="lt1"/>
                </a:solidFill>
              </a:ln>
              <a:effectLst/>
            </c:spPr>
            <c:extLst>
              <c:ext xmlns:c16="http://schemas.microsoft.com/office/drawing/2014/chart" uri="{C3380CC4-5D6E-409C-BE32-E72D297353CC}">
                <c16:uniqueId val="{00000001-27DD-41FF-A863-06135C300C26}"/>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27DD-41FF-A863-06135C300C26}"/>
              </c:ext>
            </c:extLst>
          </c:dPt>
          <c:dPt>
            <c:idx val="2"/>
            <c:bubble3D val="0"/>
            <c:spPr>
              <a:solidFill>
                <a:schemeClr val="accent1">
                  <a:tint val="86000"/>
                </a:schemeClr>
              </a:solidFill>
              <a:ln w="19050">
                <a:solidFill>
                  <a:schemeClr val="lt1"/>
                </a:solidFill>
              </a:ln>
              <a:effectLst/>
            </c:spPr>
            <c:extLst>
              <c:ext xmlns:c16="http://schemas.microsoft.com/office/drawing/2014/chart" uri="{C3380CC4-5D6E-409C-BE32-E72D297353CC}">
                <c16:uniqueId val="{00000005-27DD-41FF-A863-06135C300C26}"/>
              </c:ext>
            </c:extLst>
          </c:dPt>
          <c:dPt>
            <c:idx val="3"/>
            <c:bubble3D val="0"/>
            <c:spPr>
              <a:solidFill>
                <a:schemeClr val="accent1">
                  <a:tint val="58000"/>
                </a:schemeClr>
              </a:solidFill>
              <a:ln w="19050">
                <a:solidFill>
                  <a:schemeClr val="lt1"/>
                </a:solidFill>
              </a:ln>
              <a:effectLst/>
            </c:spPr>
            <c:extLst>
              <c:ext xmlns:c16="http://schemas.microsoft.com/office/drawing/2014/chart" uri="{C3380CC4-5D6E-409C-BE32-E72D297353CC}">
                <c16:uniqueId val="{00000007-27DD-41FF-A863-06135C300C26}"/>
              </c:ext>
            </c:extLst>
          </c:dPt>
          <c:dLbls>
            <c:dLbl>
              <c:idx val="0"/>
              <c:layout>
                <c:manualLayout>
                  <c:x val="3.3857319896704069E-2"/>
                  <c:y val="-0.1232794023625633"/>
                </c:manualLayout>
              </c:layout>
              <c:spPr>
                <a:noFill/>
                <a:ln>
                  <a:noFill/>
                </a:ln>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5219620640600295"/>
                      <c:h val="0.16241491726203217"/>
                    </c:manualLayout>
                  </c15:layout>
                </c:ext>
                <c:ext xmlns:c16="http://schemas.microsoft.com/office/drawing/2014/chart" uri="{C3380CC4-5D6E-409C-BE32-E72D297353CC}">
                  <c16:uniqueId val="{00000001-27DD-41FF-A863-06135C300C26}"/>
                </c:ext>
              </c:extLst>
            </c:dLbl>
            <c:dLbl>
              <c:idx val="1"/>
              <c:layout>
                <c:manualLayout>
                  <c:x val="-6.4490133136579182E-3"/>
                  <c:y val="5.9844415828028068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27DD-41FF-A863-06135C300C26}"/>
                </c:ext>
              </c:extLst>
            </c:dLbl>
            <c:dLbl>
              <c:idx val="2"/>
              <c:layout>
                <c:manualLayout>
                  <c:x val="9.6735199704868768E-3"/>
                  <c:y val="3.3512872863695677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7DD-41FF-A863-06135C300C26}"/>
                </c:ext>
              </c:extLst>
            </c:dLbl>
            <c:dLbl>
              <c:idx val="3"/>
              <c:layout>
                <c:manualLayout>
                  <c:x val="1.6122533284144206E-3"/>
                  <c:y val="-6.463196909427033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27DD-41FF-A863-06135C300C26}"/>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2'!$B$35:$E$35</c:f>
              <c:strCache>
                <c:ptCount val="4"/>
                <c:pt idx="0">
                  <c:v>Holiday/ Pleasure/ Leisure</c:v>
                </c:pt>
                <c:pt idx="1">
                  <c:v>Visiting friends or relatives</c:v>
                </c:pt>
                <c:pt idx="2">
                  <c:v>Business</c:v>
                </c:pt>
                <c:pt idx="3">
                  <c:v>Other</c:v>
                </c:pt>
              </c:strCache>
            </c:strRef>
          </c:cat>
          <c:val>
            <c:numRef>
              <c:f>'Figure 2'!$B$36:$E$36</c:f>
              <c:numCache>
                <c:formatCode>#,##0</c:formatCode>
                <c:ptCount val="4"/>
                <c:pt idx="0">
                  <c:v>3468885</c:v>
                </c:pt>
                <c:pt idx="1">
                  <c:v>1058670</c:v>
                </c:pt>
                <c:pt idx="2">
                  <c:v>129282</c:v>
                </c:pt>
                <c:pt idx="3">
                  <c:v>152091</c:v>
                </c:pt>
              </c:numCache>
            </c:numRef>
          </c:val>
          <c:extLst>
            <c:ext xmlns:c16="http://schemas.microsoft.com/office/drawing/2014/chart" uri="{C3380CC4-5D6E-409C-BE32-E72D297353CC}">
              <c16:uniqueId val="{00000008-27DD-41FF-A863-06135C300C26}"/>
            </c:ext>
          </c:extLst>
        </c:ser>
        <c:dLbls>
          <c:showLegendKey val="0"/>
          <c:showVal val="0"/>
          <c:showCatName val="0"/>
          <c:showSerName val="0"/>
          <c:showPercent val="0"/>
          <c:showBubbleSize val="0"/>
          <c:showLeaderLines val="0"/>
        </c:dLbls>
        <c:firstSliceAng val="0"/>
        <c:holeSize val="49"/>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accent1">
                  <a:shade val="58000"/>
                </a:schemeClr>
              </a:solidFill>
              <a:ln w="19050">
                <a:solidFill>
                  <a:schemeClr val="lt1"/>
                </a:solidFill>
              </a:ln>
              <a:effectLst/>
            </c:spPr>
            <c:extLst>
              <c:ext xmlns:c16="http://schemas.microsoft.com/office/drawing/2014/chart" uri="{C3380CC4-5D6E-409C-BE32-E72D297353CC}">
                <c16:uniqueId val="{00000001-AC03-42BA-926C-116DAF5FC0C0}"/>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AC03-42BA-926C-116DAF5FC0C0}"/>
              </c:ext>
            </c:extLst>
          </c:dPt>
          <c:dPt>
            <c:idx val="2"/>
            <c:bubble3D val="0"/>
            <c:spPr>
              <a:solidFill>
                <a:schemeClr val="accent1">
                  <a:tint val="86000"/>
                </a:schemeClr>
              </a:solidFill>
              <a:ln w="19050">
                <a:solidFill>
                  <a:schemeClr val="lt1"/>
                </a:solidFill>
              </a:ln>
              <a:effectLst/>
            </c:spPr>
            <c:extLst>
              <c:ext xmlns:c16="http://schemas.microsoft.com/office/drawing/2014/chart" uri="{C3380CC4-5D6E-409C-BE32-E72D297353CC}">
                <c16:uniqueId val="{00000005-AC03-42BA-926C-116DAF5FC0C0}"/>
              </c:ext>
            </c:extLst>
          </c:dPt>
          <c:dPt>
            <c:idx val="3"/>
            <c:bubble3D val="0"/>
            <c:spPr>
              <a:solidFill>
                <a:schemeClr val="accent1">
                  <a:tint val="58000"/>
                </a:schemeClr>
              </a:solidFill>
              <a:ln w="19050">
                <a:solidFill>
                  <a:schemeClr val="lt1"/>
                </a:solidFill>
              </a:ln>
              <a:effectLst/>
            </c:spPr>
            <c:extLst>
              <c:ext xmlns:c16="http://schemas.microsoft.com/office/drawing/2014/chart" uri="{C3380CC4-5D6E-409C-BE32-E72D297353CC}">
                <c16:uniqueId val="{00000007-AC03-42BA-926C-116DAF5FC0C0}"/>
              </c:ext>
            </c:extLst>
          </c:dPt>
          <c:dLbls>
            <c:dLbl>
              <c:idx val="0"/>
              <c:layout>
                <c:manualLayout>
                  <c:x val="5.8041119822921268E-2"/>
                  <c:y val="-0.14003583879441114"/>
                </c:manualLayout>
              </c:layout>
              <c:spPr>
                <a:noFill/>
                <a:ln>
                  <a:noFill/>
                </a:ln>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5219620640600295"/>
                      <c:h val="0.16241491726203217"/>
                    </c:manualLayout>
                  </c15:layout>
                </c:ext>
                <c:ext xmlns:c16="http://schemas.microsoft.com/office/drawing/2014/chart" uri="{C3380CC4-5D6E-409C-BE32-E72D297353CC}">
                  <c16:uniqueId val="{00000001-AC03-42BA-926C-116DAF5FC0C0}"/>
                </c:ext>
              </c:extLst>
            </c:dLbl>
            <c:dLbl>
              <c:idx val="1"/>
              <c:layout>
                <c:manualLayout>
                  <c:x val="-6.4490133136579182E-3"/>
                  <c:y val="5.9844415828028068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AC03-42BA-926C-116DAF5FC0C0}"/>
                </c:ext>
              </c:extLst>
            </c:dLbl>
            <c:dLbl>
              <c:idx val="2"/>
              <c:layout>
                <c:manualLayout>
                  <c:x val="9.6735199704868768E-3"/>
                  <c:y val="3.3512872863695677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AC03-42BA-926C-116DAF5FC0C0}"/>
                </c:ext>
              </c:extLst>
            </c:dLbl>
            <c:dLbl>
              <c:idx val="3"/>
              <c:layout>
                <c:manualLayout>
                  <c:x val="1.6122533284144206E-3"/>
                  <c:y val="-6.463196909427033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AC03-42BA-926C-116DAF5FC0C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3'!$B$35:$E$35</c:f>
              <c:strCache>
                <c:ptCount val="4"/>
                <c:pt idx="0">
                  <c:v>Holiday/ Pleasure/ Leisure</c:v>
                </c:pt>
                <c:pt idx="1">
                  <c:v>Visiting friends or relatives</c:v>
                </c:pt>
                <c:pt idx="2">
                  <c:v>Business</c:v>
                </c:pt>
                <c:pt idx="3">
                  <c:v>Other</c:v>
                </c:pt>
              </c:strCache>
            </c:strRef>
          </c:cat>
          <c:val>
            <c:numRef>
              <c:f>'Figure 3'!$B$36:$E$36</c:f>
              <c:numCache>
                <c:formatCode>#,##0</c:formatCode>
                <c:ptCount val="4"/>
                <c:pt idx="0">
                  <c:v>210911200.44999999</c:v>
                </c:pt>
                <c:pt idx="1">
                  <c:v>34468898.25</c:v>
                </c:pt>
                <c:pt idx="2">
                  <c:v>8959599.6199999992</c:v>
                </c:pt>
                <c:pt idx="3">
                  <c:v>12353628.390000001</c:v>
                </c:pt>
              </c:numCache>
            </c:numRef>
          </c:val>
          <c:extLst>
            <c:ext xmlns:c16="http://schemas.microsoft.com/office/drawing/2014/chart" uri="{C3380CC4-5D6E-409C-BE32-E72D297353CC}">
              <c16:uniqueId val="{00000008-AC03-42BA-926C-116DAF5FC0C0}"/>
            </c:ext>
          </c:extLst>
        </c:ser>
        <c:dLbls>
          <c:showLegendKey val="0"/>
          <c:showVal val="0"/>
          <c:showCatName val="0"/>
          <c:showSerName val="0"/>
          <c:showPercent val="0"/>
          <c:showBubbleSize val="0"/>
          <c:showLeaderLines val="0"/>
        </c:dLbls>
        <c:firstSliceAng val="0"/>
        <c:holeSize val="49"/>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6987290336518793"/>
          <c:y val="0"/>
          <c:w val="0.48969808494513967"/>
          <c:h val="1"/>
        </c:manualLayout>
      </c:layout>
      <c:doughnutChart>
        <c:varyColors val="1"/>
        <c:ser>
          <c:idx val="0"/>
          <c:order val="0"/>
          <c:dPt>
            <c:idx val="0"/>
            <c:bubble3D val="0"/>
            <c:spPr>
              <a:solidFill>
                <a:schemeClr val="accent1">
                  <a:shade val="50000"/>
                </a:schemeClr>
              </a:solidFill>
              <a:ln w="19050">
                <a:solidFill>
                  <a:schemeClr val="lt1"/>
                </a:solidFill>
              </a:ln>
              <a:effectLst/>
            </c:spPr>
            <c:extLst>
              <c:ext xmlns:c16="http://schemas.microsoft.com/office/drawing/2014/chart" uri="{C3380CC4-5D6E-409C-BE32-E72D297353CC}">
                <c16:uniqueId val="{00000001-A6FE-4610-84D2-87D491448483}"/>
              </c:ext>
            </c:extLst>
          </c:dPt>
          <c:dPt>
            <c:idx val="1"/>
            <c:bubble3D val="0"/>
            <c:spPr>
              <a:solidFill>
                <a:schemeClr val="accent1">
                  <a:shade val="70000"/>
                </a:schemeClr>
              </a:solidFill>
              <a:ln w="19050">
                <a:solidFill>
                  <a:schemeClr val="lt1"/>
                </a:solidFill>
              </a:ln>
              <a:effectLst/>
            </c:spPr>
            <c:extLst>
              <c:ext xmlns:c16="http://schemas.microsoft.com/office/drawing/2014/chart" uri="{C3380CC4-5D6E-409C-BE32-E72D297353CC}">
                <c16:uniqueId val="{00000003-A6FE-4610-84D2-87D491448483}"/>
              </c:ext>
            </c:extLst>
          </c:dPt>
          <c:dPt>
            <c:idx val="2"/>
            <c:bubble3D val="0"/>
            <c:spPr>
              <a:solidFill>
                <a:schemeClr val="accent1">
                  <a:shade val="90000"/>
                </a:schemeClr>
              </a:solidFill>
              <a:ln w="19050">
                <a:solidFill>
                  <a:schemeClr val="lt1"/>
                </a:solidFill>
              </a:ln>
              <a:effectLst/>
            </c:spPr>
            <c:extLst>
              <c:ext xmlns:c16="http://schemas.microsoft.com/office/drawing/2014/chart" uri="{C3380CC4-5D6E-409C-BE32-E72D297353CC}">
                <c16:uniqueId val="{00000005-A6FE-4610-84D2-87D491448483}"/>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A6FE-4610-84D2-87D491448483}"/>
              </c:ext>
            </c:extLst>
          </c:dPt>
          <c:dPt>
            <c:idx val="4"/>
            <c:bubble3D val="0"/>
            <c:spPr>
              <a:solidFill>
                <a:schemeClr val="accent1">
                  <a:tint val="70000"/>
                </a:schemeClr>
              </a:solidFill>
              <a:ln w="19050">
                <a:solidFill>
                  <a:schemeClr val="lt1"/>
                </a:solidFill>
              </a:ln>
              <a:effectLst/>
            </c:spPr>
            <c:extLst>
              <c:ext xmlns:c16="http://schemas.microsoft.com/office/drawing/2014/chart" uri="{C3380CC4-5D6E-409C-BE32-E72D297353CC}">
                <c16:uniqueId val="{00000009-A6FE-4610-84D2-87D491448483}"/>
              </c:ext>
            </c:extLst>
          </c:dPt>
          <c:dPt>
            <c:idx val="5"/>
            <c:bubble3D val="0"/>
            <c:spPr>
              <a:solidFill>
                <a:schemeClr val="accent1">
                  <a:tint val="65000"/>
                </a:schemeClr>
              </a:solidFill>
              <a:ln w="19050">
                <a:solidFill>
                  <a:schemeClr val="lt1"/>
                </a:solidFill>
              </a:ln>
              <a:effectLst/>
            </c:spPr>
            <c:extLst>
              <c:ext xmlns:c16="http://schemas.microsoft.com/office/drawing/2014/chart" uri="{C3380CC4-5D6E-409C-BE32-E72D297353CC}">
                <c16:uniqueId val="{0000000B-A6FE-4610-84D2-87D491448483}"/>
              </c:ext>
            </c:extLst>
          </c:dPt>
          <c:dPt>
            <c:idx val="6"/>
            <c:bubble3D val="0"/>
            <c:spPr>
              <a:solidFill>
                <a:schemeClr val="accent1">
                  <a:tint val="48000"/>
                </a:schemeClr>
              </a:solidFill>
              <a:ln w="19050">
                <a:solidFill>
                  <a:schemeClr val="lt1"/>
                </a:solidFill>
              </a:ln>
              <a:effectLst/>
            </c:spPr>
            <c:extLst>
              <c:ext xmlns:c16="http://schemas.microsoft.com/office/drawing/2014/chart" uri="{C3380CC4-5D6E-409C-BE32-E72D297353CC}">
                <c16:uniqueId val="{0000000D-D547-4DA9-AF82-9D527662260D}"/>
              </c:ext>
            </c:extLst>
          </c:dPt>
          <c:dLbls>
            <c:dLbl>
              <c:idx val="0"/>
              <c:layout>
                <c:manualLayout>
                  <c:x val="-5.0804403048264182E-2"/>
                  <c:y val="-6.103295626779047E-2"/>
                </c:manualLayout>
              </c:layout>
              <c:showLegendKey val="0"/>
              <c:showVal val="0"/>
              <c:showCatName val="1"/>
              <c:showSerName val="0"/>
              <c:showPercent val="1"/>
              <c:showBubbleSize val="0"/>
              <c:extLst>
                <c:ext xmlns:c15="http://schemas.microsoft.com/office/drawing/2012/chart" uri="{CE6537A1-D6FC-4f65-9D91-7224C49458BB}">
                  <c15:layout>
                    <c:manualLayout>
                      <c:w val="0.153752080735886"/>
                      <c:h val="0.17072215444900371"/>
                    </c:manualLayout>
                  </c15:layout>
                </c:ext>
                <c:ext xmlns:c16="http://schemas.microsoft.com/office/drawing/2014/chart" uri="{C3380CC4-5D6E-409C-BE32-E72D297353CC}">
                  <c16:uniqueId val="{00000001-A6FE-4610-84D2-87D491448483}"/>
                </c:ext>
              </c:extLst>
            </c:dLbl>
            <c:dLbl>
              <c:idx val="1"/>
              <c:layout>
                <c:manualLayout>
                  <c:x val="5.0475490140300169E-3"/>
                  <c:y val="-6.0665896891007138E-3"/>
                </c:manualLayout>
              </c:layout>
              <c:showLegendKey val="0"/>
              <c:showVal val="0"/>
              <c:showCatName val="1"/>
              <c:showSerName val="0"/>
              <c:showPercent val="1"/>
              <c:showBubbleSize val="0"/>
              <c:extLst>
                <c:ext xmlns:c15="http://schemas.microsoft.com/office/drawing/2012/chart" uri="{CE6537A1-D6FC-4f65-9D91-7224C49458BB}">
                  <c15:layout>
                    <c:manualLayout>
                      <c:w val="0.13228698216846604"/>
                      <c:h val="0.1533367419981593"/>
                    </c:manualLayout>
                  </c15:layout>
                </c:ext>
                <c:ext xmlns:c16="http://schemas.microsoft.com/office/drawing/2014/chart" uri="{C3380CC4-5D6E-409C-BE32-E72D297353CC}">
                  <c16:uniqueId val="{00000003-A6FE-4610-84D2-87D491448483}"/>
                </c:ext>
              </c:extLst>
            </c:dLbl>
            <c:dLbl>
              <c:idx val="3"/>
              <c:showLegendKey val="0"/>
              <c:showVal val="0"/>
              <c:showCatName val="1"/>
              <c:showSerName val="0"/>
              <c:showPercent val="1"/>
              <c:showBubbleSize val="0"/>
              <c:extLst>
                <c:ext xmlns:c15="http://schemas.microsoft.com/office/drawing/2012/chart" uri="{CE6537A1-D6FC-4f65-9D91-7224C49458BB}">
                  <c15:layout>
                    <c:manualLayout>
                      <c:w val="0.1289807783341223"/>
                      <c:h val="0.24463347011201064"/>
                    </c:manualLayout>
                  </c15:layout>
                </c:ext>
                <c:ext xmlns:c16="http://schemas.microsoft.com/office/drawing/2014/chart" uri="{C3380CC4-5D6E-409C-BE32-E72D297353CC}">
                  <c16:uniqueId val="{00000007-A6FE-4610-84D2-87D491448483}"/>
                </c:ext>
              </c:extLst>
            </c:dLbl>
            <c:dLbl>
              <c:idx val="4"/>
              <c:showLegendKey val="0"/>
              <c:showVal val="0"/>
              <c:showCatName val="1"/>
              <c:showSerName val="0"/>
              <c:showPercent val="1"/>
              <c:showBubbleSize val="0"/>
              <c:extLst>
                <c:ext xmlns:c15="http://schemas.microsoft.com/office/drawing/2012/chart" uri="{CE6537A1-D6FC-4f65-9D91-7224C49458BB}">
                  <c15:layout>
                    <c:manualLayout>
                      <c:w val="0.16166326963121422"/>
                      <c:h val="0.11799620588632706"/>
                    </c:manualLayout>
                  </c15:layout>
                </c:ext>
                <c:ext xmlns:c16="http://schemas.microsoft.com/office/drawing/2014/chart" uri="{C3380CC4-5D6E-409C-BE32-E72D297353CC}">
                  <c16:uniqueId val="{00000009-A6FE-4610-84D2-87D491448483}"/>
                </c:ext>
              </c:extLst>
            </c:dLbl>
            <c:dLbl>
              <c:idx val="5"/>
              <c:showLegendKey val="0"/>
              <c:showVal val="0"/>
              <c:showCatName val="1"/>
              <c:showSerName val="0"/>
              <c:showPercent val="1"/>
              <c:showBubbleSize val="0"/>
              <c:extLst>
                <c:ext xmlns:c15="http://schemas.microsoft.com/office/drawing/2012/chart" uri="{CE6537A1-D6FC-4f65-9D91-7224C49458BB}">
                  <c15:layout>
                    <c:manualLayout>
                      <c:w val="0.12883720720476952"/>
                      <c:h val="0.12316070880750296"/>
                    </c:manualLayout>
                  </c15:layout>
                </c:ext>
                <c:ext xmlns:c16="http://schemas.microsoft.com/office/drawing/2014/chart" uri="{C3380CC4-5D6E-409C-BE32-E72D297353CC}">
                  <c16:uniqueId val="{0000000B-A6FE-4610-84D2-87D491448483}"/>
                </c:ext>
              </c:extLst>
            </c:dLbl>
            <c:spPr>
              <a:noFill/>
              <a:ln>
                <a:noFill/>
              </a:ln>
              <a:effectLst/>
            </c:spPr>
            <c:txPr>
              <a:bodyPr rot="0" spcFirstLastPara="1" vertOverflow="clip" horzOverflow="clip" vert="horz" wrap="square" lIns="36576" tIns="18288" rIns="36576" bIns="18288"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4'!$B$33:$H$33</c:f>
              <c:strCache>
                <c:ptCount val="7"/>
                <c:pt idx="0">
                  <c:v>Hotel/Motel</c:v>
                </c:pt>
                <c:pt idx="1">
                  <c:v>Guesthouse, Guest Accommodation, Bed&amp;Breakfast</c:v>
                </c:pt>
                <c:pt idx="2">
                  <c:v>Self-catering</c:v>
                </c:pt>
                <c:pt idx="3">
                  <c:v>Accomodation provided free of charge by relatives/friends</c:v>
                </c:pt>
                <c:pt idx="4">
                  <c:v>Own Second Home/timeshare</c:v>
                </c:pt>
                <c:pt idx="5">
                  <c:v>Campsite/ Caravan park</c:v>
                </c:pt>
                <c:pt idx="6">
                  <c:v>Other</c:v>
                </c:pt>
              </c:strCache>
            </c:strRef>
          </c:cat>
          <c:val>
            <c:numRef>
              <c:f>'Figure 4'!$B$34:$H$34</c:f>
              <c:numCache>
                <c:formatCode>_(* #,##0_);_(* \(#,##0\);_(* "-"_);_(@_)</c:formatCode>
                <c:ptCount val="7"/>
                <c:pt idx="0">
                  <c:v>547701</c:v>
                </c:pt>
                <c:pt idx="1">
                  <c:v>98005</c:v>
                </c:pt>
                <c:pt idx="2">
                  <c:v>150402</c:v>
                </c:pt>
                <c:pt idx="3">
                  <c:v>490716</c:v>
                </c:pt>
                <c:pt idx="4">
                  <c:v>143575</c:v>
                </c:pt>
                <c:pt idx="5">
                  <c:v>521532</c:v>
                </c:pt>
                <c:pt idx="6">
                  <c:v>120270</c:v>
                </c:pt>
              </c:numCache>
            </c:numRef>
          </c:val>
          <c:extLst>
            <c:ext xmlns:c16="http://schemas.microsoft.com/office/drawing/2014/chart" uri="{C3380CC4-5D6E-409C-BE32-E72D297353CC}">
              <c16:uniqueId val="{0000000C-A6FE-4610-84D2-87D491448483}"/>
            </c:ext>
          </c:extLst>
        </c:ser>
        <c:dLbls>
          <c:showLegendKey val="0"/>
          <c:showVal val="0"/>
          <c:showCatName val="0"/>
          <c:showSerName val="0"/>
          <c:showPercent val="0"/>
          <c:showBubbleSize val="0"/>
          <c:showLeaderLines val="0"/>
        </c:dLbls>
        <c:firstSliceAng val="0"/>
        <c:holeSize val="44"/>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6257957592699267E-2"/>
          <c:y val="7.502187226596675E-3"/>
          <c:w val="0.86103992510796057"/>
          <c:h val="0.98575872092074657"/>
        </c:manualLayout>
      </c:layout>
      <c:doughnutChart>
        <c:varyColors val="1"/>
        <c:ser>
          <c:idx val="0"/>
          <c:order val="0"/>
          <c:spPr>
            <a:ln>
              <a:solidFill>
                <a:schemeClr val="bg1"/>
              </a:solidFill>
            </a:ln>
          </c:spPr>
          <c:dLbls>
            <c:dLbl>
              <c:idx val="1"/>
              <c:tx>
                <c:rich>
                  <a:bodyPr/>
                  <a:lstStyle/>
                  <a:p>
                    <a:fld id="{D7199AE2-3D4B-4FD5-8A5E-090A59B094E7}" type="CATEGORYNAME">
                      <a:rPr lang="en-US"/>
                      <a:pPr/>
                      <a:t>[CATEGORY NAME]</a:t>
                    </a:fld>
                    <a:r>
                      <a:rPr lang="en-US" baseline="0"/>
                      <a:t>
11%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C5EB-4FEE-8E31-DBD4518502AF}"/>
                </c:ext>
              </c:extLst>
            </c:dLbl>
            <c:dLbl>
              <c:idx val="2"/>
              <c:layout>
                <c:manualLayout>
                  <c:x val="0.16260162601626002"/>
                  <c:y val="1.1299435028248588E-2"/>
                </c:manualLayout>
              </c:layout>
              <c:numFmt formatCode="0.0%" sourceLinked="0"/>
              <c:spPr>
                <a:noFill/>
                <a:ln>
                  <a:noFill/>
                </a:ln>
                <a:effectLst/>
              </c:spPr>
              <c:txPr>
                <a:bodyPr wrap="square" lIns="38100" tIns="19050" rIns="38100" bIns="19050" anchor="ctr" anchorCtr="0">
                  <a:spAutoFit/>
                </a:bodyPr>
                <a:lstStyle/>
                <a:p>
                  <a:pPr algn="ctr">
                    <a:defRPr lang="en-GB" sz="2000" b="0" i="0" u="none" strike="noStrike" kern="1200" baseline="0">
                      <a:solidFill>
                        <a:schemeClr val="tx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EB-4FEE-8E31-DBD4518502AF}"/>
                </c:ext>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5'!$B$36:$D$36</c:f>
              <c:strCache>
                <c:ptCount val="3"/>
                <c:pt idx="0">
                  <c:v>Motor vehicle</c:v>
                </c:pt>
                <c:pt idx="1">
                  <c:v>Rail/ Bus/Coach</c:v>
                </c:pt>
                <c:pt idx="2">
                  <c:v>Other</c:v>
                </c:pt>
              </c:strCache>
            </c:strRef>
          </c:cat>
          <c:val>
            <c:numRef>
              <c:f>'Figure 5'!$B$37:$D$37</c:f>
              <c:numCache>
                <c:formatCode>_(* #,##0_);_(* \(#,##0\);_(* "-"_);_(@_)</c:formatCode>
                <c:ptCount val="3"/>
                <c:pt idx="0">
                  <c:v>1921635</c:v>
                </c:pt>
                <c:pt idx="1">
                  <c:v>129648</c:v>
                </c:pt>
                <c:pt idx="2">
                  <c:v>20917</c:v>
                </c:pt>
              </c:numCache>
            </c:numRef>
          </c:val>
          <c:extLst>
            <c:ext xmlns:c16="http://schemas.microsoft.com/office/drawing/2014/chart" uri="{C3380CC4-5D6E-409C-BE32-E72D297353CC}">
              <c16:uniqueId val="{00000002-C5EB-4FEE-8E31-DBD4518502AF}"/>
            </c:ext>
          </c:extLst>
        </c:ser>
        <c:dLbls>
          <c:showLegendKey val="0"/>
          <c:showVal val="1"/>
          <c:showCatName val="0"/>
          <c:showSerName val="0"/>
          <c:showPercent val="0"/>
          <c:showBubbleSize val="0"/>
          <c:showLeaderLines val="0"/>
        </c:dLbls>
        <c:firstSliceAng val="91"/>
        <c:holeSize val="50"/>
      </c:doughnutChart>
    </c:plotArea>
    <c:plotVisOnly val="0"/>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488" l="0.70000000000000062" r="0.70000000000000062" t="0.75000000000000488"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4467178386230515E-2"/>
          <c:y val="6.178679659653798E-3"/>
          <c:w val="0.75723283534705843"/>
          <c:h val="0.97358507401764649"/>
        </c:manualLayout>
      </c:layout>
      <c:doughnutChart>
        <c:varyColors val="1"/>
        <c:ser>
          <c:idx val="0"/>
          <c:order val="0"/>
          <c:spPr>
            <a:ln>
              <a:solidFill>
                <a:sysClr val="window" lastClr="FFFFFF"/>
              </a:solidFill>
            </a:ln>
          </c:spPr>
          <c:dLbls>
            <c:spPr>
              <a:noFill/>
              <a:ln>
                <a:solidFill>
                  <a:sysClr val="windowText" lastClr="000000">
                    <a:lumMod val="65000"/>
                    <a:lumOff val="35000"/>
                  </a:sysClr>
                </a:solidFill>
              </a:ln>
              <a:effectLst/>
            </c:spPr>
            <c:txPr>
              <a:bodyPr wrap="square" lIns="38100" tIns="19050" rIns="38100" bIns="19050" anchor="ctr">
                <a:spAutoFit/>
              </a:bodyPr>
              <a:lstStyle/>
              <a:p>
                <a:pPr>
                  <a:defRPr sz="1400">
                    <a:solidFill>
                      <a:schemeClr val="bg1"/>
                    </a:solidFill>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'Figures 6 &amp; 7'!$B$34:$E$34</c:f>
              <c:strCache>
                <c:ptCount val="4"/>
                <c:pt idx="0">
                  <c:v>Northern Ireland</c:v>
                </c:pt>
                <c:pt idx="1">
                  <c:v>Republic of Ireland</c:v>
                </c:pt>
                <c:pt idx="2">
                  <c:v>Great Britain</c:v>
                </c:pt>
                <c:pt idx="3">
                  <c:v>Other Overseas</c:v>
                </c:pt>
              </c:strCache>
            </c:strRef>
          </c:cat>
          <c:val>
            <c:numRef>
              <c:f>'Figures 6 &amp; 7'!$B$35:$E$35</c:f>
              <c:numCache>
                <c:formatCode>#,##0</c:formatCode>
                <c:ptCount val="4"/>
                <c:pt idx="0">
                  <c:v>2072200</c:v>
                </c:pt>
                <c:pt idx="1">
                  <c:v>1411353</c:v>
                </c:pt>
                <c:pt idx="2">
                  <c:v>913954</c:v>
                </c:pt>
                <c:pt idx="3">
                  <c:v>1136480</c:v>
                </c:pt>
              </c:numCache>
            </c:numRef>
          </c:val>
          <c:extLst>
            <c:ext xmlns:c16="http://schemas.microsoft.com/office/drawing/2014/chart" uri="{C3380CC4-5D6E-409C-BE32-E72D297353CC}">
              <c16:uniqueId val="{00000000-14C8-473E-B082-D77F1972EB55}"/>
            </c:ext>
          </c:extLst>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6429780201047977E-2"/>
          <c:y val="3.9601545910192704E-3"/>
          <c:w val="0.75723283534705843"/>
          <c:h val="0.97358507401764649"/>
        </c:manualLayout>
      </c:layout>
      <c:doughnutChart>
        <c:varyColors val="1"/>
        <c:ser>
          <c:idx val="0"/>
          <c:order val="0"/>
          <c:spPr>
            <a:ln>
              <a:solidFill>
                <a:sysClr val="window" lastClr="FFFFFF"/>
              </a:solidFill>
            </a:ln>
          </c:spPr>
          <c:dLbls>
            <c:dLbl>
              <c:idx val="0"/>
              <c:layout>
                <c:manualLayout>
                  <c:x val="2.8643677158083771E-2"/>
                  <c:y val="1.20554550934297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30-4674-A73C-EEB15336641A}"/>
                </c:ext>
              </c:extLst>
            </c:dLbl>
            <c:dLbl>
              <c:idx val="1"/>
              <c:layout>
                <c:manualLayout>
                  <c:x val="3.7653217871664473E-3"/>
                  <c:y val="1.9521804484177886E-2"/>
                </c:manualLayout>
              </c:layout>
              <c:spPr>
                <a:noFill/>
                <a:ln>
                  <a:noFill/>
                </a:ln>
                <a:effectLst/>
              </c:spPr>
              <c:txPr>
                <a:bodyPr wrap="square" lIns="38100" tIns="19050" rIns="38100" bIns="19050" anchor="ctr" anchorCtr="0">
                  <a:no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09864326611899"/>
                      <c:h val="0.22316866452655398"/>
                    </c:manualLayout>
                  </c15:layout>
                </c:ext>
                <c:ext xmlns:c16="http://schemas.microsoft.com/office/drawing/2014/chart" uri="{C3380CC4-5D6E-409C-BE32-E72D297353CC}">
                  <c16:uniqueId val="{00000001-4830-4674-A73C-EEB15336641A}"/>
                </c:ext>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'Figures 6 &amp; 7'!$C$34:$E$34</c:f>
              <c:strCache>
                <c:ptCount val="3"/>
                <c:pt idx="0">
                  <c:v>Republic of Ireland</c:v>
                </c:pt>
                <c:pt idx="1">
                  <c:v>Great Britain</c:v>
                </c:pt>
                <c:pt idx="2">
                  <c:v>Other Overseas</c:v>
                </c:pt>
              </c:strCache>
            </c:strRef>
          </c:cat>
          <c:val>
            <c:numRef>
              <c:f>'Figures 6 &amp; 7'!$C$35:$E$35</c:f>
              <c:numCache>
                <c:formatCode>#,##0</c:formatCode>
                <c:ptCount val="3"/>
                <c:pt idx="0">
                  <c:v>1411353</c:v>
                </c:pt>
                <c:pt idx="1">
                  <c:v>913954</c:v>
                </c:pt>
                <c:pt idx="2">
                  <c:v>1136480</c:v>
                </c:pt>
              </c:numCache>
            </c:numRef>
          </c:val>
          <c:extLst>
            <c:ext xmlns:c16="http://schemas.microsoft.com/office/drawing/2014/chart" uri="{C3380CC4-5D6E-409C-BE32-E72D297353CC}">
              <c16:uniqueId val="{00000002-4830-4674-A73C-EEB15336641A}"/>
            </c:ext>
          </c:extLst>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180976</xdr:rowOff>
    </xdr:from>
    <xdr:to>
      <xdr:col>7</xdr:col>
      <xdr:colOff>123824</xdr:colOff>
      <xdr:row>31</xdr:row>
      <xdr:rowOff>152400</xdr:rowOff>
    </xdr:to>
    <xdr:graphicFrame macro="">
      <xdr:nvGraphicFramePr>
        <xdr:cNvPr id="2" name="Chart 1">
          <a:extLst>
            <a:ext uri="{FF2B5EF4-FFF2-40B4-BE49-F238E27FC236}">
              <a16:creationId xmlns:a16="http://schemas.microsoft.com/office/drawing/2014/main" id="{FD7A6F0A-6D48-438E-9FE2-19BD1A004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0.26304</cdr:x>
      <cdr:y>0.36059</cdr:y>
    </cdr:from>
    <cdr:to>
      <cdr:x>0.69584</cdr:x>
      <cdr:y>0.85008</cdr:y>
    </cdr:to>
    <cdr:sp macro="" textlink="">
      <cdr:nvSpPr>
        <cdr:cNvPr id="4" name="TextBox 3"/>
        <cdr:cNvSpPr txBox="1"/>
      </cdr:nvSpPr>
      <cdr:spPr>
        <a:xfrm xmlns:a="http://schemas.openxmlformats.org/drawingml/2006/main">
          <a:off x="1849026" y="2026410"/>
          <a:ext cx="3042346" cy="2750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200" b="1">
              <a:latin typeface="Arial" pitchFamily="34" charset="0"/>
              <a:cs typeface="Arial" pitchFamily="34" charset="0"/>
            </a:rPr>
            <a:t>2.1 Million Overnight Trips</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38100</xdr:colOff>
      <xdr:row>4</xdr:row>
      <xdr:rowOff>28574</xdr:rowOff>
    </xdr:from>
    <xdr:to>
      <xdr:col>3</xdr:col>
      <xdr:colOff>1285205</xdr:colOff>
      <xdr:row>28</xdr:row>
      <xdr:rowOff>171450</xdr:rowOff>
    </xdr:to>
    <xdr:graphicFrame macro="">
      <xdr:nvGraphicFramePr>
        <xdr:cNvPr id="2" name="Chart 1" title="All destinations of overnight trips by NI residents, 2019">
          <a:extLst>
            <a:ext uri="{FF2B5EF4-FFF2-40B4-BE49-F238E27FC236}">
              <a16:creationId xmlns:a16="http://schemas.microsoft.com/office/drawing/2014/main" id="{F372B320-BF9F-44AC-9953-0DA9C6DB5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600075</xdr:colOff>
      <xdr:row>4</xdr:row>
      <xdr:rowOff>54765</xdr:rowOff>
    </xdr:from>
    <xdr:to>
      <xdr:col>10</xdr:col>
      <xdr:colOff>390525</xdr:colOff>
      <xdr:row>29</xdr:row>
      <xdr:rowOff>9522</xdr:rowOff>
    </xdr:to>
    <xdr:graphicFrame macro="">
      <xdr:nvGraphicFramePr>
        <xdr:cNvPr id="3" name="Chart 2" title="Overnight trips outside NI by NI residents, 2019">
          <a:extLst>
            <a:ext uri="{FF2B5EF4-FFF2-40B4-BE49-F238E27FC236}">
              <a16:creationId xmlns:a16="http://schemas.microsoft.com/office/drawing/2014/main" id="{8D906C73-4610-4F45-87AF-AB52D7981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0.26445</cdr:x>
      <cdr:y>0.32077</cdr:y>
    </cdr:from>
    <cdr:to>
      <cdr:x>0.63442</cdr:x>
      <cdr:y>0.70909</cdr:y>
    </cdr:to>
    <cdr:sp macro="" textlink="">
      <cdr:nvSpPr>
        <cdr:cNvPr id="6" name="TextBox 5"/>
        <cdr:cNvSpPr txBox="1"/>
      </cdr:nvSpPr>
      <cdr:spPr>
        <a:xfrm xmlns:a="http://schemas.openxmlformats.org/drawingml/2006/main">
          <a:off x="1576657" y="1512370"/>
          <a:ext cx="2205754" cy="18309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itchFamily="34" charset="0"/>
              <a:cs typeface="Arial" pitchFamily="34" charset="0"/>
            </a:rPr>
            <a:t>5.5 Million</a:t>
          </a:r>
          <a:r>
            <a:rPr lang="en-GB" sz="2800" b="1" baseline="0">
              <a:latin typeface="Arial" pitchFamily="34" charset="0"/>
              <a:cs typeface="Arial" pitchFamily="34" charset="0"/>
            </a:rPr>
            <a:t> Overnight Trips </a:t>
          </a:r>
          <a:r>
            <a:rPr lang="en-GB" sz="2800" b="1" baseline="0">
              <a:solidFill>
                <a:sysClr val="windowText" lastClr="000000"/>
              </a:solidFill>
              <a:latin typeface="Arial" pitchFamily="34" charset="0"/>
              <a:cs typeface="Arial" pitchFamily="34" charset="0"/>
            </a:rPr>
            <a:t>(All trips)</a:t>
          </a:r>
          <a:endParaRPr lang="en-GB" sz="2800" b="1">
            <a:solidFill>
              <a:sysClr val="windowText" lastClr="000000"/>
            </a:solidFill>
            <a:latin typeface="Arial" pitchFamily="34" charset="0"/>
            <a:cs typeface="Arial"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0.28708</cdr:x>
      <cdr:y>0.33777</cdr:y>
    </cdr:from>
    <cdr:to>
      <cdr:x>0.65971</cdr:x>
      <cdr:y>0.66885</cdr:y>
    </cdr:to>
    <cdr:sp macro="" textlink="">
      <cdr:nvSpPr>
        <cdr:cNvPr id="6" name="TextBox 5"/>
        <cdr:cNvSpPr txBox="1"/>
      </cdr:nvSpPr>
      <cdr:spPr>
        <a:xfrm xmlns:a="http://schemas.openxmlformats.org/drawingml/2006/main">
          <a:off x="1703554" y="1593348"/>
          <a:ext cx="2211215" cy="1561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400" b="1">
              <a:latin typeface="Arial" pitchFamily="34" charset="0"/>
              <a:cs typeface="Arial" pitchFamily="34" charset="0"/>
            </a:rPr>
            <a:t>3.5 Million</a:t>
          </a:r>
          <a:r>
            <a:rPr lang="en-GB" sz="2400" b="1" baseline="0">
              <a:latin typeface="Arial" pitchFamily="34" charset="0"/>
              <a:cs typeface="Arial" pitchFamily="34" charset="0"/>
            </a:rPr>
            <a:t> Overnight Trips </a:t>
          </a:r>
          <a:r>
            <a:rPr lang="en-GB" sz="2400" b="1" baseline="0">
              <a:solidFill>
                <a:sysClr val="windowText" lastClr="000000"/>
              </a:solidFill>
              <a:latin typeface="Arial" pitchFamily="34" charset="0"/>
              <a:cs typeface="Arial" pitchFamily="34" charset="0"/>
            </a:rPr>
            <a:t>(Outside NI)</a:t>
          </a:r>
          <a:endParaRPr lang="en-GB" sz="2400" b="1">
            <a:solidFill>
              <a:sysClr val="windowText" lastClr="000000"/>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0.38331</cdr:x>
      <cdr:y>0.33034</cdr:y>
    </cdr:from>
    <cdr:to>
      <cdr:x>0.62273</cdr:x>
      <cdr:y>0.693</cdr:y>
    </cdr:to>
    <cdr:sp macro="" textlink="">
      <cdr:nvSpPr>
        <cdr:cNvPr id="2" name="TextBox 1"/>
        <cdr:cNvSpPr txBox="1"/>
      </cdr:nvSpPr>
      <cdr:spPr>
        <a:xfrm xmlns:a="http://schemas.openxmlformats.org/drawingml/2006/main">
          <a:off x="3019426" y="1752594"/>
          <a:ext cx="1885950" cy="19240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anose="020B0604020202020204" pitchFamily="34" charset="0"/>
              <a:cs typeface="Arial" panose="020B0604020202020204" pitchFamily="34" charset="0"/>
            </a:rPr>
            <a:t>2.1 Million overnight  Trips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28575</xdr:colOff>
      <xdr:row>3</xdr:row>
      <xdr:rowOff>180976</xdr:rowOff>
    </xdr:from>
    <xdr:to>
      <xdr:col>7</xdr:col>
      <xdr:colOff>123824</xdr:colOff>
      <xdr:row>31</xdr:row>
      <xdr:rowOff>152400</xdr:rowOff>
    </xdr:to>
    <xdr:graphicFrame macro="">
      <xdr:nvGraphicFramePr>
        <xdr:cNvPr id="2" name="Chart 1">
          <a:extLst>
            <a:ext uri="{FF2B5EF4-FFF2-40B4-BE49-F238E27FC236}">
              <a16:creationId xmlns:a16="http://schemas.microsoft.com/office/drawing/2014/main" id="{073E322B-0167-49A6-9F8E-119026100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0.39661</cdr:x>
      <cdr:y>0.33034</cdr:y>
    </cdr:from>
    <cdr:to>
      <cdr:x>0.61548</cdr:x>
      <cdr:y>0.693</cdr:y>
    </cdr:to>
    <cdr:sp macro="" textlink="">
      <cdr:nvSpPr>
        <cdr:cNvPr id="2" name="TextBox 1"/>
        <cdr:cNvSpPr txBox="1"/>
      </cdr:nvSpPr>
      <cdr:spPr>
        <a:xfrm xmlns:a="http://schemas.openxmlformats.org/drawingml/2006/main">
          <a:off x="3124199" y="1752599"/>
          <a:ext cx="1724025" cy="1924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500" b="1">
              <a:latin typeface="Arial" panose="020B0604020202020204" pitchFamily="34" charset="0"/>
              <a:cs typeface="Arial" panose="020B0604020202020204" pitchFamily="34" charset="0"/>
            </a:rPr>
            <a:t>4.8 Million nights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28575</xdr:colOff>
      <xdr:row>3</xdr:row>
      <xdr:rowOff>180976</xdr:rowOff>
    </xdr:from>
    <xdr:to>
      <xdr:col>7</xdr:col>
      <xdr:colOff>123824</xdr:colOff>
      <xdr:row>31</xdr:row>
      <xdr:rowOff>152400</xdr:rowOff>
    </xdr:to>
    <xdr:graphicFrame macro="">
      <xdr:nvGraphicFramePr>
        <xdr:cNvPr id="2" name="Chart 1">
          <a:extLst>
            <a:ext uri="{FF2B5EF4-FFF2-40B4-BE49-F238E27FC236}">
              <a16:creationId xmlns:a16="http://schemas.microsoft.com/office/drawing/2014/main" id="{935C18CE-778C-4AB1-BD33-287A12353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0.3555</cdr:x>
      <cdr:y>0.40395</cdr:y>
    </cdr:from>
    <cdr:to>
      <cdr:x>0.64813</cdr:x>
      <cdr:y>0.693</cdr:y>
    </cdr:to>
    <cdr:sp macro="" textlink="">
      <cdr:nvSpPr>
        <cdr:cNvPr id="2" name="TextBox 1"/>
        <cdr:cNvSpPr txBox="1"/>
      </cdr:nvSpPr>
      <cdr:spPr>
        <a:xfrm xmlns:a="http://schemas.openxmlformats.org/drawingml/2006/main">
          <a:off x="2800350" y="2143124"/>
          <a:ext cx="2305050" cy="15335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anose="020B0604020202020204" pitchFamily="34" charset="0"/>
              <a:cs typeface="Arial" panose="020B0604020202020204" pitchFamily="34" charset="0"/>
            </a:rPr>
            <a:t>£267 Million</a:t>
          </a:r>
          <a:r>
            <a:rPr lang="en-GB" sz="2800" b="1" baseline="0">
              <a:latin typeface="Arial" panose="020B0604020202020204" pitchFamily="34" charset="0"/>
              <a:cs typeface="Arial" panose="020B0604020202020204" pitchFamily="34" charset="0"/>
            </a:rPr>
            <a:t> Expenditure</a:t>
          </a:r>
          <a:endParaRPr lang="en-GB" sz="2800" b="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xdr:row>
      <xdr:rowOff>95249</xdr:rowOff>
    </xdr:from>
    <xdr:to>
      <xdr:col>12</xdr:col>
      <xdr:colOff>152399</xdr:colOff>
      <xdr:row>31</xdr:row>
      <xdr:rowOff>161925</xdr:rowOff>
    </xdr:to>
    <xdr:graphicFrame macro="">
      <xdr:nvGraphicFramePr>
        <xdr:cNvPr id="2" name="Chart 1">
          <a:extLst>
            <a:ext uri="{FF2B5EF4-FFF2-40B4-BE49-F238E27FC236}">
              <a16:creationId xmlns:a16="http://schemas.microsoft.com/office/drawing/2014/main" id="{AC0DEA02-8922-41C4-BA0C-CEB4FE963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0.42735</cdr:x>
      <cdr:y>0.37106</cdr:y>
    </cdr:from>
    <cdr:to>
      <cdr:x>0.60073</cdr:x>
      <cdr:y>0.71985</cdr:y>
    </cdr:to>
    <cdr:sp macro="" textlink="">
      <cdr:nvSpPr>
        <cdr:cNvPr id="2" name="TextBox 1"/>
        <cdr:cNvSpPr txBox="1"/>
      </cdr:nvSpPr>
      <cdr:spPr>
        <a:xfrm xmlns:a="http://schemas.openxmlformats.org/drawingml/2006/main">
          <a:off x="4738092" y="1905018"/>
          <a:ext cx="1922281" cy="1790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anose="020B0604020202020204" pitchFamily="34" charset="0"/>
              <a:cs typeface="Arial" panose="020B0604020202020204" pitchFamily="34" charset="0"/>
            </a:rPr>
            <a:t>2.1 Million Overnight Trips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180975</xdr:colOff>
      <xdr:row>3</xdr:row>
      <xdr:rowOff>66675</xdr:rowOff>
    </xdr:from>
    <xdr:to>
      <xdr:col>6</xdr:col>
      <xdr:colOff>361950</xdr:colOff>
      <xdr:row>32</xdr:row>
      <xdr:rowOff>161925</xdr:rowOff>
    </xdr:to>
    <xdr:graphicFrame macro="">
      <xdr:nvGraphicFramePr>
        <xdr:cNvPr id="2" name="Chart 1" title="Purpose of estimated overnight trips taken by NI residents within NI, 2019">
          <a:extLst>
            <a:ext uri="{FF2B5EF4-FFF2-40B4-BE49-F238E27FC236}">
              <a16:creationId xmlns:a16="http://schemas.microsoft.com/office/drawing/2014/main" id="{2E855E78-2799-4D6B-8E8A-5DDCA3F69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18</xdr:row>
      <xdr:rowOff>57150</xdr:rowOff>
    </xdr:from>
    <xdr:to>
      <xdr:col>5</xdr:col>
      <xdr:colOff>276225</xdr:colOff>
      <xdr:row>18</xdr:row>
      <xdr:rowOff>57150</xdr:rowOff>
    </xdr:to>
    <xdr:cxnSp macro="">
      <xdr:nvCxnSpPr>
        <xdr:cNvPr id="3" name="Straight Connector 2">
          <a:extLst>
            <a:ext uri="{FF2B5EF4-FFF2-40B4-BE49-F238E27FC236}">
              <a16:creationId xmlns:a16="http://schemas.microsoft.com/office/drawing/2014/main" id="{32BB7F71-CF73-4279-958E-7D1AA8D4C838}"/>
            </a:ext>
          </a:extLst>
        </xdr:cNvPr>
        <xdr:cNvCxnSpPr/>
      </xdr:nvCxnSpPr>
      <xdr:spPr>
        <a:xfrm>
          <a:off x="3076575" y="3486150"/>
          <a:ext cx="2476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urismstatistics@finance-ni.gov.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2" Type="http://schemas.openxmlformats.org/officeDocument/2006/relationships/hyperlink" Target="https://www.nisra.gov.uk/continuous-household-survey" TargetMode="External"/><Relationship Id="rId1" Type="http://schemas.openxmlformats.org/officeDocument/2006/relationships/hyperlink" Target="mailto:tourismstatistics@finance-ni.gov.uk" TargetMode="External"/><Relationship Id="rId6" Type="http://schemas.openxmlformats.org/officeDocument/2006/relationships/printerSettings" Target="../printerSettings/printerSettings16.bin"/><Relationship Id="rId5" Type="http://schemas.openxmlformats.org/officeDocument/2006/relationships/hyperlink" Target="https://www.nisra.gov.uk/publications/local-government-tourist-statistics-confidence-intervals" TargetMode="External"/><Relationship Id="rId4" Type="http://schemas.openxmlformats.org/officeDocument/2006/relationships/hyperlink" Target="https://www.nisra.gov.uk/publications/domestic-tourism-method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7"/>
  <sheetViews>
    <sheetView showGridLines="0" tabSelected="1" workbookViewId="0">
      <selection activeCell="A14" sqref="A14"/>
    </sheetView>
  </sheetViews>
  <sheetFormatPr defaultRowHeight="18" x14ac:dyDescent="0.25"/>
  <cols>
    <col min="1" max="1" width="27.7109375" style="13" customWidth="1"/>
    <col min="2" max="2" width="51.42578125" style="13" customWidth="1"/>
    <col min="3" max="3" width="24" style="13" customWidth="1"/>
    <col min="4" max="256" width="9.140625" style="13"/>
    <col min="257" max="257" width="27.7109375" style="13" customWidth="1"/>
    <col min="258" max="258" width="42.85546875" style="13" customWidth="1"/>
    <col min="259" max="259" width="14.7109375" style="13" customWidth="1"/>
    <col min="260" max="512" width="9.140625" style="13"/>
    <col min="513" max="513" width="27.7109375" style="13" customWidth="1"/>
    <col min="514" max="514" width="42.85546875" style="13" customWidth="1"/>
    <col min="515" max="515" width="14.7109375" style="13" customWidth="1"/>
    <col min="516" max="768" width="9.140625" style="13"/>
    <col min="769" max="769" width="27.7109375" style="13" customWidth="1"/>
    <col min="770" max="770" width="42.85546875" style="13" customWidth="1"/>
    <col min="771" max="771" width="14.7109375" style="13" customWidth="1"/>
    <col min="772" max="1024" width="9.140625" style="13"/>
    <col min="1025" max="1025" width="27.7109375" style="13" customWidth="1"/>
    <col min="1026" max="1026" width="42.85546875" style="13" customWidth="1"/>
    <col min="1027" max="1027" width="14.7109375" style="13" customWidth="1"/>
    <col min="1028" max="1280" width="9.140625" style="13"/>
    <col min="1281" max="1281" width="27.7109375" style="13" customWidth="1"/>
    <col min="1282" max="1282" width="42.85546875" style="13" customWidth="1"/>
    <col min="1283" max="1283" width="14.7109375" style="13" customWidth="1"/>
    <col min="1284" max="1536" width="9.140625" style="13"/>
    <col min="1537" max="1537" width="27.7109375" style="13" customWidth="1"/>
    <col min="1538" max="1538" width="42.85546875" style="13" customWidth="1"/>
    <col min="1539" max="1539" width="14.7109375" style="13" customWidth="1"/>
    <col min="1540" max="1792" width="9.140625" style="13"/>
    <col min="1793" max="1793" width="27.7109375" style="13" customWidth="1"/>
    <col min="1794" max="1794" width="42.85546875" style="13" customWidth="1"/>
    <col min="1795" max="1795" width="14.7109375" style="13" customWidth="1"/>
    <col min="1796" max="2048" width="9.140625" style="13"/>
    <col min="2049" max="2049" width="27.7109375" style="13" customWidth="1"/>
    <col min="2050" max="2050" width="42.85546875" style="13" customWidth="1"/>
    <col min="2051" max="2051" width="14.7109375" style="13" customWidth="1"/>
    <col min="2052" max="2304" width="9.140625" style="13"/>
    <col min="2305" max="2305" width="27.7109375" style="13" customWidth="1"/>
    <col min="2306" max="2306" width="42.85546875" style="13" customWidth="1"/>
    <col min="2307" max="2307" width="14.7109375" style="13" customWidth="1"/>
    <col min="2308" max="2560" width="9.140625" style="13"/>
    <col min="2561" max="2561" width="27.7109375" style="13" customWidth="1"/>
    <col min="2562" max="2562" width="42.85546875" style="13" customWidth="1"/>
    <col min="2563" max="2563" width="14.7109375" style="13" customWidth="1"/>
    <col min="2564" max="2816" width="9.140625" style="13"/>
    <col min="2817" max="2817" width="27.7109375" style="13" customWidth="1"/>
    <col min="2818" max="2818" width="42.85546875" style="13" customWidth="1"/>
    <col min="2819" max="2819" width="14.7109375" style="13" customWidth="1"/>
    <col min="2820" max="3072" width="9.140625" style="13"/>
    <col min="3073" max="3073" width="27.7109375" style="13" customWidth="1"/>
    <col min="3074" max="3074" width="42.85546875" style="13" customWidth="1"/>
    <col min="3075" max="3075" width="14.7109375" style="13" customWidth="1"/>
    <col min="3076" max="3328" width="9.140625" style="13"/>
    <col min="3329" max="3329" width="27.7109375" style="13" customWidth="1"/>
    <col min="3330" max="3330" width="42.85546875" style="13" customWidth="1"/>
    <col min="3331" max="3331" width="14.7109375" style="13" customWidth="1"/>
    <col min="3332" max="3584" width="9.140625" style="13"/>
    <col min="3585" max="3585" width="27.7109375" style="13" customWidth="1"/>
    <col min="3586" max="3586" width="42.85546875" style="13" customWidth="1"/>
    <col min="3587" max="3587" width="14.7109375" style="13" customWidth="1"/>
    <col min="3588" max="3840" width="9.140625" style="13"/>
    <col min="3841" max="3841" width="27.7109375" style="13" customWidth="1"/>
    <col min="3842" max="3842" width="42.85546875" style="13" customWidth="1"/>
    <col min="3843" max="3843" width="14.7109375" style="13" customWidth="1"/>
    <col min="3844" max="4096" width="9.140625" style="13"/>
    <col min="4097" max="4097" width="27.7109375" style="13" customWidth="1"/>
    <col min="4098" max="4098" width="42.85546875" style="13" customWidth="1"/>
    <col min="4099" max="4099" width="14.7109375" style="13" customWidth="1"/>
    <col min="4100" max="4352" width="9.140625" style="13"/>
    <col min="4353" max="4353" width="27.7109375" style="13" customWidth="1"/>
    <col min="4354" max="4354" width="42.85546875" style="13" customWidth="1"/>
    <col min="4355" max="4355" width="14.7109375" style="13" customWidth="1"/>
    <col min="4356" max="4608" width="9.140625" style="13"/>
    <col min="4609" max="4609" width="27.7109375" style="13" customWidth="1"/>
    <col min="4610" max="4610" width="42.85546875" style="13" customWidth="1"/>
    <col min="4611" max="4611" width="14.7109375" style="13" customWidth="1"/>
    <col min="4612" max="4864" width="9.140625" style="13"/>
    <col min="4865" max="4865" width="27.7109375" style="13" customWidth="1"/>
    <col min="4866" max="4866" width="42.85546875" style="13" customWidth="1"/>
    <col min="4867" max="4867" width="14.7109375" style="13" customWidth="1"/>
    <col min="4868" max="5120" width="9.140625" style="13"/>
    <col min="5121" max="5121" width="27.7109375" style="13" customWidth="1"/>
    <col min="5122" max="5122" width="42.85546875" style="13" customWidth="1"/>
    <col min="5123" max="5123" width="14.7109375" style="13" customWidth="1"/>
    <col min="5124" max="5376" width="9.140625" style="13"/>
    <col min="5377" max="5377" width="27.7109375" style="13" customWidth="1"/>
    <col min="5378" max="5378" width="42.85546875" style="13" customWidth="1"/>
    <col min="5379" max="5379" width="14.7109375" style="13" customWidth="1"/>
    <col min="5380" max="5632" width="9.140625" style="13"/>
    <col min="5633" max="5633" width="27.7109375" style="13" customWidth="1"/>
    <col min="5634" max="5634" width="42.85546875" style="13" customWidth="1"/>
    <col min="5635" max="5635" width="14.7109375" style="13" customWidth="1"/>
    <col min="5636" max="5888" width="9.140625" style="13"/>
    <col min="5889" max="5889" width="27.7109375" style="13" customWidth="1"/>
    <col min="5890" max="5890" width="42.85546875" style="13" customWidth="1"/>
    <col min="5891" max="5891" width="14.7109375" style="13" customWidth="1"/>
    <col min="5892" max="6144" width="9.140625" style="13"/>
    <col min="6145" max="6145" width="27.7109375" style="13" customWidth="1"/>
    <col min="6146" max="6146" width="42.85546875" style="13" customWidth="1"/>
    <col min="6147" max="6147" width="14.7109375" style="13" customWidth="1"/>
    <col min="6148" max="6400" width="9.140625" style="13"/>
    <col min="6401" max="6401" width="27.7109375" style="13" customWidth="1"/>
    <col min="6402" max="6402" width="42.85546875" style="13" customWidth="1"/>
    <col min="6403" max="6403" width="14.7109375" style="13" customWidth="1"/>
    <col min="6404" max="6656" width="9.140625" style="13"/>
    <col min="6657" max="6657" width="27.7109375" style="13" customWidth="1"/>
    <col min="6658" max="6658" width="42.85546875" style="13" customWidth="1"/>
    <col min="6659" max="6659" width="14.7109375" style="13" customWidth="1"/>
    <col min="6660" max="6912" width="9.140625" style="13"/>
    <col min="6913" max="6913" width="27.7109375" style="13" customWidth="1"/>
    <col min="6914" max="6914" width="42.85546875" style="13" customWidth="1"/>
    <col min="6915" max="6915" width="14.7109375" style="13" customWidth="1"/>
    <col min="6916" max="7168" width="9.140625" style="13"/>
    <col min="7169" max="7169" width="27.7109375" style="13" customWidth="1"/>
    <col min="7170" max="7170" width="42.85546875" style="13" customWidth="1"/>
    <col min="7171" max="7171" width="14.7109375" style="13" customWidth="1"/>
    <col min="7172" max="7424" width="9.140625" style="13"/>
    <col min="7425" max="7425" width="27.7109375" style="13" customWidth="1"/>
    <col min="7426" max="7426" width="42.85546875" style="13" customWidth="1"/>
    <col min="7427" max="7427" width="14.7109375" style="13" customWidth="1"/>
    <col min="7428" max="7680" width="9.140625" style="13"/>
    <col min="7681" max="7681" width="27.7109375" style="13" customWidth="1"/>
    <col min="7682" max="7682" width="42.85546875" style="13" customWidth="1"/>
    <col min="7683" max="7683" width="14.7109375" style="13" customWidth="1"/>
    <col min="7684" max="7936" width="9.140625" style="13"/>
    <col min="7937" max="7937" width="27.7109375" style="13" customWidth="1"/>
    <col min="7938" max="7938" width="42.85546875" style="13" customWidth="1"/>
    <col min="7939" max="7939" width="14.7109375" style="13" customWidth="1"/>
    <col min="7940" max="8192" width="9.140625" style="13"/>
    <col min="8193" max="8193" width="27.7109375" style="13" customWidth="1"/>
    <col min="8194" max="8194" width="42.85546875" style="13" customWidth="1"/>
    <col min="8195" max="8195" width="14.7109375" style="13" customWidth="1"/>
    <col min="8196" max="8448" width="9.140625" style="13"/>
    <col min="8449" max="8449" width="27.7109375" style="13" customWidth="1"/>
    <col min="8450" max="8450" width="42.85546875" style="13" customWidth="1"/>
    <col min="8451" max="8451" width="14.7109375" style="13" customWidth="1"/>
    <col min="8452" max="8704" width="9.140625" style="13"/>
    <col min="8705" max="8705" width="27.7109375" style="13" customWidth="1"/>
    <col min="8706" max="8706" width="42.85546875" style="13" customWidth="1"/>
    <col min="8707" max="8707" width="14.7109375" style="13" customWidth="1"/>
    <col min="8708" max="8960" width="9.140625" style="13"/>
    <col min="8961" max="8961" width="27.7109375" style="13" customWidth="1"/>
    <col min="8962" max="8962" width="42.85546875" style="13" customWidth="1"/>
    <col min="8963" max="8963" width="14.7109375" style="13" customWidth="1"/>
    <col min="8964" max="9216" width="9.140625" style="13"/>
    <col min="9217" max="9217" width="27.7109375" style="13" customWidth="1"/>
    <col min="9218" max="9218" width="42.85546875" style="13" customWidth="1"/>
    <col min="9219" max="9219" width="14.7109375" style="13" customWidth="1"/>
    <col min="9220" max="9472" width="9.140625" style="13"/>
    <col min="9473" max="9473" width="27.7109375" style="13" customWidth="1"/>
    <col min="9474" max="9474" width="42.85546875" style="13" customWidth="1"/>
    <col min="9475" max="9475" width="14.7109375" style="13" customWidth="1"/>
    <col min="9476" max="9728" width="9.140625" style="13"/>
    <col min="9729" max="9729" width="27.7109375" style="13" customWidth="1"/>
    <col min="9730" max="9730" width="42.85546875" style="13" customWidth="1"/>
    <col min="9731" max="9731" width="14.7109375" style="13" customWidth="1"/>
    <col min="9732" max="9984" width="9.140625" style="13"/>
    <col min="9985" max="9985" width="27.7109375" style="13" customWidth="1"/>
    <col min="9986" max="9986" width="42.85546875" style="13" customWidth="1"/>
    <col min="9987" max="9987" width="14.7109375" style="13" customWidth="1"/>
    <col min="9988" max="10240" width="9.140625" style="13"/>
    <col min="10241" max="10241" width="27.7109375" style="13" customWidth="1"/>
    <col min="10242" max="10242" width="42.85546875" style="13" customWidth="1"/>
    <col min="10243" max="10243" width="14.7109375" style="13" customWidth="1"/>
    <col min="10244" max="10496" width="9.140625" style="13"/>
    <col min="10497" max="10497" width="27.7109375" style="13" customWidth="1"/>
    <col min="10498" max="10498" width="42.85546875" style="13" customWidth="1"/>
    <col min="10499" max="10499" width="14.7109375" style="13" customWidth="1"/>
    <col min="10500" max="10752" width="9.140625" style="13"/>
    <col min="10753" max="10753" width="27.7109375" style="13" customWidth="1"/>
    <col min="10754" max="10754" width="42.85546875" style="13" customWidth="1"/>
    <col min="10755" max="10755" width="14.7109375" style="13" customWidth="1"/>
    <col min="10756" max="11008" width="9.140625" style="13"/>
    <col min="11009" max="11009" width="27.7109375" style="13" customWidth="1"/>
    <col min="11010" max="11010" width="42.85546875" style="13" customWidth="1"/>
    <col min="11011" max="11011" width="14.7109375" style="13" customWidth="1"/>
    <col min="11012" max="11264" width="9.140625" style="13"/>
    <col min="11265" max="11265" width="27.7109375" style="13" customWidth="1"/>
    <col min="11266" max="11266" width="42.85546875" style="13" customWidth="1"/>
    <col min="11267" max="11267" width="14.7109375" style="13" customWidth="1"/>
    <col min="11268" max="11520" width="9.140625" style="13"/>
    <col min="11521" max="11521" width="27.7109375" style="13" customWidth="1"/>
    <col min="11522" max="11522" width="42.85546875" style="13" customWidth="1"/>
    <col min="11523" max="11523" width="14.7109375" style="13" customWidth="1"/>
    <col min="11524" max="11776" width="9.140625" style="13"/>
    <col min="11777" max="11777" width="27.7109375" style="13" customWidth="1"/>
    <col min="11778" max="11778" width="42.85546875" style="13" customWidth="1"/>
    <col min="11779" max="11779" width="14.7109375" style="13" customWidth="1"/>
    <col min="11780" max="12032" width="9.140625" style="13"/>
    <col min="12033" max="12033" width="27.7109375" style="13" customWidth="1"/>
    <col min="12034" max="12034" width="42.85546875" style="13" customWidth="1"/>
    <col min="12035" max="12035" width="14.7109375" style="13" customWidth="1"/>
    <col min="12036" max="12288" width="9.140625" style="13"/>
    <col min="12289" max="12289" width="27.7109375" style="13" customWidth="1"/>
    <col min="12290" max="12290" width="42.85546875" style="13" customWidth="1"/>
    <col min="12291" max="12291" width="14.7109375" style="13" customWidth="1"/>
    <col min="12292" max="12544" width="9.140625" style="13"/>
    <col min="12545" max="12545" width="27.7109375" style="13" customWidth="1"/>
    <col min="12546" max="12546" width="42.85546875" style="13" customWidth="1"/>
    <col min="12547" max="12547" width="14.7109375" style="13" customWidth="1"/>
    <col min="12548" max="12800" width="9.140625" style="13"/>
    <col min="12801" max="12801" width="27.7109375" style="13" customWidth="1"/>
    <col min="12802" max="12802" width="42.85546875" style="13" customWidth="1"/>
    <col min="12803" max="12803" width="14.7109375" style="13" customWidth="1"/>
    <col min="12804" max="13056" width="9.140625" style="13"/>
    <col min="13057" max="13057" width="27.7109375" style="13" customWidth="1"/>
    <col min="13058" max="13058" width="42.85546875" style="13" customWidth="1"/>
    <col min="13059" max="13059" width="14.7109375" style="13" customWidth="1"/>
    <col min="13060" max="13312" width="9.140625" style="13"/>
    <col min="13313" max="13313" width="27.7109375" style="13" customWidth="1"/>
    <col min="13314" max="13314" width="42.85546875" style="13" customWidth="1"/>
    <col min="13315" max="13315" width="14.7109375" style="13" customWidth="1"/>
    <col min="13316" max="13568" width="9.140625" style="13"/>
    <col min="13569" max="13569" width="27.7109375" style="13" customWidth="1"/>
    <col min="13570" max="13570" width="42.85546875" style="13" customWidth="1"/>
    <col min="13571" max="13571" width="14.7109375" style="13" customWidth="1"/>
    <col min="13572" max="13824" width="9.140625" style="13"/>
    <col min="13825" max="13825" width="27.7109375" style="13" customWidth="1"/>
    <col min="13826" max="13826" width="42.85546875" style="13" customWidth="1"/>
    <col min="13827" max="13827" width="14.7109375" style="13" customWidth="1"/>
    <col min="13828" max="14080" width="9.140625" style="13"/>
    <col min="14081" max="14081" width="27.7109375" style="13" customWidth="1"/>
    <col min="14082" max="14082" width="42.85546875" style="13" customWidth="1"/>
    <col min="14083" max="14083" width="14.7109375" style="13" customWidth="1"/>
    <col min="14084" max="14336" width="9.140625" style="13"/>
    <col min="14337" max="14337" width="27.7109375" style="13" customWidth="1"/>
    <col min="14338" max="14338" width="42.85546875" style="13" customWidth="1"/>
    <col min="14339" max="14339" width="14.7109375" style="13" customWidth="1"/>
    <col min="14340" max="14592" width="9.140625" style="13"/>
    <col min="14593" max="14593" width="27.7109375" style="13" customWidth="1"/>
    <col min="14594" max="14594" width="42.85546875" style="13" customWidth="1"/>
    <col min="14595" max="14595" width="14.7109375" style="13" customWidth="1"/>
    <col min="14596" max="14848" width="9.140625" style="13"/>
    <col min="14849" max="14849" width="27.7109375" style="13" customWidth="1"/>
    <col min="14850" max="14850" width="42.85546875" style="13" customWidth="1"/>
    <col min="14851" max="14851" width="14.7109375" style="13" customWidth="1"/>
    <col min="14852" max="15104" width="9.140625" style="13"/>
    <col min="15105" max="15105" width="27.7109375" style="13" customWidth="1"/>
    <col min="15106" max="15106" width="42.85546875" style="13" customWidth="1"/>
    <col min="15107" max="15107" width="14.7109375" style="13" customWidth="1"/>
    <col min="15108" max="15360" width="9.140625" style="13"/>
    <col min="15361" max="15361" width="27.7109375" style="13" customWidth="1"/>
    <col min="15362" max="15362" width="42.85546875" style="13" customWidth="1"/>
    <col min="15363" max="15363" width="14.7109375" style="13" customWidth="1"/>
    <col min="15364" max="15616" width="9.140625" style="13"/>
    <col min="15617" max="15617" width="27.7109375" style="13" customWidth="1"/>
    <col min="15618" max="15618" width="42.85546875" style="13" customWidth="1"/>
    <col min="15619" max="15619" width="14.7109375" style="13" customWidth="1"/>
    <col min="15620" max="15872" width="9.140625" style="13"/>
    <col min="15873" max="15873" width="27.7109375" style="13" customWidth="1"/>
    <col min="15874" max="15874" width="42.85546875" style="13" customWidth="1"/>
    <col min="15875" max="15875" width="14.7109375" style="13" customWidth="1"/>
    <col min="15876" max="16128" width="9.140625" style="13"/>
    <col min="16129" max="16129" width="27.7109375" style="13" customWidth="1"/>
    <col min="16130" max="16130" width="42.85546875" style="13" customWidth="1"/>
    <col min="16131" max="16131" width="14.7109375" style="13" customWidth="1"/>
    <col min="16132" max="16384" width="9.140625" style="13"/>
  </cols>
  <sheetData>
    <row r="1" spans="1:5" x14ac:dyDescent="0.25">
      <c r="A1" s="10" t="s">
        <v>14</v>
      </c>
      <c r="B1" s="11" t="s">
        <v>15</v>
      </c>
      <c r="C1" s="12" t="s">
        <v>16</v>
      </c>
      <c r="E1" s="13" t="s">
        <v>80</v>
      </c>
    </row>
    <row r="2" spans="1:5" ht="54" x14ac:dyDescent="0.25">
      <c r="A2" s="10" t="s">
        <v>17</v>
      </c>
      <c r="B2" s="11" t="s">
        <v>18</v>
      </c>
      <c r="C2" s="14" t="s">
        <v>147</v>
      </c>
    </row>
    <row r="3" spans="1:5" ht="36" x14ac:dyDescent="0.25">
      <c r="A3" s="10" t="s">
        <v>19</v>
      </c>
      <c r="B3" s="11" t="s">
        <v>75</v>
      </c>
      <c r="C3" s="12"/>
    </row>
    <row r="4" spans="1:5" x14ac:dyDescent="0.25">
      <c r="A4" s="10" t="s">
        <v>20</v>
      </c>
      <c r="B4" s="15" t="s">
        <v>21</v>
      </c>
      <c r="C4" s="10"/>
    </row>
    <row r="5" spans="1:5" x14ac:dyDescent="0.25">
      <c r="A5" s="10" t="s">
        <v>22</v>
      </c>
      <c r="B5" s="15" t="s">
        <v>23</v>
      </c>
      <c r="C5" s="16"/>
    </row>
    <row r="6" spans="1:5" x14ac:dyDescent="0.25">
      <c r="A6" s="125" t="s">
        <v>24</v>
      </c>
      <c r="B6" s="15" t="s">
        <v>81</v>
      </c>
      <c r="C6" s="17"/>
    </row>
    <row r="7" spans="1:5" x14ac:dyDescent="0.25">
      <c r="A7" s="125"/>
      <c r="B7" s="15" t="s">
        <v>82</v>
      </c>
      <c r="C7" s="16"/>
    </row>
    <row r="8" spans="1:5" x14ac:dyDescent="0.25">
      <c r="A8" s="125"/>
      <c r="B8" s="28" t="s">
        <v>78</v>
      </c>
      <c r="C8" s="18"/>
    </row>
    <row r="9" spans="1:5" ht="36" x14ac:dyDescent="0.25">
      <c r="A9" s="80" t="s">
        <v>25</v>
      </c>
      <c r="B9" s="16" t="s">
        <v>86</v>
      </c>
      <c r="C9" s="18"/>
    </row>
    <row r="10" spans="1:5" ht="29.25" customHeight="1" x14ac:dyDescent="0.25">
      <c r="A10" s="19" t="s">
        <v>26</v>
      </c>
      <c r="B10" s="20">
        <v>45274</v>
      </c>
    </row>
    <row r="18" spans="1:1" x14ac:dyDescent="0.25">
      <c r="A18" s="19"/>
    </row>
    <row r="19" spans="1:1" x14ac:dyDescent="0.25">
      <c r="A19" s="19"/>
    </row>
    <row r="20" spans="1:1" x14ac:dyDescent="0.25">
      <c r="A20" s="21"/>
    </row>
    <row r="24" spans="1:1" x14ac:dyDescent="0.25">
      <c r="A24" s="19"/>
    </row>
    <row r="25" spans="1:1" x14ac:dyDescent="0.25">
      <c r="A25" s="21"/>
    </row>
    <row r="27" spans="1:1" x14ac:dyDescent="0.25">
      <c r="A27" s="22"/>
    </row>
    <row r="28" spans="1:1" x14ac:dyDescent="0.25">
      <c r="A28" s="23"/>
    </row>
    <row r="32" spans="1:1" x14ac:dyDescent="0.25">
      <c r="A32" s="24"/>
    </row>
    <row r="33" spans="1:1" x14ac:dyDescent="0.25">
      <c r="A33" s="24"/>
    </row>
    <row r="34" spans="1:1" x14ac:dyDescent="0.25">
      <c r="A34" s="23"/>
    </row>
    <row r="39" spans="1:1" x14ac:dyDescent="0.25">
      <c r="A39" s="21"/>
    </row>
    <row r="41" spans="1:1" x14ac:dyDescent="0.25">
      <c r="A41" s="21"/>
    </row>
    <row r="46" spans="1:1" x14ac:dyDescent="0.25">
      <c r="A46" s="21"/>
    </row>
    <row r="47" spans="1:1" x14ac:dyDescent="0.25">
      <c r="A47" s="24"/>
    </row>
    <row r="48" spans="1:1" x14ac:dyDescent="0.25">
      <c r="A48" s="24"/>
    </row>
    <row r="49" spans="1:1" x14ac:dyDescent="0.25">
      <c r="A49" s="24"/>
    </row>
    <row r="53" spans="1:1" x14ac:dyDescent="0.25">
      <c r="A53" s="19"/>
    </row>
    <row r="63" spans="1:1" x14ac:dyDescent="0.25">
      <c r="A63" s="19"/>
    </row>
    <row r="67" spans="1:1" x14ac:dyDescent="0.25">
      <c r="A67" s="19"/>
    </row>
  </sheetData>
  <mergeCells count="1">
    <mergeCell ref="A6:A8"/>
  </mergeCells>
  <hyperlinks>
    <hyperlink ref="B8" r:id="rId1" display="tourismstatistics@finance-ni.gov.uk" xr:uid="{00000000-0004-0000-0000-000001000000}"/>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E6B6A-7096-494A-A747-B404D78C29E4}">
  <sheetPr>
    <pageSetUpPr fitToPage="1"/>
  </sheetPr>
  <dimension ref="A1:J51"/>
  <sheetViews>
    <sheetView showGridLines="0" workbookViewId="0">
      <selection activeCell="K18" sqref="K18"/>
    </sheetView>
  </sheetViews>
  <sheetFormatPr defaultRowHeight="15" x14ac:dyDescent="0.25"/>
  <cols>
    <col min="1" max="1" width="19.28515625" customWidth="1"/>
    <col min="2" max="2" width="21.5703125" customWidth="1"/>
    <col min="3" max="3" width="19.42578125" customWidth="1"/>
    <col min="4" max="4" width="13.28515625" customWidth="1"/>
    <col min="5" max="5" width="13.140625" customWidth="1"/>
    <col min="6" max="6" width="19.28515625" customWidth="1"/>
    <col min="7" max="7" width="10.7109375" bestFit="1" customWidth="1"/>
    <col min="9" max="9" width="10.7109375" bestFit="1" customWidth="1"/>
  </cols>
  <sheetData>
    <row r="1" spans="1:10" ht="18" x14ac:dyDescent="0.25">
      <c r="A1" s="7" t="s">
        <v>53</v>
      </c>
    </row>
    <row r="2" spans="1:10" ht="18" x14ac:dyDescent="0.25">
      <c r="A2" s="7" t="s">
        <v>27</v>
      </c>
      <c r="G2" s="101"/>
      <c r="I2" s="101"/>
    </row>
    <row r="3" spans="1:10" ht="15.75" x14ac:dyDescent="0.25">
      <c r="A3" s="1" t="s">
        <v>127</v>
      </c>
    </row>
    <row r="6" spans="1:10" x14ac:dyDescent="0.25">
      <c r="D6" s="54"/>
    </row>
    <row r="7" spans="1:10" x14ac:dyDescent="0.25">
      <c r="D7" s="54"/>
    </row>
    <row r="8" spans="1:10" x14ac:dyDescent="0.25">
      <c r="D8" s="54"/>
    </row>
    <row r="9" spans="1:10" x14ac:dyDescent="0.25">
      <c r="D9" s="54"/>
    </row>
    <row r="10" spans="1:10" x14ac:dyDescent="0.25">
      <c r="D10" s="54"/>
    </row>
    <row r="16" spans="1:10" x14ac:dyDescent="0.25">
      <c r="J16" s="58"/>
    </row>
    <row r="17" spans="10:10" x14ac:dyDescent="0.25">
      <c r="J17" s="58"/>
    </row>
    <row r="18" spans="10:10" x14ac:dyDescent="0.25">
      <c r="J18" s="58"/>
    </row>
    <row r="19" spans="10:10" x14ac:dyDescent="0.25">
      <c r="J19" s="58"/>
    </row>
    <row r="20" spans="10:10" x14ac:dyDescent="0.25">
      <c r="J20" s="58"/>
    </row>
    <row r="21" spans="10:10" x14ac:dyDescent="0.25">
      <c r="J21" s="58"/>
    </row>
    <row r="22" spans="10:10" x14ac:dyDescent="0.25">
      <c r="J22" s="58"/>
    </row>
    <row r="23" spans="10:10" x14ac:dyDescent="0.25">
      <c r="J23" s="58"/>
    </row>
    <row r="24" spans="10:10" x14ac:dyDescent="0.25">
      <c r="J24" s="58"/>
    </row>
    <row r="25" spans="10:10" x14ac:dyDescent="0.25">
      <c r="J25" s="58"/>
    </row>
    <row r="26" spans="10:10" x14ac:dyDescent="0.25">
      <c r="J26" s="58"/>
    </row>
    <row r="35" spans="1:10" ht="31.5" x14ac:dyDescent="0.25">
      <c r="A35" s="99">
        <v>2019</v>
      </c>
      <c r="B35" s="98" t="s">
        <v>121</v>
      </c>
      <c r="C35" s="98" t="s">
        <v>120</v>
      </c>
      <c r="D35" s="98" t="s">
        <v>2</v>
      </c>
      <c r="E35" s="98" t="s">
        <v>3</v>
      </c>
      <c r="F35" s="98" t="s">
        <v>1</v>
      </c>
      <c r="I35" s="104"/>
      <c r="J35" s="96"/>
    </row>
    <row r="36" spans="1:10" ht="15.75" x14ac:dyDescent="0.25">
      <c r="A36" s="97" t="s">
        <v>119</v>
      </c>
      <c r="B36" s="113">
        <v>1458405</v>
      </c>
      <c r="C36" s="113">
        <v>485698</v>
      </c>
      <c r="D36" s="106">
        <v>64255</v>
      </c>
      <c r="E36" s="114">
        <v>63842</v>
      </c>
      <c r="F36" s="115">
        <v>2072201</v>
      </c>
      <c r="I36" s="104"/>
      <c r="J36" s="96"/>
    </row>
    <row r="37" spans="1:10" x14ac:dyDescent="0.25">
      <c r="I37" s="104"/>
      <c r="J37" s="96"/>
    </row>
    <row r="38" spans="1:10" x14ac:dyDescent="0.25">
      <c r="A38" s="29" t="s">
        <v>115</v>
      </c>
    </row>
    <row r="40" spans="1:10" x14ac:dyDescent="0.25">
      <c r="A40" s="29" t="s">
        <v>114</v>
      </c>
    </row>
    <row r="41" spans="1:10" x14ac:dyDescent="0.25">
      <c r="A41" s="29" t="s">
        <v>113</v>
      </c>
      <c r="D41" s="95"/>
      <c r="E41" s="94"/>
    </row>
    <row r="42" spans="1:10" x14ac:dyDescent="0.25">
      <c r="A42" s="48" t="s">
        <v>118</v>
      </c>
    </row>
    <row r="43" spans="1:10" x14ac:dyDescent="0.25">
      <c r="A43" s="50" t="s">
        <v>117</v>
      </c>
    </row>
    <row r="44" spans="1:10" ht="15.75" x14ac:dyDescent="0.25">
      <c r="A44" s="31"/>
    </row>
    <row r="45" spans="1:10" ht="15.75" x14ac:dyDescent="0.25">
      <c r="A45" s="31" t="s">
        <v>111</v>
      </c>
    </row>
    <row r="48" spans="1:10" ht="15.75" x14ac:dyDescent="0.25">
      <c r="D48" s="103"/>
      <c r="E48" s="102"/>
    </row>
    <row r="49" spans="4:5" ht="15.75" x14ac:dyDescent="0.25">
      <c r="D49" s="103"/>
      <c r="E49" s="102"/>
    </row>
    <row r="50" spans="4:5" ht="15.75" x14ac:dyDescent="0.25">
      <c r="D50" s="103"/>
      <c r="E50" s="102"/>
    </row>
    <row r="51" spans="4:5" ht="15.75" x14ac:dyDescent="0.25">
      <c r="D51" s="103"/>
      <c r="E51" s="102"/>
    </row>
  </sheetData>
  <hyperlinks>
    <hyperlink ref="A2" location="'Background Notes'!A1" display="Background Notes" xr:uid="{4FB71CC1-02CC-4DA0-9946-65CE2A99E346}"/>
    <hyperlink ref="A1" location="Contents!A1" display="Contents" xr:uid="{5C82D551-2001-41B8-B47F-BFD9C616CD0A}"/>
  </hyperlinks>
  <pageMargins left="0.7" right="0.7" top="0.75" bottom="0.75" header="0.3" footer="0.3"/>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4BE71-678E-4EE8-8086-966E165EE093}">
  <sheetPr>
    <pageSetUpPr fitToPage="1"/>
  </sheetPr>
  <dimension ref="A1:J51"/>
  <sheetViews>
    <sheetView showGridLines="0" workbookViewId="0">
      <selection activeCell="A3" sqref="A3"/>
    </sheetView>
  </sheetViews>
  <sheetFormatPr defaultRowHeight="15" x14ac:dyDescent="0.25"/>
  <cols>
    <col min="1" max="1" width="19.28515625" customWidth="1"/>
    <col min="2" max="2" width="21.5703125" customWidth="1"/>
    <col min="3" max="3" width="19.42578125" customWidth="1"/>
    <col min="4" max="4" width="13.28515625" customWidth="1"/>
    <col min="5" max="5" width="13.140625" customWidth="1"/>
    <col min="6" max="6" width="19.28515625" customWidth="1"/>
    <col min="7" max="7" width="10.7109375" bestFit="1" customWidth="1"/>
    <col min="9" max="9" width="10.7109375" bestFit="1" customWidth="1"/>
  </cols>
  <sheetData>
    <row r="1" spans="1:10" ht="18" x14ac:dyDescent="0.25">
      <c r="A1" s="7" t="s">
        <v>53</v>
      </c>
    </row>
    <row r="2" spans="1:10" ht="18" x14ac:dyDescent="0.25">
      <c r="A2" s="7" t="s">
        <v>27</v>
      </c>
      <c r="G2" s="101"/>
      <c r="I2" s="101"/>
    </row>
    <row r="3" spans="1:10" ht="15.75" x14ac:dyDescent="0.25">
      <c r="A3" s="1" t="s">
        <v>134</v>
      </c>
    </row>
    <row r="6" spans="1:10" x14ac:dyDescent="0.25">
      <c r="D6" s="54"/>
    </row>
    <row r="7" spans="1:10" x14ac:dyDescent="0.25">
      <c r="D7" s="54"/>
    </row>
    <row r="8" spans="1:10" x14ac:dyDescent="0.25">
      <c r="D8" s="54"/>
    </row>
    <row r="9" spans="1:10" x14ac:dyDescent="0.25">
      <c r="D9" s="54"/>
    </row>
    <row r="10" spans="1:10" x14ac:dyDescent="0.25">
      <c r="D10" s="54"/>
    </row>
    <row r="16" spans="1:10" x14ac:dyDescent="0.25">
      <c r="J16" s="58"/>
    </row>
    <row r="17" spans="10:10" x14ac:dyDescent="0.25">
      <c r="J17" s="58"/>
    </row>
    <row r="18" spans="10:10" x14ac:dyDescent="0.25">
      <c r="J18" s="58"/>
    </row>
    <row r="19" spans="10:10" x14ac:dyDescent="0.25">
      <c r="J19" s="58"/>
    </row>
    <row r="20" spans="10:10" x14ac:dyDescent="0.25">
      <c r="J20" s="58"/>
    </row>
    <row r="21" spans="10:10" x14ac:dyDescent="0.25">
      <c r="J21" s="58"/>
    </row>
    <row r="22" spans="10:10" x14ac:dyDescent="0.25">
      <c r="J22" s="58"/>
    </row>
    <row r="23" spans="10:10" x14ac:dyDescent="0.25">
      <c r="J23" s="58"/>
    </row>
    <row r="24" spans="10:10" x14ac:dyDescent="0.25">
      <c r="J24" s="58"/>
    </row>
    <row r="25" spans="10:10" x14ac:dyDescent="0.25">
      <c r="J25" s="58"/>
    </row>
    <row r="26" spans="10:10" x14ac:dyDescent="0.25">
      <c r="J26" s="58"/>
    </row>
    <row r="35" spans="1:10" ht="31.5" x14ac:dyDescent="0.25">
      <c r="A35" s="99">
        <v>2022</v>
      </c>
      <c r="B35" s="98" t="s">
        <v>121</v>
      </c>
      <c r="C35" s="98" t="s">
        <v>120</v>
      </c>
      <c r="D35" s="98" t="s">
        <v>2</v>
      </c>
      <c r="E35" s="98" t="s">
        <v>3</v>
      </c>
      <c r="F35" s="98" t="s">
        <v>1</v>
      </c>
      <c r="I35" s="104"/>
      <c r="J35" s="96"/>
    </row>
    <row r="36" spans="1:10" ht="15.75" x14ac:dyDescent="0.25">
      <c r="A36" s="97" t="s">
        <v>116</v>
      </c>
      <c r="B36" s="105">
        <v>3468885</v>
      </c>
      <c r="C36" s="113">
        <v>1058670</v>
      </c>
      <c r="D36" s="106">
        <v>129282</v>
      </c>
      <c r="E36" s="114">
        <v>152091</v>
      </c>
      <c r="F36" s="115">
        <v>4808927</v>
      </c>
      <c r="I36" s="104"/>
      <c r="J36" s="96"/>
    </row>
    <row r="37" spans="1:10" x14ac:dyDescent="0.25">
      <c r="I37" s="104"/>
      <c r="J37" s="96"/>
    </row>
    <row r="38" spans="1:10" x14ac:dyDescent="0.25">
      <c r="A38" s="29" t="s">
        <v>115</v>
      </c>
    </row>
    <row r="40" spans="1:10" x14ac:dyDescent="0.25">
      <c r="A40" s="29" t="s">
        <v>114</v>
      </c>
    </row>
    <row r="41" spans="1:10" x14ac:dyDescent="0.25">
      <c r="A41" s="29" t="s">
        <v>113</v>
      </c>
      <c r="D41" s="95"/>
      <c r="E41" s="94"/>
    </row>
    <row r="42" spans="1:10" x14ac:dyDescent="0.25">
      <c r="A42" s="48" t="s">
        <v>118</v>
      </c>
    </row>
    <row r="43" spans="1:10" x14ac:dyDescent="0.25">
      <c r="A43" s="50" t="s">
        <v>117</v>
      </c>
    </row>
    <row r="44" spans="1:10" ht="15.75" x14ac:dyDescent="0.25">
      <c r="A44" s="31"/>
    </row>
    <row r="45" spans="1:10" ht="15.75" x14ac:dyDescent="0.25">
      <c r="A45" s="31" t="s">
        <v>111</v>
      </c>
    </row>
    <row r="48" spans="1:10" ht="15.75" x14ac:dyDescent="0.25">
      <c r="D48" s="103"/>
      <c r="E48" s="102"/>
    </row>
    <row r="49" spans="4:5" ht="15.75" x14ac:dyDescent="0.25">
      <c r="D49" s="103"/>
      <c r="E49" s="102"/>
    </row>
    <row r="50" spans="4:5" ht="15.75" x14ac:dyDescent="0.25">
      <c r="D50" s="103"/>
      <c r="E50" s="102"/>
    </row>
    <row r="51" spans="4:5" ht="15.75" x14ac:dyDescent="0.25">
      <c r="D51" s="103"/>
      <c r="E51" s="102"/>
    </row>
  </sheetData>
  <hyperlinks>
    <hyperlink ref="A2" location="'Background Notes'!A1" display="Background Notes" xr:uid="{F72EDA02-78E3-492F-B85F-43399C69C5B3}"/>
    <hyperlink ref="A1" location="Contents!A1" display="Contents" xr:uid="{97034442-38B0-4D56-AA83-69817D41FB74}"/>
  </hyperlinks>
  <pageMargins left="0.7" right="0.7" top="0.75" bottom="0.75" header="0.3" footer="0.3"/>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465-6015-4130-BAEC-A9A80929500E}">
  <sheetPr>
    <pageSetUpPr fitToPage="1"/>
  </sheetPr>
  <dimension ref="A1:J51"/>
  <sheetViews>
    <sheetView showGridLines="0" workbookViewId="0">
      <selection activeCell="A3" sqref="A3"/>
    </sheetView>
  </sheetViews>
  <sheetFormatPr defaultRowHeight="15" x14ac:dyDescent="0.25"/>
  <cols>
    <col min="1" max="1" width="19.28515625" customWidth="1"/>
    <col min="2" max="2" width="21.5703125" customWidth="1"/>
    <col min="3" max="3" width="19.42578125" customWidth="1"/>
    <col min="4" max="4" width="13.28515625" customWidth="1"/>
    <col min="5" max="5" width="13.140625" customWidth="1"/>
    <col min="6" max="6" width="19.28515625" customWidth="1"/>
    <col min="7" max="7" width="10.7109375" bestFit="1" customWidth="1"/>
    <col min="9" max="9" width="10.7109375" bestFit="1" customWidth="1"/>
  </cols>
  <sheetData>
    <row r="1" spans="1:10" ht="18" x14ac:dyDescent="0.25">
      <c r="A1" s="7" t="s">
        <v>53</v>
      </c>
    </row>
    <row r="2" spans="1:10" ht="18" x14ac:dyDescent="0.25">
      <c r="A2" s="7" t="s">
        <v>27</v>
      </c>
      <c r="G2" s="101"/>
      <c r="I2" s="101"/>
    </row>
    <row r="3" spans="1:10" ht="15.75" x14ac:dyDescent="0.25">
      <c r="A3" s="1" t="s">
        <v>133</v>
      </c>
    </row>
    <row r="6" spans="1:10" x14ac:dyDescent="0.25">
      <c r="D6" s="54"/>
    </row>
    <row r="7" spans="1:10" x14ac:dyDescent="0.25">
      <c r="D7" s="54"/>
    </row>
    <row r="8" spans="1:10" x14ac:dyDescent="0.25">
      <c r="D8" s="54"/>
    </row>
    <row r="9" spans="1:10" x14ac:dyDescent="0.25">
      <c r="D9" s="54"/>
    </row>
    <row r="10" spans="1:10" x14ac:dyDescent="0.25">
      <c r="D10" s="54"/>
    </row>
    <row r="16" spans="1:10" x14ac:dyDescent="0.25">
      <c r="J16" s="58"/>
    </row>
    <row r="17" spans="10:10" x14ac:dyDescent="0.25">
      <c r="J17" s="58"/>
    </row>
    <row r="18" spans="10:10" x14ac:dyDescent="0.25">
      <c r="J18" s="58"/>
    </row>
    <row r="19" spans="10:10" x14ac:dyDescent="0.25">
      <c r="J19" s="58"/>
    </row>
    <row r="20" spans="10:10" x14ac:dyDescent="0.25">
      <c r="J20" s="58"/>
    </row>
    <row r="21" spans="10:10" x14ac:dyDescent="0.25">
      <c r="J21" s="58"/>
    </row>
    <row r="22" spans="10:10" x14ac:dyDescent="0.25">
      <c r="J22" s="58"/>
    </row>
    <row r="23" spans="10:10" x14ac:dyDescent="0.25">
      <c r="J23" s="58"/>
    </row>
    <row r="24" spans="10:10" x14ac:dyDescent="0.25">
      <c r="J24" s="58"/>
    </row>
    <row r="25" spans="10:10" x14ac:dyDescent="0.25">
      <c r="J25" s="58"/>
    </row>
    <row r="26" spans="10:10" x14ac:dyDescent="0.25">
      <c r="J26" s="58"/>
    </row>
    <row r="35" spans="1:10" ht="31.5" x14ac:dyDescent="0.25">
      <c r="A35" s="99">
        <v>2019</v>
      </c>
      <c r="B35" s="98" t="s">
        <v>121</v>
      </c>
      <c r="C35" s="98" t="s">
        <v>120</v>
      </c>
      <c r="D35" s="98" t="s">
        <v>2</v>
      </c>
      <c r="E35" s="98" t="s">
        <v>3</v>
      </c>
      <c r="F35" s="98" t="s">
        <v>1</v>
      </c>
      <c r="I35" s="104"/>
      <c r="J35" s="96"/>
    </row>
    <row r="36" spans="1:10" ht="15.75" x14ac:dyDescent="0.25">
      <c r="A36" s="97" t="s">
        <v>128</v>
      </c>
      <c r="B36" s="105">
        <v>210911200.44999999</v>
      </c>
      <c r="C36" s="105">
        <v>34468898.25</v>
      </c>
      <c r="D36" s="106">
        <v>8959599.6199999992</v>
      </c>
      <c r="E36" s="114">
        <v>12353628.390000001</v>
      </c>
      <c r="F36" s="115">
        <v>266693326.70999998</v>
      </c>
      <c r="I36" s="104"/>
      <c r="J36" s="96"/>
    </row>
    <row r="37" spans="1:10" x14ac:dyDescent="0.25">
      <c r="I37" s="104"/>
      <c r="J37" s="96"/>
    </row>
    <row r="38" spans="1:10" x14ac:dyDescent="0.25">
      <c r="A38" s="29" t="s">
        <v>115</v>
      </c>
    </row>
    <row r="40" spans="1:10" x14ac:dyDescent="0.25">
      <c r="A40" s="29" t="s">
        <v>114</v>
      </c>
    </row>
    <row r="41" spans="1:10" x14ac:dyDescent="0.25">
      <c r="A41" s="29" t="s">
        <v>113</v>
      </c>
      <c r="D41" s="95"/>
      <c r="E41" s="94"/>
    </row>
    <row r="42" spans="1:10" x14ac:dyDescent="0.25">
      <c r="A42" s="48" t="s">
        <v>118</v>
      </c>
    </row>
    <row r="43" spans="1:10" x14ac:dyDescent="0.25">
      <c r="A43" s="50" t="s">
        <v>117</v>
      </c>
    </row>
    <row r="44" spans="1:10" ht="15.75" x14ac:dyDescent="0.25">
      <c r="A44" s="31"/>
    </row>
    <row r="45" spans="1:10" ht="15.75" x14ac:dyDescent="0.25">
      <c r="A45" s="31" t="s">
        <v>111</v>
      </c>
    </row>
    <row r="48" spans="1:10" ht="15.75" x14ac:dyDescent="0.25">
      <c r="D48" s="103"/>
      <c r="E48" s="102"/>
    </row>
    <row r="49" spans="4:5" ht="15.75" x14ac:dyDescent="0.25">
      <c r="D49" s="103"/>
      <c r="E49" s="102"/>
    </row>
    <row r="50" spans="4:5" ht="15.75" x14ac:dyDescent="0.25">
      <c r="D50" s="103"/>
      <c r="E50" s="102"/>
    </row>
    <row r="51" spans="4:5" ht="15.75" x14ac:dyDescent="0.25">
      <c r="D51" s="103"/>
      <c r="E51" s="102"/>
    </row>
  </sheetData>
  <hyperlinks>
    <hyperlink ref="A2" location="'Background Notes'!A1" display="Background Notes" xr:uid="{EC69FA73-8C7C-40F8-9C7E-23D6758BAE15}"/>
    <hyperlink ref="A1" location="Contents!A1" display="Contents" xr:uid="{E38BA833-C8CD-41BC-AF26-07311C2E1BBB}"/>
  </hyperlinks>
  <pageMargins left="0.7" right="0.7" top="0.75" bottom="0.75" header="0.3" footer="0.3"/>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48B3A-72F5-4637-A9CC-3BA2A8C16A19}">
  <sheetPr>
    <pageSetUpPr fitToPage="1"/>
  </sheetPr>
  <dimension ref="A1:K42"/>
  <sheetViews>
    <sheetView showGridLines="0" workbookViewId="0">
      <selection activeCell="Q22" sqref="Q22"/>
    </sheetView>
  </sheetViews>
  <sheetFormatPr defaultRowHeight="15" x14ac:dyDescent="0.25"/>
  <cols>
    <col min="1" max="1" width="21.140625" customWidth="1"/>
    <col min="2" max="2" width="27.7109375" customWidth="1"/>
    <col min="3" max="3" width="16.140625" customWidth="1"/>
    <col min="4" max="4" width="11.5703125" customWidth="1"/>
    <col min="5" max="5" width="16.140625" customWidth="1"/>
    <col min="6" max="6" width="10.42578125" customWidth="1"/>
    <col min="7" max="8" width="12.5703125" bestFit="1" customWidth="1"/>
    <col min="11" max="11" width="10.7109375" bestFit="1" customWidth="1"/>
  </cols>
  <sheetData>
    <row r="1" spans="1:11" ht="18" x14ac:dyDescent="0.25">
      <c r="A1" s="7" t="s">
        <v>53</v>
      </c>
      <c r="K1" s="101"/>
    </row>
    <row r="2" spans="1:11" ht="18" x14ac:dyDescent="0.25">
      <c r="A2" s="7" t="s">
        <v>27</v>
      </c>
    </row>
    <row r="3" spans="1:11" ht="15.75" x14ac:dyDescent="0.25">
      <c r="A3" s="1" t="s">
        <v>132</v>
      </c>
    </row>
    <row r="8" spans="1:11" x14ac:dyDescent="0.25">
      <c r="F8" s="100"/>
    </row>
    <row r="9" spans="1:11" x14ac:dyDescent="0.25">
      <c r="F9" s="100"/>
    </row>
    <row r="10" spans="1:11" x14ac:dyDescent="0.25">
      <c r="F10" s="100"/>
    </row>
    <row r="11" spans="1:11" x14ac:dyDescent="0.25">
      <c r="F11" s="100"/>
    </row>
    <row r="12" spans="1:11" x14ac:dyDescent="0.25">
      <c r="F12" s="100"/>
    </row>
    <row r="33" spans="1:11" ht="90" x14ac:dyDescent="0.25">
      <c r="A33" s="99">
        <v>2019</v>
      </c>
      <c r="B33" s="116" t="s">
        <v>4</v>
      </c>
      <c r="C33" s="116" t="s">
        <v>85</v>
      </c>
      <c r="D33" s="116" t="s">
        <v>9</v>
      </c>
      <c r="E33" s="116" t="s">
        <v>10</v>
      </c>
      <c r="F33" s="116" t="s">
        <v>5</v>
      </c>
      <c r="G33" s="116" t="s">
        <v>63</v>
      </c>
      <c r="H33" s="116" t="s">
        <v>3</v>
      </c>
      <c r="J33" s="96"/>
    </row>
    <row r="34" spans="1:11" ht="15.75" x14ac:dyDescent="0.25">
      <c r="A34" s="97" t="s">
        <v>126</v>
      </c>
      <c r="B34" s="110">
        <v>547701</v>
      </c>
      <c r="C34" s="111">
        <v>98005</v>
      </c>
      <c r="D34" s="112">
        <v>150402</v>
      </c>
      <c r="E34" s="110">
        <v>490716</v>
      </c>
      <c r="F34" s="112">
        <v>143575</v>
      </c>
      <c r="G34" s="110">
        <v>521532</v>
      </c>
      <c r="H34" s="111">
        <v>120270</v>
      </c>
      <c r="J34" s="96"/>
    </row>
    <row r="35" spans="1:11" x14ac:dyDescent="0.25">
      <c r="B35" s="96"/>
      <c r="C35" s="96"/>
      <c r="D35" s="96"/>
      <c r="E35" s="96"/>
      <c r="F35" s="96"/>
      <c r="G35" s="96"/>
      <c r="H35" s="96"/>
      <c r="K35" s="96"/>
    </row>
    <row r="36" spans="1:11" x14ac:dyDescent="0.25">
      <c r="A36" s="29" t="s">
        <v>115</v>
      </c>
    </row>
    <row r="37" spans="1:11" x14ac:dyDescent="0.25">
      <c r="A37" s="29" t="s">
        <v>114</v>
      </c>
    </row>
    <row r="38" spans="1:11" x14ac:dyDescent="0.25">
      <c r="A38" s="29" t="s">
        <v>113</v>
      </c>
      <c r="D38" s="95"/>
      <c r="E38" s="94"/>
    </row>
    <row r="39" spans="1:11" x14ac:dyDescent="0.25">
      <c r="A39" s="50" t="s">
        <v>112</v>
      </c>
    </row>
    <row r="40" spans="1:11" x14ac:dyDescent="0.25">
      <c r="A40" s="52" t="s">
        <v>64</v>
      </c>
    </row>
    <row r="42" spans="1:11" ht="15.75" x14ac:dyDescent="0.25">
      <c r="A42" s="31" t="s">
        <v>111</v>
      </c>
    </row>
  </sheetData>
  <hyperlinks>
    <hyperlink ref="A2" location="'Background Notes'!A1" display="Background Notes" xr:uid="{EC0ABD3D-4F8E-4FDE-867E-1256CF5F330E}"/>
    <hyperlink ref="A1" location="Contents!A1" display="Contents" xr:uid="{57EA3BD8-0339-4647-98CB-6CF1B5FF0249}"/>
  </hyperlink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7024-E94C-4EE2-9BEB-E6E214046634}">
  <sheetPr>
    <pageSetUpPr fitToPage="1"/>
  </sheetPr>
  <dimension ref="A1:F45"/>
  <sheetViews>
    <sheetView showGridLines="0" workbookViewId="0">
      <selection activeCell="M23" sqref="M23"/>
    </sheetView>
  </sheetViews>
  <sheetFormatPr defaultRowHeight="15" x14ac:dyDescent="0.25"/>
  <cols>
    <col min="1" max="1" width="19.28515625" customWidth="1"/>
    <col min="2" max="2" width="21.5703125" customWidth="1"/>
    <col min="3" max="3" width="19.42578125" customWidth="1"/>
    <col min="4" max="4" width="13.28515625" customWidth="1"/>
    <col min="5" max="5" width="18.42578125" customWidth="1"/>
    <col min="6" max="6" width="10.7109375" bestFit="1" customWidth="1"/>
  </cols>
  <sheetData>
    <row r="1" spans="1:6" ht="18" x14ac:dyDescent="0.25">
      <c r="A1" s="7" t="s">
        <v>53</v>
      </c>
      <c r="F1" s="101"/>
    </row>
    <row r="2" spans="1:6" ht="18" x14ac:dyDescent="0.25">
      <c r="A2" s="7" t="s">
        <v>27</v>
      </c>
    </row>
    <row r="3" spans="1:6" ht="15.75" x14ac:dyDescent="0.25">
      <c r="A3" s="1" t="s">
        <v>131</v>
      </c>
    </row>
    <row r="7" spans="1:6" x14ac:dyDescent="0.25">
      <c r="E7" s="109"/>
    </row>
    <row r="8" spans="1:6" x14ac:dyDescent="0.25">
      <c r="E8" s="109"/>
    </row>
    <row r="9" spans="1:6" x14ac:dyDescent="0.25">
      <c r="E9" s="109"/>
    </row>
    <row r="10" spans="1:6" x14ac:dyDescent="0.25">
      <c r="E10" s="109"/>
    </row>
    <row r="36" spans="1:5" ht="15.75" x14ac:dyDescent="0.25">
      <c r="A36" s="99">
        <v>2019</v>
      </c>
      <c r="B36" s="98" t="s">
        <v>11</v>
      </c>
      <c r="C36" s="98" t="s">
        <v>122</v>
      </c>
      <c r="D36" s="98" t="s">
        <v>3</v>
      </c>
      <c r="E36" s="98" t="s">
        <v>1</v>
      </c>
    </row>
    <row r="37" spans="1:5" ht="15.75" x14ac:dyDescent="0.25">
      <c r="A37" s="97" t="s">
        <v>119</v>
      </c>
      <c r="B37" s="121">
        <v>1921635</v>
      </c>
      <c r="C37" s="122">
        <v>129648</v>
      </c>
      <c r="D37" s="123">
        <v>20917</v>
      </c>
      <c r="E37" s="124">
        <v>2072201</v>
      </c>
    </row>
    <row r="38" spans="1:5" x14ac:dyDescent="0.25">
      <c r="B38" s="108"/>
      <c r="C38" s="108"/>
      <c r="D38" s="108"/>
    </row>
    <row r="39" spans="1:5" x14ac:dyDescent="0.25">
      <c r="A39" s="107" t="s">
        <v>115</v>
      </c>
    </row>
    <row r="40" spans="1:5" x14ac:dyDescent="0.25">
      <c r="A40" s="29" t="s">
        <v>114</v>
      </c>
      <c r="D40" s="95"/>
      <c r="E40" s="94"/>
    </row>
    <row r="41" spans="1:5" x14ac:dyDescent="0.25">
      <c r="A41" s="29" t="s">
        <v>113</v>
      </c>
      <c r="D41" s="95"/>
      <c r="E41" s="94"/>
    </row>
    <row r="42" spans="1:5" x14ac:dyDescent="0.25">
      <c r="A42" s="48" t="s">
        <v>118</v>
      </c>
      <c r="D42" s="95"/>
      <c r="E42" s="94"/>
    </row>
    <row r="43" spans="1:5" x14ac:dyDescent="0.25">
      <c r="A43" s="52" t="s">
        <v>64</v>
      </c>
    </row>
    <row r="45" spans="1:5" ht="15.75" x14ac:dyDescent="0.25">
      <c r="A45" s="31" t="s">
        <v>111</v>
      </c>
    </row>
  </sheetData>
  <hyperlinks>
    <hyperlink ref="A2" location="'Background Notes'!A1" display="Background Notes" xr:uid="{015D339D-78D8-478D-8E89-380FCC9F763F}"/>
    <hyperlink ref="A1" location="Contents!A1" display="Contents" xr:uid="{A59EB3BE-F088-426B-9A51-7E6344C62D2F}"/>
  </hyperlink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B374E-EE84-4252-8DAD-B79ED5099B9A}">
  <dimension ref="A1:O41"/>
  <sheetViews>
    <sheetView showGridLines="0" workbookViewId="0">
      <selection activeCell="N16" sqref="N16"/>
    </sheetView>
  </sheetViews>
  <sheetFormatPr defaultRowHeight="15" x14ac:dyDescent="0.25"/>
  <cols>
    <col min="1" max="1" width="18.28515625" bestFit="1" customWidth="1"/>
    <col min="2" max="2" width="27.140625" customWidth="1"/>
    <col min="3" max="3" width="25.28515625" bestFit="1" customWidth="1"/>
    <col min="4" max="4" width="23.28515625" customWidth="1"/>
    <col min="5" max="5" width="18.42578125" bestFit="1" customWidth="1"/>
    <col min="6" max="6" width="13.85546875" bestFit="1" customWidth="1"/>
    <col min="14" max="15" width="11.42578125" bestFit="1" customWidth="1"/>
  </cols>
  <sheetData>
    <row r="1" spans="1:5" ht="18" x14ac:dyDescent="0.25">
      <c r="A1" s="7" t="s">
        <v>53</v>
      </c>
    </row>
    <row r="2" spans="1:5" ht="18" x14ac:dyDescent="0.25">
      <c r="A2" s="7" t="s">
        <v>27</v>
      </c>
    </row>
    <row r="3" spans="1:5" ht="15.75" x14ac:dyDescent="0.25">
      <c r="A3" s="1" t="s">
        <v>129</v>
      </c>
      <c r="E3" s="1" t="s">
        <v>130</v>
      </c>
    </row>
    <row r="4" spans="1:5" ht="15.75" x14ac:dyDescent="0.25">
      <c r="A4" s="1"/>
    </row>
    <row r="31" spans="12:15" ht="15.75" x14ac:dyDescent="0.25">
      <c r="L31" s="46"/>
      <c r="N31" s="43"/>
      <c r="O31" s="43"/>
    </row>
    <row r="32" spans="12:15" ht="15.75" x14ac:dyDescent="0.25">
      <c r="L32" s="46"/>
      <c r="N32" s="43"/>
      <c r="O32" s="43"/>
    </row>
    <row r="33" spans="1:15" ht="15.75" x14ac:dyDescent="0.25">
      <c r="L33" s="46"/>
      <c r="N33" s="43"/>
      <c r="O33" s="43"/>
    </row>
    <row r="34" spans="1:15" ht="15.75" x14ac:dyDescent="0.25">
      <c r="A34" s="99">
        <v>2019</v>
      </c>
      <c r="B34" s="98" t="s">
        <v>0</v>
      </c>
      <c r="C34" s="98" t="s">
        <v>40</v>
      </c>
      <c r="D34" s="98" t="s">
        <v>125</v>
      </c>
      <c r="E34" s="98" t="s">
        <v>124</v>
      </c>
      <c r="F34" s="98" t="s">
        <v>1</v>
      </c>
      <c r="L34" s="46"/>
      <c r="N34" s="43"/>
      <c r="O34" s="43"/>
    </row>
    <row r="35" spans="1:15" ht="15.75" x14ac:dyDescent="0.25">
      <c r="A35" s="97" t="s">
        <v>119</v>
      </c>
      <c r="B35" s="113">
        <v>2072200</v>
      </c>
      <c r="C35" s="113">
        <v>1411353</v>
      </c>
      <c r="D35" s="113">
        <v>913954</v>
      </c>
      <c r="E35" s="113">
        <v>1136480</v>
      </c>
      <c r="F35" s="115">
        <f>SUM(B35:E35)</f>
        <v>5533987</v>
      </c>
    </row>
    <row r="37" spans="1:15" x14ac:dyDescent="0.25">
      <c r="A37" s="107" t="s">
        <v>115</v>
      </c>
    </row>
    <row r="38" spans="1:15" x14ac:dyDescent="0.25">
      <c r="A38" s="107" t="s">
        <v>114</v>
      </c>
    </row>
    <row r="39" spans="1:15" x14ac:dyDescent="0.25">
      <c r="A39" s="29" t="s">
        <v>113</v>
      </c>
    </row>
    <row r="40" spans="1:15" x14ac:dyDescent="0.25">
      <c r="A40" s="30" t="s">
        <v>123</v>
      </c>
    </row>
    <row r="41" spans="1:15" ht="15.75" x14ac:dyDescent="0.25">
      <c r="A41" s="31" t="s">
        <v>111</v>
      </c>
    </row>
  </sheetData>
  <hyperlinks>
    <hyperlink ref="A2" location="'Background Notes'!A1" display="Background Notes" xr:uid="{DE66E2AB-8865-4F9F-877D-897EAFD94544}"/>
    <hyperlink ref="A1" location="Contents!A1" display="Contents" xr:uid="{E5EE7BCB-C19C-4EE5-8BC4-4CB366FA7A8D}"/>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25"/>
  <sheetViews>
    <sheetView showGridLines="0" zoomScale="70" zoomScaleNormal="70" workbookViewId="0">
      <selection activeCell="H13" sqref="H13"/>
    </sheetView>
  </sheetViews>
  <sheetFormatPr defaultRowHeight="15.75" x14ac:dyDescent="0.25"/>
  <cols>
    <col min="1" max="1" width="21.5703125" style="27" customWidth="1"/>
    <col min="2" max="2" width="20.140625" style="9" customWidth="1"/>
    <col min="3" max="3" width="25.28515625" style="9" customWidth="1"/>
    <col min="4" max="4" width="27.7109375" style="9" customWidth="1"/>
    <col min="5" max="16384" width="9.140625" style="9"/>
  </cols>
  <sheetData>
    <row r="1" spans="1:5" x14ac:dyDescent="0.25">
      <c r="A1" s="89" t="s">
        <v>28</v>
      </c>
      <c r="B1" s="77"/>
    </row>
    <row r="2" spans="1:5" x14ac:dyDescent="0.25">
      <c r="A2" s="89" t="s">
        <v>29</v>
      </c>
    </row>
    <row r="3" spans="1:5" x14ac:dyDescent="0.25">
      <c r="A3" s="55" t="s">
        <v>30</v>
      </c>
    </row>
    <row r="4" spans="1:5" x14ac:dyDescent="0.25">
      <c r="A4" s="55" t="s">
        <v>31</v>
      </c>
    </row>
    <row r="5" spans="1:5" x14ac:dyDescent="0.25">
      <c r="A5" s="89" t="s">
        <v>32</v>
      </c>
    </row>
    <row r="6" spans="1:5" x14ac:dyDescent="0.25">
      <c r="A6" s="55" t="s">
        <v>33</v>
      </c>
    </row>
    <row r="7" spans="1:5" x14ac:dyDescent="0.25">
      <c r="A7" s="89" t="s">
        <v>34</v>
      </c>
    </row>
    <row r="8" spans="1:5" x14ac:dyDescent="0.25">
      <c r="A8" s="55" t="s">
        <v>67</v>
      </c>
    </row>
    <row r="9" spans="1:5" x14ac:dyDescent="0.25">
      <c r="A9" s="89" t="s">
        <v>56</v>
      </c>
    </row>
    <row r="10" spans="1:5" x14ac:dyDescent="0.25">
      <c r="A10" s="55" t="s">
        <v>99</v>
      </c>
    </row>
    <row r="11" spans="1:5" x14ac:dyDescent="0.25">
      <c r="A11" s="90" t="s">
        <v>100</v>
      </c>
    </row>
    <row r="12" spans="1:5" ht="33" customHeight="1" x14ac:dyDescent="0.25">
      <c r="A12" s="91" t="s">
        <v>98</v>
      </c>
      <c r="B12" s="91" t="s">
        <v>102</v>
      </c>
      <c r="C12" s="91" t="s">
        <v>104</v>
      </c>
      <c r="D12" s="91" t="s">
        <v>103</v>
      </c>
    </row>
    <row r="13" spans="1:5" ht="15" x14ac:dyDescent="0.25">
      <c r="A13" s="118">
        <v>2019</v>
      </c>
      <c r="B13" s="119">
        <v>1.8104278062552076E-2</v>
      </c>
      <c r="C13" s="119">
        <v>5.1861585430628888E-2</v>
      </c>
      <c r="D13" s="119">
        <v>8.3796909292304433E-2</v>
      </c>
    </row>
    <row r="14" spans="1:5" ht="15" x14ac:dyDescent="0.25">
      <c r="A14" s="118">
        <v>2022</v>
      </c>
      <c r="B14" s="119">
        <v>2.6382725832012736E-2</v>
      </c>
      <c r="C14" s="119">
        <v>6.5173967972137814E-2</v>
      </c>
      <c r="D14" s="119">
        <v>7.3206818235813972E-2</v>
      </c>
      <c r="E14" s="88"/>
    </row>
    <row r="15" spans="1:5" x14ac:dyDescent="0.25">
      <c r="A15" s="89" t="s">
        <v>35</v>
      </c>
    </row>
    <row r="16" spans="1:5" x14ac:dyDescent="0.25">
      <c r="A16" s="4" t="s">
        <v>54</v>
      </c>
    </row>
    <row r="17" spans="1:2" x14ac:dyDescent="0.25">
      <c r="A17" s="37" t="s">
        <v>55</v>
      </c>
    </row>
    <row r="18" spans="1:2" x14ac:dyDescent="0.25">
      <c r="A18" s="1" t="s">
        <v>36</v>
      </c>
    </row>
    <row r="19" spans="1:2" ht="18.75" customHeight="1" x14ac:dyDescent="0.25">
      <c r="A19" s="37" t="s">
        <v>79</v>
      </c>
    </row>
    <row r="20" spans="1:2" x14ac:dyDescent="0.25">
      <c r="A20" s="89" t="s">
        <v>37</v>
      </c>
    </row>
    <row r="21" spans="1:2" x14ac:dyDescent="0.25">
      <c r="A21" s="37" t="s">
        <v>66</v>
      </c>
    </row>
    <row r="22" spans="1:2" x14ac:dyDescent="0.25">
      <c r="A22" s="1" t="s">
        <v>13</v>
      </c>
      <c r="B22" s="77"/>
    </row>
    <row r="23" spans="1:2" ht="18.75" customHeight="1" x14ac:dyDescent="0.25">
      <c r="A23" s="25" t="s">
        <v>83</v>
      </c>
      <c r="B23"/>
    </row>
    <row r="24" spans="1:2" x14ac:dyDescent="0.25">
      <c r="A24" s="1" t="s">
        <v>38</v>
      </c>
    </row>
    <row r="25" spans="1:2" x14ac:dyDescent="0.25">
      <c r="A25" s="55" t="s">
        <v>39</v>
      </c>
    </row>
  </sheetData>
  <hyperlinks>
    <hyperlink ref="A19" r:id="rId1" display="mailto:tourismstatistics@finance-ni.gov.uk" xr:uid="{00000000-0004-0000-1000-000000000000}"/>
    <hyperlink ref="A21" r:id="rId2" xr:uid="{00000000-0004-0000-1000-000001000000}"/>
    <hyperlink ref="A17" r:id="rId3" xr:uid="{00000000-0004-0000-1000-000002000000}"/>
    <hyperlink ref="A16" r:id="rId4" xr:uid="{00000000-0004-0000-1000-000003000000}"/>
    <hyperlink ref="A11" r:id="rId5" display=" at this link." xr:uid="{00000000-0004-0000-1000-000004000000}"/>
  </hyperlinks>
  <pageMargins left="0.7" right="0.7" top="0.75" bottom="0.75" header="0.3" footer="0.3"/>
  <pageSetup paperSize="9" scale="77"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7"/>
  <sheetViews>
    <sheetView showGridLines="0" workbookViewId="0">
      <selection activeCell="B24" sqref="B24"/>
    </sheetView>
  </sheetViews>
  <sheetFormatPr defaultRowHeight="18" x14ac:dyDescent="0.25"/>
  <cols>
    <col min="1" max="1" width="19.42578125" style="5" customWidth="1"/>
    <col min="2" max="2" width="80" style="5" customWidth="1"/>
    <col min="3" max="16384" width="9.140625" style="5"/>
  </cols>
  <sheetData>
    <row r="1" spans="1:3" x14ac:dyDescent="0.25">
      <c r="A1" s="7" t="s">
        <v>13</v>
      </c>
      <c r="B1" s="7"/>
      <c r="C1" s="36"/>
    </row>
    <row r="2" spans="1:3" x14ac:dyDescent="0.25">
      <c r="A2" s="7" t="s">
        <v>27</v>
      </c>
      <c r="B2" s="7"/>
    </row>
    <row r="3" spans="1:3" x14ac:dyDescent="0.25">
      <c r="B3" s="7"/>
    </row>
    <row r="4" spans="1:3" x14ac:dyDescent="0.25">
      <c r="B4" s="36" t="s">
        <v>46</v>
      </c>
    </row>
    <row r="5" spans="1:3" x14ac:dyDescent="0.25">
      <c r="A5" s="37" t="s">
        <v>47</v>
      </c>
      <c r="B5" s="5" t="s">
        <v>105</v>
      </c>
    </row>
    <row r="6" spans="1:3" x14ac:dyDescent="0.25">
      <c r="A6" s="37" t="s">
        <v>48</v>
      </c>
      <c r="B6" s="5" t="s">
        <v>87</v>
      </c>
    </row>
    <row r="7" spans="1:3" x14ac:dyDescent="0.25">
      <c r="A7" s="37" t="s">
        <v>49</v>
      </c>
      <c r="B7" s="5" t="s">
        <v>88</v>
      </c>
    </row>
    <row r="8" spans="1:3" x14ac:dyDescent="0.25">
      <c r="A8" s="37" t="s">
        <v>52</v>
      </c>
      <c r="B8" s="5" t="s">
        <v>89</v>
      </c>
    </row>
    <row r="9" spans="1:3" x14ac:dyDescent="0.25">
      <c r="A9" s="37" t="s">
        <v>50</v>
      </c>
      <c r="B9" s="5" t="s">
        <v>90</v>
      </c>
    </row>
    <row r="10" spans="1:3" x14ac:dyDescent="0.25">
      <c r="A10" s="37" t="s">
        <v>51</v>
      </c>
      <c r="B10" s="5" t="s">
        <v>91</v>
      </c>
    </row>
    <row r="11" spans="1:3" x14ac:dyDescent="0.25">
      <c r="A11" s="37" t="s">
        <v>101</v>
      </c>
      <c r="B11" s="5" t="s">
        <v>92</v>
      </c>
    </row>
    <row r="12" spans="1:3" x14ac:dyDescent="0.25">
      <c r="A12" s="37" t="s">
        <v>135</v>
      </c>
      <c r="B12" s="5" t="s">
        <v>141</v>
      </c>
    </row>
    <row r="13" spans="1:3" x14ac:dyDescent="0.25">
      <c r="A13" s="37" t="s">
        <v>136</v>
      </c>
      <c r="B13" s="5" t="s">
        <v>142</v>
      </c>
    </row>
    <row r="14" spans="1:3" x14ac:dyDescent="0.25">
      <c r="A14" s="37" t="s">
        <v>137</v>
      </c>
      <c r="B14" s="5" t="s">
        <v>143</v>
      </c>
    </row>
    <row r="15" spans="1:3" x14ac:dyDescent="0.25">
      <c r="A15" s="37" t="s">
        <v>138</v>
      </c>
      <c r="B15" s="5" t="s">
        <v>144</v>
      </c>
    </row>
    <row r="16" spans="1:3" x14ac:dyDescent="0.25">
      <c r="A16" s="37" t="s">
        <v>139</v>
      </c>
      <c r="B16" s="5" t="s">
        <v>145</v>
      </c>
    </row>
    <row r="17" spans="1:2" x14ac:dyDescent="0.25">
      <c r="A17" s="37" t="s">
        <v>140</v>
      </c>
      <c r="B17" s="5" t="s">
        <v>146</v>
      </c>
    </row>
  </sheetData>
  <phoneticPr fontId="36" type="noConversion"/>
  <hyperlinks>
    <hyperlink ref="A2" location="'Background Notes'!A1" display="Background Notes" xr:uid="{00000000-0004-0000-0100-000000000000}"/>
    <hyperlink ref="A1" location="Contact!A1" display="Contact" xr:uid="{00000000-0004-0000-0100-000001000000}"/>
    <hyperlink ref="A5" location="'Table 1'!A1" display="Table 1" xr:uid="{00000000-0004-0000-0100-000002000000}"/>
    <hyperlink ref="A6" location="'Table 2'!A1" display="Table 2" xr:uid="{00000000-0004-0000-0100-000003000000}"/>
    <hyperlink ref="A7" location="'Table 3'!A1" display="Table 3" xr:uid="{00000000-0004-0000-0100-000004000000}"/>
    <hyperlink ref="A8" location="'Table 4a'!A1" display="Table 4a" xr:uid="{00000000-0004-0000-0100-000005000000}"/>
    <hyperlink ref="A9" location="'Table 4b'!A1" display="Table 4b" xr:uid="{00000000-0004-0000-0100-000006000000}"/>
    <hyperlink ref="A10" location="'Table 5'!A1" display="Table 5" xr:uid="{00000000-0004-0000-0100-000007000000}"/>
    <hyperlink ref="A11" location="'Table 6'!A1" display="Table 6" xr:uid="{00000000-0004-0000-0100-000009000000}"/>
    <hyperlink ref="A12" location="'Figure 1'!A1" display="Figure 1" xr:uid="{97D97DCD-A3ED-46BA-B7D8-6EA7FF288BF3}"/>
    <hyperlink ref="A13:A17" location="'Figure 1'!A1" display="Figure 1" xr:uid="{ABE3A151-8616-46C9-A7FE-4A3AC2F30EAB}"/>
    <hyperlink ref="A13" location="'Figure 2'!A1" display="Figure 2" xr:uid="{80CA578C-357B-4619-B6F0-7F2AF653334C}"/>
    <hyperlink ref="A14" location="'Figure 3'!A1" display="Figure 3" xr:uid="{C13C20F6-A4CC-4042-995F-C7250AC56983}"/>
    <hyperlink ref="A15" location="'Figure 4'!A1" display="Figure 4" xr:uid="{8ACBA01E-269A-462C-85D8-E06473ED4012}"/>
    <hyperlink ref="A16" location="'Figure 5'!A1" display="Figure 5" xr:uid="{5211CD6F-6913-4D2B-9674-6B4DA5668DF6}"/>
    <hyperlink ref="A17" location="'Figures 6 &amp; 7'!A1" display="Figures 6 &amp; 7" xr:uid="{4E38AFAF-BED2-4B8A-A8BC-5FD15E8E0FC3}"/>
  </hyperlink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showGridLines="0" workbookViewId="0">
      <selection activeCell="F5" sqref="F5"/>
    </sheetView>
  </sheetViews>
  <sheetFormatPr defaultRowHeight="15" x14ac:dyDescent="0.2"/>
  <cols>
    <col min="1" max="1" width="33.5703125" style="2" customWidth="1"/>
    <col min="2" max="2" width="14.140625" style="2" bestFit="1" customWidth="1"/>
    <col min="3" max="3" width="14.140625" style="2" customWidth="1"/>
    <col min="4" max="4" width="20.5703125" style="2" bestFit="1" customWidth="1"/>
    <col min="5" max="6" width="14.140625" style="2" bestFit="1" customWidth="1"/>
    <col min="7" max="16384" width="9.140625" style="2"/>
  </cols>
  <sheetData>
    <row r="1" spans="1:6" ht="18" x14ac:dyDescent="0.25">
      <c r="A1" s="7" t="s">
        <v>53</v>
      </c>
    </row>
    <row r="2" spans="1:6" ht="18" x14ac:dyDescent="0.25">
      <c r="A2" s="7" t="s">
        <v>27</v>
      </c>
    </row>
    <row r="3" spans="1:6" ht="15.75" x14ac:dyDescent="0.25">
      <c r="A3" s="1" t="s">
        <v>84</v>
      </c>
      <c r="B3" s="25"/>
      <c r="C3" s="25"/>
      <c r="D3" s="4"/>
    </row>
    <row r="4" spans="1:6" ht="15.75" x14ac:dyDescent="0.25">
      <c r="A4" s="59"/>
      <c r="B4" s="60">
        <v>2019</v>
      </c>
      <c r="C4" s="60">
        <v>2022</v>
      </c>
      <c r="D4" s="25"/>
    </row>
    <row r="5" spans="1:6" ht="15.75" x14ac:dyDescent="0.25">
      <c r="A5" s="1" t="s">
        <v>71</v>
      </c>
      <c r="B5" s="41">
        <v>2262507</v>
      </c>
      <c r="C5" s="41">
        <v>2072201</v>
      </c>
      <c r="D5" s="25"/>
      <c r="E5" s="41"/>
      <c r="F5" s="41"/>
    </row>
    <row r="6" spans="1:6" ht="15.75" x14ac:dyDescent="0.25">
      <c r="A6" s="1" t="s">
        <v>72</v>
      </c>
      <c r="B6" s="41">
        <v>4512042</v>
      </c>
      <c r="C6" s="41">
        <v>4808927</v>
      </c>
      <c r="D6" s="25"/>
      <c r="E6" s="41"/>
      <c r="F6" s="41"/>
    </row>
    <row r="7" spans="1:6" ht="15.75" x14ac:dyDescent="0.25">
      <c r="A7" s="81" t="s">
        <v>73</v>
      </c>
      <c r="B7" s="82">
        <v>273538192.27000004</v>
      </c>
      <c r="C7" s="82">
        <v>266693326.72</v>
      </c>
      <c r="D7" s="41"/>
      <c r="E7" s="120"/>
      <c r="F7" s="41"/>
    </row>
    <row r="8" spans="1:6" x14ac:dyDescent="0.2">
      <c r="A8" s="29" t="s">
        <v>8</v>
      </c>
      <c r="B8" s="30"/>
      <c r="C8" s="30"/>
      <c r="D8" s="30"/>
    </row>
    <row r="9" spans="1:6" ht="40.5" customHeight="1" x14ac:dyDescent="0.2">
      <c r="A9" s="126" t="s">
        <v>68</v>
      </c>
      <c r="B9" s="126"/>
      <c r="C9" s="126"/>
      <c r="D9" s="92"/>
    </row>
    <row r="10" spans="1:6" ht="27.75" customHeight="1" x14ac:dyDescent="0.2">
      <c r="A10" s="127" t="s">
        <v>57</v>
      </c>
      <c r="B10" s="127"/>
      <c r="C10" s="92"/>
      <c r="D10" s="92"/>
    </row>
    <row r="11" spans="1:6" ht="28.5" customHeight="1" x14ac:dyDescent="0.2">
      <c r="A11" s="128" t="s">
        <v>58</v>
      </c>
      <c r="B11" s="128"/>
      <c r="C11" s="128"/>
      <c r="D11" s="128"/>
    </row>
    <row r="12" spans="1:6" x14ac:dyDescent="0.2">
      <c r="A12" s="128" t="s">
        <v>106</v>
      </c>
      <c r="B12" s="128"/>
      <c r="C12" s="128"/>
      <c r="D12" s="128"/>
    </row>
    <row r="13" spans="1:6" x14ac:dyDescent="0.2">
      <c r="A13" s="93" t="s">
        <v>107</v>
      </c>
      <c r="B13" s="27"/>
      <c r="C13" s="27"/>
      <c r="D13" s="27"/>
    </row>
  </sheetData>
  <mergeCells count="4">
    <mergeCell ref="A9:C9"/>
    <mergeCell ref="A10:B10"/>
    <mergeCell ref="A12:D12"/>
    <mergeCell ref="A11:D11"/>
  </mergeCells>
  <hyperlinks>
    <hyperlink ref="A1" location="Contents!A1" display="Contents" xr:uid="{00000000-0004-0000-0200-000000000000}"/>
    <hyperlink ref="A2" location="'Background Notes'!A1" display="Background Notes" xr:uid="{00000000-0004-0000-0200-000001000000}"/>
  </hyperlinks>
  <pageMargins left="0.7" right="0.7" top="0.75" bottom="0.75" header="0.3" footer="0.3"/>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5"/>
  <sheetViews>
    <sheetView showGridLines="0" workbookViewId="0">
      <selection activeCell="D19" sqref="D19"/>
    </sheetView>
  </sheetViews>
  <sheetFormatPr defaultRowHeight="15" x14ac:dyDescent="0.2"/>
  <cols>
    <col min="1" max="1" width="33.5703125" style="2" customWidth="1"/>
    <col min="2" max="2" width="14.140625" style="2" customWidth="1"/>
    <col min="3" max="3" width="15" style="2" customWidth="1"/>
    <col min="4" max="4" width="9.140625" style="2"/>
    <col min="5" max="5" width="9.7109375" style="2" bestFit="1" customWidth="1"/>
    <col min="6" max="11" width="9.140625" style="2"/>
    <col min="12" max="12" width="14.28515625" style="2" bestFit="1" customWidth="1"/>
    <col min="13" max="13" width="17.7109375" style="2" bestFit="1" customWidth="1"/>
    <col min="14" max="14" width="20.5703125" style="2" bestFit="1" customWidth="1"/>
    <col min="15" max="16384" width="9.140625" style="2"/>
  </cols>
  <sheetData>
    <row r="1" spans="1:4" ht="18" x14ac:dyDescent="0.25">
      <c r="A1" s="7" t="s">
        <v>53</v>
      </c>
    </row>
    <row r="2" spans="1:4" ht="18" x14ac:dyDescent="0.25">
      <c r="A2" s="7" t="s">
        <v>27</v>
      </c>
    </row>
    <row r="3" spans="1:4" ht="15.75" x14ac:dyDescent="0.25">
      <c r="A3" s="1" t="s">
        <v>93</v>
      </c>
      <c r="B3" s="25"/>
      <c r="C3" s="25"/>
      <c r="D3" s="4"/>
    </row>
    <row r="4" spans="1:4" ht="15.75" thickBot="1" x14ac:dyDescent="0.25">
      <c r="A4" s="25"/>
      <c r="B4" s="25"/>
      <c r="C4" s="25"/>
    </row>
    <row r="5" spans="1:4" ht="15.75" x14ac:dyDescent="0.25">
      <c r="A5" s="1" t="s">
        <v>71</v>
      </c>
      <c r="B5" s="64">
        <v>2019</v>
      </c>
      <c r="C5" s="64">
        <v>2022</v>
      </c>
    </row>
    <row r="6" spans="1:4" x14ac:dyDescent="0.2">
      <c r="A6" s="46" t="s">
        <v>44</v>
      </c>
      <c r="B6" s="43">
        <v>1504082</v>
      </c>
      <c r="C6" s="43">
        <v>1458405</v>
      </c>
    </row>
    <row r="7" spans="1:4" x14ac:dyDescent="0.2">
      <c r="A7" s="46" t="s">
        <v>45</v>
      </c>
      <c r="B7" s="43">
        <v>630341</v>
      </c>
      <c r="C7" s="43">
        <v>485698</v>
      </c>
    </row>
    <row r="8" spans="1:4" x14ac:dyDescent="0.2">
      <c r="A8" s="46" t="s">
        <v>2</v>
      </c>
      <c r="B8" s="45">
        <v>55088</v>
      </c>
      <c r="C8" s="78">
        <v>64255</v>
      </c>
    </row>
    <row r="9" spans="1:4" x14ac:dyDescent="0.2">
      <c r="A9" s="46" t="s">
        <v>3</v>
      </c>
      <c r="B9" s="45">
        <v>72996</v>
      </c>
      <c r="C9" s="45">
        <v>63842</v>
      </c>
    </row>
    <row r="10" spans="1:4" ht="21" customHeight="1" x14ac:dyDescent="0.2">
      <c r="A10" s="32" t="s">
        <v>43</v>
      </c>
      <c r="B10" s="33">
        <v>2262507</v>
      </c>
      <c r="C10" s="33">
        <v>2072201</v>
      </c>
    </row>
    <row r="11" spans="1:4" x14ac:dyDescent="0.2">
      <c r="A11" s="46"/>
      <c r="B11" s="47"/>
      <c r="C11" s="47"/>
    </row>
    <row r="12" spans="1:4" ht="15.75" x14ac:dyDescent="0.25">
      <c r="A12" s="1" t="s">
        <v>72</v>
      </c>
      <c r="B12" s="41"/>
      <c r="C12" s="41"/>
    </row>
    <row r="13" spans="1:4" x14ac:dyDescent="0.2">
      <c r="A13" s="46" t="s">
        <v>44</v>
      </c>
      <c r="B13" s="41">
        <v>3140090</v>
      </c>
      <c r="C13" s="41">
        <v>3468885</v>
      </c>
    </row>
    <row r="14" spans="1:4" x14ac:dyDescent="0.2">
      <c r="A14" s="46" t="s">
        <v>45</v>
      </c>
      <c r="B14" s="43">
        <v>1109451</v>
      </c>
      <c r="C14" s="43">
        <v>1058670</v>
      </c>
    </row>
    <row r="15" spans="1:4" x14ac:dyDescent="0.2">
      <c r="A15" s="46" t="s">
        <v>2</v>
      </c>
      <c r="B15" s="45">
        <v>97706</v>
      </c>
      <c r="C15" s="78">
        <v>129282</v>
      </c>
    </row>
    <row r="16" spans="1:4" ht="15.75" customHeight="1" x14ac:dyDescent="0.2">
      <c r="A16" s="46" t="s">
        <v>3</v>
      </c>
      <c r="B16" s="45">
        <v>164796</v>
      </c>
      <c r="C16" s="45">
        <v>152091</v>
      </c>
    </row>
    <row r="17" spans="1:14" ht="22.5" customHeight="1" x14ac:dyDescent="0.2">
      <c r="A17" s="32" t="s">
        <v>43</v>
      </c>
      <c r="B17" s="33">
        <v>4512042</v>
      </c>
      <c r="C17" s="33">
        <v>4808927</v>
      </c>
    </row>
    <row r="18" spans="1:14" x14ac:dyDescent="0.2">
      <c r="A18" s="46"/>
      <c r="B18" s="43"/>
      <c r="C18" s="43"/>
    </row>
    <row r="19" spans="1:14" ht="15.75" x14ac:dyDescent="0.25">
      <c r="A19" s="1" t="s">
        <v>73</v>
      </c>
      <c r="B19" s="47"/>
      <c r="C19" s="47"/>
    </row>
    <row r="20" spans="1:14" x14ac:dyDescent="0.2">
      <c r="A20" s="46" t="s">
        <v>44</v>
      </c>
      <c r="B20" s="41">
        <v>206366590.09</v>
      </c>
      <c r="C20" s="41">
        <v>210911200.44999999</v>
      </c>
    </row>
    <row r="21" spans="1:14" x14ac:dyDescent="0.2">
      <c r="A21" s="46" t="s">
        <v>45</v>
      </c>
      <c r="B21" s="41">
        <v>43809433.540000007</v>
      </c>
      <c r="C21" s="41">
        <v>34468898.25</v>
      </c>
    </row>
    <row r="22" spans="1:14" ht="15" customHeight="1" x14ac:dyDescent="0.2">
      <c r="A22" s="46" t="s">
        <v>2</v>
      </c>
      <c r="B22" s="45">
        <v>11399238.129999999</v>
      </c>
      <c r="C22" s="78">
        <v>8959599.6199999992</v>
      </c>
    </row>
    <row r="23" spans="1:14" x14ac:dyDescent="0.2">
      <c r="A23" s="46" t="s">
        <v>3</v>
      </c>
      <c r="B23" s="45">
        <v>11962930.520000001</v>
      </c>
      <c r="C23" s="45">
        <v>12353628.390000001</v>
      </c>
    </row>
    <row r="24" spans="1:14" ht="22.5" customHeight="1" x14ac:dyDescent="0.2">
      <c r="A24" s="32" t="s">
        <v>43</v>
      </c>
      <c r="B24" s="33">
        <v>273538192.27999997</v>
      </c>
      <c r="C24" s="33">
        <v>266693326.70999998</v>
      </c>
    </row>
    <row r="25" spans="1:14" ht="15.75" thickBot="1" x14ac:dyDescent="0.25">
      <c r="A25" s="44"/>
      <c r="B25" s="44"/>
      <c r="C25" s="44"/>
    </row>
    <row r="26" spans="1:14" x14ac:dyDescent="0.2">
      <c r="A26" s="25"/>
      <c r="B26" s="25"/>
      <c r="C26" s="25"/>
    </row>
    <row r="27" spans="1:14" x14ac:dyDescent="0.2">
      <c r="A27" s="29" t="s">
        <v>8</v>
      </c>
      <c r="B27" s="35"/>
      <c r="C27" s="35"/>
      <c r="D27" s="35"/>
    </row>
    <row r="28" spans="1:14" s="56" customFormat="1" ht="30" customHeight="1" x14ac:dyDescent="0.2">
      <c r="A28" s="126" t="s">
        <v>68</v>
      </c>
      <c r="B28" s="126"/>
      <c r="C28" s="126"/>
      <c r="D28" s="126"/>
      <c r="E28" s="126"/>
      <c r="G28" s="2"/>
      <c r="H28" s="2"/>
      <c r="I28" s="2"/>
      <c r="J28" s="2"/>
      <c r="K28" s="2"/>
      <c r="L28" s="2"/>
      <c r="M28" s="2"/>
      <c r="N28" s="2"/>
    </row>
    <row r="29" spans="1:14" x14ac:dyDescent="0.2">
      <c r="A29" s="127" t="s">
        <v>57</v>
      </c>
      <c r="B29" s="127"/>
      <c r="C29" s="30"/>
      <c r="D29" s="35"/>
    </row>
    <row r="30" spans="1:14" x14ac:dyDescent="0.2">
      <c r="A30" s="48" t="s">
        <v>59</v>
      </c>
      <c r="B30" s="25"/>
      <c r="C30" s="25"/>
      <c r="D30" s="30"/>
    </row>
    <row r="31" spans="1:14" customFormat="1" ht="15.75" x14ac:dyDescent="0.25">
      <c r="A31" s="50" t="s">
        <v>60</v>
      </c>
      <c r="B31" s="25"/>
      <c r="C31" s="25"/>
      <c r="D31" s="35"/>
      <c r="G31" s="2"/>
      <c r="H31" s="2"/>
      <c r="I31" s="2"/>
      <c r="J31" s="2"/>
      <c r="K31" s="2"/>
      <c r="L31" s="2"/>
      <c r="M31" s="2"/>
      <c r="N31" s="2"/>
    </row>
    <row r="32" spans="1:14" x14ac:dyDescent="0.2">
      <c r="A32" s="29" t="s">
        <v>69</v>
      </c>
      <c r="B32" s="30"/>
      <c r="C32" s="30"/>
      <c r="D32" s="29"/>
    </row>
    <row r="33" spans="1:5" ht="26.25" customHeight="1" x14ac:dyDescent="0.2">
      <c r="A33" s="126" t="s">
        <v>62</v>
      </c>
      <c r="B33" s="126"/>
      <c r="C33" s="126"/>
      <c r="D33" s="126"/>
      <c r="E33" s="126"/>
    </row>
    <row r="34" spans="1:5" x14ac:dyDescent="0.2">
      <c r="A34" s="128" t="s">
        <v>108</v>
      </c>
      <c r="B34" s="128"/>
      <c r="C34" s="128"/>
      <c r="D34" s="128"/>
    </row>
    <row r="35" spans="1:5" x14ac:dyDescent="0.2">
      <c r="A35" s="31" t="s">
        <v>107</v>
      </c>
      <c r="B35" s="25"/>
      <c r="C35" s="25"/>
    </row>
  </sheetData>
  <mergeCells count="4">
    <mergeCell ref="A28:E28"/>
    <mergeCell ref="A33:E33"/>
    <mergeCell ref="A29:B29"/>
    <mergeCell ref="A34:D34"/>
  </mergeCells>
  <hyperlinks>
    <hyperlink ref="A2" location="'Background Notes'!A1" display="Background Notes" xr:uid="{00000000-0004-0000-0300-000000000000}"/>
    <hyperlink ref="A1" location="Contents!A1" display="Contents" xr:uid="{00000000-0004-0000-0300-000001000000}"/>
  </hyperlinks>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8"/>
  <sheetViews>
    <sheetView showGridLines="0" workbookViewId="0">
      <pane xSplit="1" topLeftCell="B1" activePane="topRight" state="frozen"/>
      <selection activeCell="A2" sqref="A2"/>
      <selection pane="topRight" activeCell="A10" sqref="A10"/>
    </sheetView>
  </sheetViews>
  <sheetFormatPr defaultRowHeight="15" x14ac:dyDescent="0.2"/>
  <cols>
    <col min="1" max="1" width="28.85546875" style="2" customWidth="1"/>
    <col min="2" max="2" width="20.5703125" style="2" customWidth="1"/>
    <col min="3" max="3" width="13.85546875" style="2" customWidth="1"/>
    <col min="4" max="16384" width="9.140625" style="2"/>
  </cols>
  <sheetData>
    <row r="1" spans="1:3" ht="18" x14ac:dyDescent="0.25">
      <c r="A1" s="7" t="s">
        <v>53</v>
      </c>
    </row>
    <row r="2" spans="1:3" ht="18" x14ac:dyDescent="0.25">
      <c r="A2" s="7" t="s">
        <v>27</v>
      </c>
    </row>
    <row r="3" spans="1:3" ht="15.75" x14ac:dyDescent="0.25">
      <c r="A3" s="1" t="s">
        <v>94</v>
      </c>
      <c r="B3" s="25"/>
      <c r="C3" s="25"/>
    </row>
    <row r="4" spans="1:3" x14ac:dyDescent="0.2">
      <c r="A4" s="25"/>
      <c r="B4" s="25"/>
      <c r="C4" s="25"/>
    </row>
    <row r="5" spans="1:3" ht="15.75" customHeight="1" x14ac:dyDescent="0.25">
      <c r="A5" s="61"/>
      <c r="B5" s="129"/>
      <c r="C5" s="129"/>
    </row>
    <row r="6" spans="1:3" ht="15.75" x14ac:dyDescent="0.25">
      <c r="A6" s="40"/>
      <c r="B6" s="26">
        <v>2019</v>
      </c>
      <c r="C6" s="26">
        <v>2022</v>
      </c>
    </row>
    <row r="7" spans="1:3" s="65" customFormat="1" ht="40.5" customHeight="1" x14ac:dyDescent="0.2">
      <c r="A7" s="66" t="s">
        <v>4</v>
      </c>
      <c r="B7" s="83">
        <v>760164</v>
      </c>
      <c r="C7" s="83">
        <v>547701</v>
      </c>
    </row>
    <row r="8" spans="1:3" s="65" customFormat="1" ht="40.5" customHeight="1" x14ac:dyDescent="0.2">
      <c r="A8" s="66" t="s">
        <v>148</v>
      </c>
      <c r="B8" s="79">
        <v>48247</v>
      </c>
      <c r="C8" s="86">
        <v>98005</v>
      </c>
    </row>
    <row r="9" spans="1:3" s="65" customFormat="1" ht="40.5" customHeight="1" x14ac:dyDescent="0.2">
      <c r="A9" s="66" t="s">
        <v>9</v>
      </c>
      <c r="B9" s="76">
        <v>195870</v>
      </c>
      <c r="C9" s="76">
        <v>150402</v>
      </c>
    </row>
    <row r="10" spans="1:3" s="65" customFormat="1" ht="40.5" customHeight="1" x14ac:dyDescent="0.2">
      <c r="A10" s="66" t="s">
        <v>10</v>
      </c>
      <c r="B10" s="83">
        <v>623531</v>
      </c>
      <c r="C10" s="83">
        <v>490716</v>
      </c>
    </row>
    <row r="11" spans="1:3" s="65" customFormat="1" ht="40.5" customHeight="1" x14ac:dyDescent="0.2">
      <c r="A11" s="66" t="s">
        <v>5</v>
      </c>
      <c r="B11" s="76">
        <v>134539</v>
      </c>
      <c r="C11" s="76">
        <v>143575</v>
      </c>
    </row>
    <row r="12" spans="1:3" s="65" customFormat="1" ht="40.5" customHeight="1" x14ac:dyDescent="0.2">
      <c r="A12" s="66" t="s">
        <v>63</v>
      </c>
      <c r="B12" s="83">
        <v>387223</v>
      </c>
      <c r="C12" s="83">
        <v>521532</v>
      </c>
    </row>
    <row r="13" spans="1:3" s="65" customFormat="1" ht="40.5" customHeight="1" x14ac:dyDescent="0.2">
      <c r="A13" s="66" t="s">
        <v>3</v>
      </c>
      <c r="B13" s="76">
        <v>112935</v>
      </c>
      <c r="C13" s="86">
        <v>120270</v>
      </c>
    </row>
    <row r="14" spans="1:3" ht="40.5" customHeight="1" x14ac:dyDescent="0.25">
      <c r="A14" s="67" t="s">
        <v>1</v>
      </c>
      <c r="B14" s="84">
        <v>2262507</v>
      </c>
      <c r="C14" s="84">
        <v>2072201</v>
      </c>
    </row>
    <row r="15" spans="1:3" x14ac:dyDescent="0.2">
      <c r="A15" s="59"/>
      <c r="B15" s="62"/>
      <c r="C15" s="62"/>
    </row>
    <row r="16" spans="1:3" x14ac:dyDescent="0.2">
      <c r="A16" s="25"/>
      <c r="B16" s="51"/>
      <c r="C16" s="51"/>
    </row>
    <row r="17" spans="1:5" x14ac:dyDescent="0.2">
      <c r="A17" s="29" t="s">
        <v>8</v>
      </c>
      <c r="B17" s="30"/>
      <c r="C17" s="30"/>
    </row>
    <row r="18" spans="1:5" s="56" customFormat="1" ht="29.25" customHeight="1" x14ac:dyDescent="0.2">
      <c r="A18" s="126" t="s">
        <v>68</v>
      </c>
      <c r="B18" s="126"/>
      <c r="C18" s="126"/>
      <c r="D18" s="126"/>
      <c r="E18" s="126"/>
    </row>
    <row r="19" spans="1:5" ht="15" customHeight="1" x14ac:dyDescent="0.2">
      <c r="A19" s="127" t="s">
        <v>57</v>
      </c>
      <c r="B19" s="127"/>
      <c r="C19" s="30"/>
    </row>
    <row r="20" spans="1:5" x14ac:dyDescent="0.2">
      <c r="A20" s="48" t="s">
        <v>59</v>
      </c>
      <c r="B20" s="25"/>
      <c r="C20" s="25"/>
    </row>
    <row r="21" spans="1:5" customFormat="1" ht="15.75" x14ac:dyDescent="0.25">
      <c r="A21" s="50" t="s">
        <v>60</v>
      </c>
      <c r="B21" s="25"/>
      <c r="C21" s="25"/>
    </row>
    <row r="22" spans="1:5" ht="13.5" customHeight="1" x14ac:dyDescent="0.2">
      <c r="A22" s="52" t="s">
        <v>64</v>
      </c>
      <c r="B22" s="25"/>
      <c r="C22" s="25"/>
    </row>
    <row r="23" spans="1:5" ht="18.75" customHeight="1" x14ac:dyDescent="0.2">
      <c r="A23" s="29" t="s">
        <v>61</v>
      </c>
      <c r="B23" s="30"/>
      <c r="C23" s="30"/>
    </row>
    <row r="24" spans="1:5" ht="30.75" customHeight="1" x14ac:dyDescent="0.2">
      <c r="A24" s="130" t="s">
        <v>62</v>
      </c>
      <c r="B24" s="130"/>
      <c r="C24" s="130"/>
      <c r="D24" s="130"/>
      <c r="E24" s="130"/>
    </row>
    <row r="25" spans="1:5" ht="30.75" customHeight="1" x14ac:dyDescent="0.2">
      <c r="A25" s="130" t="s">
        <v>149</v>
      </c>
      <c r="B25" s="130"/>
      <c r="C25" s="130"/>
      <c r="D25" s="117"/>
      <c r="E25" s="117"/>
    </row>
    <row r="26" spans="1:5" x14ac:dyDescent="0.2">
      <c r="A26" s="128" t="s">
        <v>110</v>
      </c>
      <c r="B26" s="128"/>
      <c r="C26" s="128"/>
      <c r="D26" s="128"/>
    </row>
    <row r="27" spans="1:5" x14ac:dyDescent="0.2">
      <c r="A27" s="31" t="s">
        <v>107</v>
      </c>
      <c r="B27" s="25"/>
      <c r="C27" s="25"/>
    </row>
    <row r="28" spans="1:5" x14ac:dyDescent="0.2">
      <c r="A28" s="66"/>
      <c r="B28" s="25"/>
      <c r="C28" s="25"/>
      <c r="D28" s="25"/>
    </row>
  </sheetData>
  <mergeCells count="6">
    <mergeCell ref="B5:C5"/>
    <mergeCell ref="A19:B19"/>
    <mergeCell ref="A26:D26"/>
    <mergeCell ref="A18:E18"/>
    <mergeCell ref="A24:E24"/>
    <mergeCell ref="A25:C25"/>
  </mergeCells>
  <hyperlinks>
    <hyperlink ref="A2" location="'Background Notes'!A1" display="Background Notes" xr:uid="{00000000-0004-0000-0400-000000000000}"/>
    <hyperlink ref="A1" location="Contents!A1" display="Contents" xr:uid="{00000000-0004-0000-0400-000001000000}"/>
  </hyperlinks>
  <pageMargins left="0.7" right="0.7" top="0.75" bottom="0.75" header="0.3" footer="0.3"/>
  <pageSetup paperSize="9" scale="3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7"/>
  <sheetViews>
    <sheetView showGridLines="0" workbookViewId="0">
      <pane xSplit="1" topLeftCell="B1" activePane="topRight" state="frozen"/>
      <selection activeCell="A2" sqref="A2"/>
      <selection pane="topRight" activeCell="D4" sqref="D4"/>
    </sheetView>
  </sheetViews>
  <sheetFormatPr defaultRowHeight="15" x14ac:dyDescent="0.25"/>
  <cols>
    <col min="1" max="1" width="25.85546875" customWidth="1"/>
    <col min="2" max="3" width="14.140625" bestFit="1" customWidth="1"/>
    <col min="4" max="5" width="12.7109375" bestFit="1" customWidth="1"/>
    <col min="6" max="6" width="14.140625" bestFit="1" customWidth="1"/>
    <col min="7" max="7" width="14.140625" customWidth="1"/>
  </cols>
  <sheetData>
    <row r="1" spans="1:7" ht="18" x14ac:dyDescent="0.25">
      <c r="A1" s="7" t="s">
        <v>53</v>
      </c>
    </row>
    <row r="2" spans="1:7" ht="18" x14ac:dyDescent="0.25">
      <c r="A2" s="7" t="s">
        <v>27</v>
      </c>
    </row>
    <row r="3" spans="1:7" ht="15.75" x14ac:dyDescent="0.25">
      <c r="A3" s="1" t="s">
        <v>95</v>
      </c>
    </row>
    <row r="4" spans="1:7" ht="16.5" thickBot="1" x14ac:dyDescent="0.3">
      <c r="A4" s="53"/>
      <c r="B4" s="39"/>
      <c r="C4" s="39"/>
      <c r="D4" s="39"/>
      <c r="E4" s="39"/>
      <c r="F4" s="39"/>
      <c r="G4" s="39"/>
    </row>
    <row r="5" spans="1:7" ht="15.75" x14ac:dyDescent="0.25">
      <c r="A5" s="138"/>
      <c r="B5" s="145" t="s">
        <v>6</v>
      </c>
      <c r="C5" s="146"/>
      <c r="D5" s="147" t="s">
        <v>7</v>
      </c>
      <c r="E5" s="146"/>
      <c r="F5" s="147" t="s">
        <v>1</v>
      </c>
      <c r="G5" s="148"/>
    </row>
    <row r="6" spans="1:7" ht="15.75" x14ac:dyDescent="0.25">
      <c r="A6" s="139"/>
      <c r="B6" s="149">
        <v>2019</v>
      </c>
      <c r="C6" s="150">
        <v>2022</v>
      </c>
      <c r="D6" s="149">
        <v>2019</v>
      </c>
      <c r="E6" s="150">
        <v>2022</v>
      </c>
      <c r="F6" s="149">
        <v>2019</v>
      </c>
      <c r="G6" s="151">
        <v>2022</v>
      </c>
    </row>
    <row r="7" spans="1:7" ht="23.25" customHeight="1" x14ac:dyDescent="0.25">
      <c r="A7" s="141" t="s">
        <v>71</v>
      </c>
      <c r="B7" s="140">
        <v>2016233</v>
      </c>
      <c r="C7" s="136">
        <v>1795233</v>
      </c>
      <c r="D7" s="140">
        <v>246275</v>
      </c>
      <c r="E7" s="136">
        <v>276968</v>
      </c>
      <c r="F7" s="140">
        <v>2262507</v>
      </c>
      <c r="G7" s="142">
        <v>2072201</v>
      </c>
    </row>
    <row r="8" spans="1:7" ht="15.75" x14ac:dyDescent="0.25">
      <c r="A8" s="141" t="s">
        <v>72</v>
      </c>
      <c r="B8" s="140">
        <v>3136047</v>
      </c>
      <c r="C8" s="136">
        <v>3039879</v>
      </c>
      <c r="D8" s="140">
        <v>1375996</v>
      </c>
      <c r="E8" s="136">
        <v>1769048</v>
      </c>
      <c r="F8" s="140">
        <v>4512043</v>
      </c>
      <c r="G8" s="142">
        <v>4808927</v>
      </c>
    </row>
    <row r="9" spans="1:7" ht="18.75" customHeight="1" thickBot="1" x14ac:dyDescent="0.3">
      <c r="A9" s="152" t="s">
        <v>73</v>
      </c>
      <c r="B9" s="153">
        <v>216910811.59</v>
      </c>
      <c r="C9" s="154">
        <v>215032209.70999998</v>
      </c>
      <c r="D9" s="153">
        <v>56627380.68</v>
      </c>
      <c r="E9" s="154">
        <v>51661117</v>
      </c>
      <c r="F9" s="153">
        <v>273538192.26999998</v>
      </c>
      <c r="G9" s="155">
        <v>266693326.70999998</v>
      </c>
    </row>
    <row r="11" spans="1:7" x14ac:dyDescent="0.25">
      <c r="A11" s="29" t="s">
        <v>8</v>
      </c>
      <c r="B11" s="30"/>
      <c r="C11" s="30"/>
      <c r="D11" s="54"/>
      <c r="E11" s="54"/>
      <c r="F11" s="54"/>
      <c r="G11" s="54"/>
    </row>
    <row r="12" spans="1:7" s="58" customFormat="1" ht="41.25" customHeight="1" x14ac:dyDescent="0.25">
      <c r="A12" s="126" t="s">
        <v>68</v>
      </c>
      <c r="B12" s="126"/>
      <c r="C12" s="126"/>
      <c r="D12" s="57"/>
      <c r="E12" s="57"/>
      <c r="F12" s="57"/>
      <c r="G12" s="57"/>
    </row>
    <row r="13" spans="1:7" x14ac:dyDescent="0.25">
      <c r="A13" s="127" t="s">
        <v>57</v>
      </c>
      <c r="B13" s="127"/>
      <c r="C13" s="127"/>
      <c r="D13" s="54"/>
      <c r="E13" s="54"/>
      <c r="F13" s="54"/>
      <c r="G13" s="54"/>
    </row>
    <row r="14" spans="1:7" ht="26.25" customHeight="1" x14ac:dyDescent="0.25">
      <c r="A14" s="128" t="s">
        <v>58</v>
      </c>
      <c r="B14" s="128"/>
      <c r="C14" s="128"/>
    </row>
    <row r="15" spans="1:7" x14ac:dyDescent="0.25">
      <c r="A15" s="128" t="s">
        <v>106</v>
      </c>
      <c r="B15" s="128"/>
      <c r="C15" s="128"/>
      <c r="D15" s="128"/>
    </row>
    <row r="16" spans="1:7" x14ac:dyDescent="0.25">
      <c r="A16" s="128" t="s">
        <v>109</v>
      </c>
      <c r="B16" s="128"/>
      <c r="C16" s="128"/>
      <c r="D16" s="128"/>
    </row>
    <row r="17" spans="1:3" ht="15.75" x14ac:dyDescent="0.25">
      <c r="A17" s="31" t="s">
        <v>107</v>
      </c>
      <c r="B17" s="25"/>
      <c r="C17" s="25"/>
    </row>
  </sheetData>
  <mergeCells count="5">
    <mergeCell ref="A14:C14"/>
    <mergeCell ref="A12:C12"/>
    <mergeCell ref="A13:C13"/>
    <mergeCell ref="A15:D15"/>
    <mergeCell ref="A16:D16"/>
  </mergeCells>
  <hyperlinks>
    <hyperlink ref="A2" location="'Background Notes'!A1" display="Background Notes" xr:uid="{00000000-0004-0000-0500-000000000000}"/>
    <hyperlink ref="A1" location="Contents!A1" display="Contents" xr:uid="{00000000-0004-0000-0500-000001000000}"/>
  </hyperlinks>
  <pageMargins left="0.7" right="0.7" top="0.75" bottom="0.75" header="0.3" footer="0.3"/>
  <pageSetup paperSize="9" scale="3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20"/>
  <sheetViews>
    <sheetView showGridLines="0" workbookViewId="0">
      <pane xSplit="1" topLeftCell="B1" activePane="topRight" state="frozen"/>
      <selection activeCell="A2" sqref="A2"/>
      <selection pane="topRight" activeCell="E28" sqref="E28"/>
    </sheetView>
  </sheetViews>
  <sheetFormatPr defaultRowHeight="15" x14ac:dyDescent="0.25"/>
  <cols>
    <col min="1" max="1" width="26.85546875" customWidth="1"/>
    <col min="2" max="4" width="14.140625" bestFit="1" customWidth="1"/>
    <col min="5" max="5" width="14.140625" customWidth="1"/>
    <col min="6" max="8" width="15.7109375" customWidth="1"/>
    <col min="9" max="9" width="14.140625" customWidth="1"/>
    <col min="10" max="11" width="12.7109375" bestFit="1" customWidth="1"/>
    <col min="12" max="12" width="12.7109375" customWidth="1"/>
    <col min="13" max="13" width="16.85546875" customWidth="1"/>
    <col min="14" max="14" width="14.140625" bestFit="1" customWidth="1"/>
    <col min="15" max="16" width="14.140625" customWidth="1"/>
    <col min="17" max="18" width="14.140625" bestFit="1" customWidth="1"/>
    <col min="19" max="19" width="14.140625" customWidth="1"/>
    <col min="20" max="20" width="16.85546875" customWidth="1"/>
    <col min="21" max="22" width="14.140625" bestFit="1" customWidth="1"/>
    <col min="23" max="24" width="14.140625" customWidth="1"/>
    <col min="25" max="25" width="14.5703125" customWidth="1"/>
  </cols>
  <sheetData>
    <row r="1" spans="1:25" ht="18" x14ac:dyDescent="0.25">
      <c r="A1" s="7" t="s">
        <v>53</v>
      </c>
    </row>
    <row r="2" spans="1:25" ht="18" x14ac:dyDescent="0.25">
      <c r="A2" s="7" t="s">
        <v>27</v>
      </c>
    </row>
    <row r="3" spans="1:25" ht="15.75" x14ac:dyDescent="0.25">
      <c r="A3" s="1" t="s">
        <v>96</v>
      </c>
    </row>
    <row r="4" spans="1:25" ht="16.5" thickBot="1" x14ac:dyDescent="0.3">
      <c r="A4" s="53"/>
      <c r="B4" s="39"/>
      <c r="C4" s="39"/>
      <c r="D4" s="39"/>
      <c r="E4" s="39"/>
      <c r="F4" s="39"/>
      <c r="G4" s="39"/>
    </row>
    <row r="5" spans="1:25" ht="15.75" x14ac:dyDescent="0.25">
      <c r="A5" s="138"/>
      <c r="B5" s="145" t="s">
        <v>6</v>
      </c>
      <c r="C5" s="146"/>
      <c r="D5" s="147" t="s">
        <v>7</v>
      </c>
      <c r="E5" s="146"/>
      <c r="F5" s="147" t="s">
        <v>1</v>
      </c>
      <c r="G5" s="148"/>
    </row>
    <row r="6" spans="1:25" ht="15.75" x14ac:dyDescent="0.25">
      <c r="A6" s="139"/>
      <c r="B6" s="149">
        <v>2019</v>
      </c>
      <c r="C6" s="150">
        <v>2022</v>
      </c>
      <c r="D6" s="149">
        <v>2019</v>
      </c>
      <c r="E6" s="150">
        <v>2022</v>
      </c>
      <c r="F6" s="149">
        <v>2019</v>
      </c>
      <c r="G6" s="151">
        <v>2022</v>
      </c>
    </row>
    <row r="7" spans="1:25" ht="15.75" x14ac:dyDescent="0.25">
      <c r="A7" s="143" t="s">
        <v>71</v>
      </c>
      <c r="B7" s="135">
        <v>1307133</v>
      </c>
      <c r="C7" s="136">
        <v>1262893</v>
      </c>
      <c r="D7" s="144">
        <v>196951</v>
      </c>
      <c r="E7" s="137">
        <v>195512</v>
      </c>
      <c r="F7" s="140">
        <f>B7+D7</f>
        <v>1504084</v>
      </c>
      <c r="G7" s="142">
        <f>C7+E7</f>
        <v>1458405</v>
      </c>
    </row>
    <row r="8" spans="1:25" ht="15.75" x14ac:dyDescent="0.25">
      <c r="A8" s="143" t="s">
        <v>72</v>
      </c>
      <c r="B8" s="135">
        <v>2074258</v>
      </c>
      <c r="C8" s="136">
        <v>2188240</v>
      </c>
      <c r="D8" s="144">
        <v>1065832</v>
      </c>
      <c r="E8" s="137">
        <v>1280645</v>
      </c>
      <c r="F8" s="140">
        <f t="shared" ref="F8:G9" si="0">B8+D8</f>
        <v>3140090</v>
      </c>
      <c r="G8" s="142">
        <f t="shared" si="0"/>
        <v>3468885</v>
      </c>
    </row>
    <row r="9" spans="1:25" ht="16.5" thickBot="1" x14ac:dyDescent="0.3">
      <c r="A9" s="156" t="s">
        <v>73</v>
      </c>
      <c r="B9" s="157">
        <v>163215619.25</v>
      </c>
      <c r="C9" s="154">
        <v>172911601.09999999</v>
      </c>
      <c r="D9" s="158">
        <v>43150970.840000004</v>
      </c>
      <c r="E9" s="159">
        <v>37999599.350000001</v>
      </c>
      <c r="F9" s="153">
        <f t="shared" si="0"/>
        <v>206366590.09</v>
      </c>
      <c r="G9" s="155">
        <f t="shared" si="0"/>
        <v>210911200.44999999</v>
      </c>
    </row>
    <row r="11" spans="1:25" x14ac:dyDescent="0.25">
      <c r="A11" s="29" t="s">
        <v>8</v>
      </c>
      <c r="B11" s="30"/>
      <c r="C11" s="30"/>
      <c r="D11" s="30"/>
      <c r="E11" s="30"/>
      <c r="F11" s="30"/>
      <c r="G11" s="30"/>
      <c r="H11" s="30"/>
      <c r="I11" s="30"/>
      <c r="J11" s="54"/>
      <c r="K11" s="54"/>
      <c r="L11" s="54"/>
      <c r="M11" s="54"/>
      <c r="N11" s="54"/>
      <c r="O11" s="54"/>
      <c r="P11" s="54"/>
      <c r="Q11" s="54"/>
      <c r="R11" s="54"/>
      <c r="S11" s="54"/>
      <c r="T11" s="54"/>
      <c r="U11" s="54"/>
      <c r="V11" s="54"/>
      <c r="W11" s="54"/>
      <c r="X11" s="54"/>
      <c r="Y11" s="54"/>
    </row>
    <row r="12" spans="1:25" s="58" customFormat="1" ht="18.75" customHeight="1" x14ac:dyDescent="0.25">
      <c r="A12" s="128" t="s">
        <v>68</v>
      </c>
      <c r="B12" s="128"/>
      <c r="C12" s="128"/>
      <c r="D12" s="128"/>
      <c r="E12" s="128"/>
      <c r="F12" s="128"/>
      <c r="G12" s="128"/>
      <c r="H12" s="128"/>
      <c r="I12" s="128"/>
      <c r="J12" s="131"/>
      <c r="K12" s="57"/>
      <c r="L12" s="57"/>
      <c r="M12" s="57"/>
      <c r="N12" s="57"/>
      <c r="O12" s="57"/>
      <c r="P12" s="57"/>
      <c r="Q12" s="57"/>
      <c r="R12" s="57"/>
      <c r="S12" s="57"/>
      <c r="T12" s="57"/>
      <c r="U12" s="57"/>
      <c r="V12" s="57"/>
      <c r="W12" s="57"/>
      <c r="X12" s="57"/>
    </row>
    <row r="13" spans="1:25" x14ac:dyDescent="0.25">
      <c r="A13" s="160" t="s">
        <v>57</v>
      </c>
      <c r="B13" s="160"/>
      <c r="C13" s="160"/>
      <c r="D13" s="160"/>
      <c r="E13" s="30"/>
      <c r="F13" s="30"/>
      <c r="G13" s="30"/>
      <c r="H13" s="30"/>
      <c r="I13" s="30"/>
      <c r="J13" s="54"/>
      <c r="K13" s="54"/>
      <c r="L13" s="54"/>
      <c r="M13" s="54"/>
      <c r="N13" s="54"/>
      <c r="O13" s="54"/>
      <c r="P13" s="54"/>
      <c r="Q13" s="54"/>
      <c r="R13" s="54"/>
      <c r="S13" s="54"/>
      <c r="T13" s="54"/>
      <c r="U13" s="54"/>
      <c r="V13" s="54"/>
      <c r="W13" s="54"/>
      <c r="X13" s="54"/>
      <c r="Y13" s="54"/>
    </row>
    <row r="14" spans="1:25" ht="15" customHeight="1" x14ac:dyDescent="0.25">
      <c r="A14" s="48" t="s">
        <v>59</v>
      </c>
      <c r="B14" s="49"/>
      <c r="C14" s="49"/>
      <c r="D14" s="25"/>
      <c r="E14" s="25"/>
      <c r="F14" s="25"/>
      <c r="G14" s="25"/>
      <c r="H14" s="25"/>
      <c r="I14" s="25"/>
      <c r="J14" s="54"/>
      <c r="K14" s="54"/>
      <c r="L14" s="54"/>
      <c r="M14" s="54"/>
      <c r="N14" s="54"/>
      <c r="O14" s="54"/>
      <c r="P14" s="54"/>
      <c r="Q14" s="54"/>
      <c r="R14" s="54"/>
      <c r="S14" s="54"/>
      <c r="T14" s="54"/>
      <c r="U14" s="54"/>
      <c r="V14" s="54"/>
      <c r="W14" s="54"/>
      <c r="X14" s="54"/>
      <c r="Y14" s="54"/>
    </row>
    <row r="15" spans="1:25" ht="15" customHeight="1" x14ac:dyDescent="0.25">
      <c r="A15" s="50" t="s">
        <v>60</v>
      </c>
      <c r="B15" s="49"/>
      <c r="C15" s="49"/>
      <c r="D15" s="25"/>
      <c r="E15" s="25"/>
      <c r="F15" s="25"/>
      <c r="G15" s="25"/>
      <c r="H15" s="25"/>
      <c r="I15" s="25"/>
    </row>
    <row r="16" spans="1:25" ht="15.75" x14ac:dyDescent="0.25">
      <c r="A16" s="52" t="s">
        <v>64</v>
      </c>
      <c r="B16" s="49"/>
      <c r="C16" s="49"/>
      <c r="D16" s="25"/>
      <c r="E16" s="25"/>
      <c r="F16" s="25"/>
      <c r="G16" s="25"/>
      <c r="H16" s="25"/>
      <c r="I16" s="25"/>
      <c r="T16" s="42"/>
    </row>
    <row r="17" spans="1:20" ht="15.75" x14ac:dyDescent="0.25">
      <c r="A17" s="128" t="s">
        <v>65</v>
      </c>
      <c r="B17" s="128"/>
      <c r="C17" s="128"/>
      <c r="D17" s="128"/>
      <c r="E17" s="128"/>
      <c r="F17" s="128"/>
      <c r="G17" s="128"/>
      <c r="H17" s="128"/>
      <c r="I17" s="128"/>
      <c r="J17" s="131"/>
      <c r="T17" s="42"/>
    </row>
    <row r="18" spans="1:20" ht="15.75" x14ac:dyDescent="0.25">
      <c r="A18" s="128" t="s">
        <v>109</v>
      </c>
      <c r="B18" s="128"/>
      <c r="C18" s="128"/>
      <c r="D18" s="128"/>
      <c r="E18" s="128"/>
      <c r="F18" s="128"/>
      <c r="G18" s="128"/>
      <c r="H18" s="128"/>
      <c r="I18" s="128"/>
      <c r="J18" s="131"/>
      <c r="T18" s="42"/>
    </row>
    <row r="19" spans="1:20" ht="15" customHeight="1" x14ac:dyDescent="0.25">
      <c r="A19" s="31" t="s">
        <v>107</v>
      </c>
      <c r="B19" s="25"/>
      <c r="C19" s="25"/>
      <c r="D19" s="25"/>
      <c r="E19" s="25"/>
      <c r="F19" s="25"/>
      <c r="G19" s="25"/>
      <c r="H19" s="25"/>
      <c r="I19" s="25"/>
      <c r="T19" s="42"/>
    </row>
    <row r="20" spans="1:20" ht="15.75" x14ac:dyDescent="0.25">
      <c r="T20" s="42"/>
    </row>
  </sheetData>
  <mergeCells count="3">
    <mergeCell ref="A17:J17"/>
    <mergeCell ref="A12:J12"/>
    <mergeCell ref="A18:J18"/>
  </mergeCells>
  <hyperlinks>
    <hyperlink ref="A2" location="'Background Notes'!A1" display="Background Notes" xr:uid="{00000000-0004-0000-0600-000000000000}"/>
    <hyperlink ref="A1" location="Contents!A1" display="Contents" xr:uid="{00000000-0004-0000-0600-000001000000}"/>
  </hyperlinks>
  <pageMargins left="0.7" right="0.7" top="0.75" bottom="0.75" header="0.3" footer="0.3"/>
  <pageSetup paperSize="9" scale="3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3"/>
  <sheetViews>
    <sheetView showGridLines="0" workbookViewId="0">
      <selection activeCell="A14" sqref="A14:E14"/>
    </sheetView>
  </sheetViews>
  <sheetFormatPr defaultRowHeight="15" x14ac:dyDescent="0.25"/>
  <cols>
    <col min="1" max="1" width="20.5703125" customWidth="1"/>
    <col min="2" max="3" width="13.85546875" bestFit="1" customWidth="1"/>
  </cols>
  <sheetData>
    <row r="1" spans="1:6" ht="18" x14ac:dyDescent="0.25">
      <c r="A1" s="7" t="s">
        <v>53</v>
      </c>
    </row>
    <row r="2" spans="1:6" ht="18" x14ac:dyDescent="0.25">
      <c r="A2" s="7" t="s">
        <v>27</v>
      </c>
    </row>
    <row r="3" spans="1:6" ht="15.75" x14ac:dyDescent="0.25">
      <c r="A3" s="1" t="s">
        <v>97</v>
      </c>
      <c r="C3" s="6"/>
      <c r="F3" s="4"/>
    </row>
    <row r="5" spans="1:6" ht="15" customHeight="1" x14ac:dyDescent="0.25"/>
    <row r="6" spans="1:6" x14ac:dyDescent="0.25">
      <c r="A6" s="71"/>
      <c r="B6" s="133"/>
      <c r="C6" s="133"/>
    </row>
    <row r="7" spans="1:6" ht="23.25" customHeight="1" x14ac:dyDescent="0.25">
      <c r="B7" s="68">
        <v>2019</v>
      </c>
      <c r="C7" s="68">
        <v>2022</v>
      </c>
      <c r="D7" s="3"/>
      <c r="E7" s="3"/>
    </row>
    <row r="8" spans="1:6" ht="33.75" customHeight="1" x14ac:dyDescent="0.25">
      <c r="A8" s="69" t="s">
        <v>11</v>
      </c>
      <c r="B8" s="85">
        <v>2032072</v>
      </c>
      <c r="C8" s="85">
        <v>1921635</v>
      </c>
      <c r="D8" s="3"/>
      <c r="E8" s="3"/>
    </row>
    <row r="9" spans="1:6" ht="33.75" customHeight="1" x14ac:dyDescent="0.25">
      <c r="A9" s="69" t="s">
        <v>12</v>
      </c>
      <c r="B9" s="87">
        <v>213771</v>
      </c>
      <c r="C9" s="70">
        <v>129648</v>
      </c>
      <c r="D9" s="3"/>
      <c r="E9" s="3"/>
    </row>
    <row r="10" spans="1:6" ht="33.75" customHeight="1" x14ac:dyDescent="0.25">
      <c r="A10" s="69" t="s">
        <v>3</v>
      </c>
      <c r="B10" s="87">
        <v>16665</v>
      </c>
      <c r="C10" s="87">
        <v>20917</v>
      </c>
      <c r="D10" s="3"/>
      <c r="E10" s="3"/>
    </row>
    <row r="11" spans="1:6" ht="32.25" customHeight="1" x14ac:dyDescent="0.25">
      <c r="A11" s="72" t="s">
        <v>1</v>
      </c>
      <c r="B11" s="73">
        <v>2262507</v>
      </c>
      <c r="C11" s="73">
        <v>2072201</v>
      </c>
    </row>
    <row r="13" spans="1:6" x14ac:dyDescent="0.25">
      <c r="A13" s="29" t="s">
        <v>8</v>
      </c>
      <c r="B13" s="30"/>
      <c r="C13" s="30"/>
    </row>
    <row r="14" spans="1:6" s="58" customFormat="1" ht="40.5" customHeight="1" x14ac:dyDescent="0.25">
      <c r="A14" s="126" t="s">
        <v>68</v>
      </c>
      <c r="B14" s="126"/>
      <c r="C14" s="126"/>
      <c r="D14" s="126"/>
      <c r="E14" s="126"/>
    </row>
    <row r="15" spans="1:6" ht="15" customHeight="1" x14ac:dyDescent="0.25">
      <c r="A15" s="127" t="s">
        <v>57</v>
      </c>
      <c r="B15" s="127"/>
      <c r="C15" s="127"/>
    </row>
    <row r="16" spans="1:6" ht="15" customHeight="1" x14ac:dyDescent="0.25">
      <c r="A16" s="48" t="s">
        <v>59</v>
      </c>
      <c r="B16" s="49"/>
      <c r="C16" s="49"/>
    </row>
    <row r="17" spans="1:5" ht="15" customHeight="1" x14ac:dyDescent="0.25">
      <c r="A17" s="50" t="s">
        <v>60</v>
      </c>
      <c r="B17" s="49"/>
      <c r="C17" s="49"/>
    </row>
    <row r="18" spans="1:5" ht="15" customHeight="1" x14ac:dyDescent="0.25">
      <c r="A18" s="52" t="s">
        <v>64</v>
      </c>
      <c r="B18" s="49"/>
      <c r="C18" s="49"/>
    </row>
    <row r="19" spans="1:5" ht="15" customHeight="1" x14ac:dyDescent="0.25">
      <c r="A19" s="126" t="s">
        <v>61</v>
      </c>
      <c r="B19" s="126"/>
      <c r="C19" s="126"/>
    </row>
    <row r="20" spans="1:5" ht="28.5" customHeight="1" x14ac:dyDescent="0.25">
      <c r="A20" s="126" t="s">
        <v>77</v>
      </c>
      <c r="B20" s="126"/>
      <c r="C20" s="126"/>
      <c r="D20" s="126"/>
      <c r="E20" s="126"/>
    </row>
    <row r="21" spans="1:5" ht="15" customHeight="1" x14ac:dyDescent="0.25">
      <c r="A21" s="126" t="s">
        <v>76</v>
      </c>
      <c r="B21" s="126"/>
      <c r="C21" s="126"/>
      <c r="D21" s="126"/>
      <c r="E21" s="126"/>
    </row>
    <row r="22" spans="1:5" ht="15" customHeight="1" x14ac:dyDescent="0.25">
      <c r="A22" s="126" t="s">
        <v>110</v>
      </c>
      <c r="B22" s="126"/>
      <c r="C22" s="126"/>
      <c r="D22" s="126"/>
      <c r="E22" s="126"/>
    </row>
    <row r="23" spans="1:5" ht="15.75" x14ac:dyDescent="0.25">
      <c r="A23" s="132" t="s">
        <v>107</v>
      </c>
      <c r="B23" s="132"/>
      <c r="C23" s="132"/>
    </row>
  </sheetData>
  <mergeCells count="8">
    <mergeCell ref="A23:C23"/>
    <mergeCell ref="A15:C15"/>
    <mergeCell ref="B6:C6"/>
    <mergeCell ref="A19:C19"/>
    <mergeCell ref="A14:E14"/>
    <mergeCell ref="A20:E20"/>
    <mergeCell ref="A21:E21"/>
    <mergeCell ref="A22:E22"/>
  </mergeCells>
  <hyperlinks>
    <hyperlink ref="A2" location="'Background Notes'!A1" display="Background Notes" xr:uid="{00000000-0004-0000-0700-000000000000}"/>
    <hyperlink ref="A1" location="Contents!A1" display="Contents" xr:uid="{00000000-0004-0000-0700-000001000000}"/>
  </hyperlinks>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0"/>
  <sheetViews>
    <sheetView showGridLines="0" workbookViewId="0">
      <selection activeCell="F7" sqref="F7"/>
    </sheetView>
  </sheetViews>
  <sheetFormatPr defaultRowHeight="15" x14ac:dyDescent="0.2"/>
  <cols>
    <col min="1" max="1" width="33.5703125" style="2" customWidth="1"/>
    <col min="2" max="2" width="13.5703125" style="2" bestFit="1" customWidth="1"/>
    <col min="3" max="3" width="14.28515625" style="2" customWidth="1"/>
    <col min="4" max="5" width="9.140625" style="2"/>
    <col min="6" max="6" width="16.140625" style="2" bestFit="1" customWidth="1"/>
    <col min="7" max="16384" width="9.140625" style="2"/>
  </cols>
  <sheetData>
    <row r="1" spans="1:7" ht="18" x14ac:dyDescent="0.25">
      <c r="A1" s="7" t="s">
        <v>53</v>
      </c>
    </row>
    <row r="2" spans="1:7" ht="18" x14ac:dyDescent="0.25">
      <c r="A2" s="7" t="s">
        <v>27</v>
      </c>
    </row>
    <row r="3" spans="1:7" ht="15.75" x14ac:dyDescent="0.25">
      <c r="A3" s="1" t="s">
        <v>150</v>
      </c>
      <c r="B3" s="25"/>
      <c r="C3" s="25"/>
    </row>
    <row r="4" spans="1:7" ht="16.5" thickBot="1" x14ac:dyDescent="0.3">
      <c r="A4" s="1"/>
      <c r="B4" s="25"/>
      <c r="C4" s="25"/>
    </row>
    <row r="5" spans="1:7" ht="15.75" x14ac:dyDescent="0.25">
      <c r="A5" s="63"/>
      <c r="B5" s="64">
        <v>2019</v>
      </c>
      <c r="C5" s="64">
        <v>2022</v>
      </c>
    </row>
    <row r="6" spans="1:7" x14ac:dyDescent="0.2">
      <c r="A6" s="40"/>
      <c r="B6" s="40"/>
      <c r="C6" s="25"/>
    </row>
    <row r="7" spans="1:7" ht="15.75" x14ac:dyDescent="0.25">
      <c r="A7" s="1" t="s">
        <v>71</v>
      </c>
      <c r="B7" s="25"/>
      <c r="C7" s="25"/>
      <c r="D7" s="8"/>
    </row>
    <row r="8" spans="1:7" ht="21" customHeight="1" x14ac:dyDescent="0.2">
      <c r="A8" s="46" t="s">
        <v>0</v>
      </c>
      <c r="B8" s="43">
        <v>2262507</v>
      </c>
      <c r="C8" s="43">
        <v>2072201</v>
      </c>
      <c r="E8" s="8"/>
      <c r="F8" s="25"/>
      <c r="G8" s="75"/>
    </row>
    <row r="9" spans="1:7" x14ac:dyDescent="0.2">
      <c r="A9" s="46" t="s">
        <v>40</v>
      </c>
      <c r="B9" s="43">
        <v>1735226</v>
      </c>
      <c r="C9" s="43">
        <v>1411353</v>
      </c>
      <c r="E9" s="8"/>
      <c r="F9" s="74"/>
      <c r="G9" s="75"/>
    </row>
    <row r="10" spans="1:7" x14ac:dyDescent="0.2">
      <c r="A10" s="46" t="s">
        <v>41</v>
      </c>
      <c r="B10" s="43">
        <v>1434358</v>
      </c>
      <c r="C10" s="43">
        <v>913954</v>
      </c>
      <c r="E10" s="8"/>
      <c r="F10" s="8"/>
    </row>
    <row r="11" spans="1:7" x14ac:dyDescent="0.2">
      <c r="A11" s="46" t="s">
        <v>42</v>
      </c>
      <c r="B11" s="43">
        <v>1596908</v>
      </c>
      <c r="C11" s="43">
        <v>1136480</v>
      </c>
      <c r="D11" s="38"/>
      <c r="E11" s="8"/>
      <c r="F11" s="8"/>
    </row>
    <row r="12" spans="1:7" ht="21.75" customHeight="1" x14ac:dyDescent="0.2">
      <c r="A12" s="32" t="s">
        <v>43</v>
      </c>
      <c r="B12" s="33">
        <f t="shared" ref="B12" si="0">SUM(B8:B11)</f>
        <v>7028999</v>
      </c>
      <c r="C12" s="33">
        <f t="shared" ref="C12" si="1">SUM(C8:C11)</f>
        <v>5533988</v>
      </c>
    </row>
    <row r="13" spans="1:7" x14ac:dyDescent="0.2">
      <c r="A13" s="46"/>
      <c r="B13" s="47"/>
      <c r="C13" s="41"/>
    </row>
    <row r="14" spans="1:7" x14ac:dyDescent="0.2">
      <c r="A14" s="25"/>
      <c r="B14" s="41"/>
      <c r="C14" s="41"/>
    </row>
    <row r="15" spans="1:7" ht="15.75" x14ac:dyDescent="0.25">
      <c r="A15" s="1" t="s">
        <v>74</v>
      </c>
      <c r="B15" s="41"/>
      <c r="C15" s="41"/>
    </row>
    <row r="16" spans="1:7" ht="21" customHeight="1" x14ac:dyDescent="0.2">
      <c r="A16" s="46" t="s">
        <v>0</v>
      </c>
      <c r="B16" s="43">
        <v>4512042</v>
      </c>
      <c r="C16" s="43">
        <v>4808928</v>
      </c>
    </row>
    <row r="17" spans="1:5" x14ac:dyDescent="0.2">
      <c r="A17" s="46" t="s">
        <v>40</v>
      </c>
      <c r="B17" s="43">
        <v>4512761</v>
      </c>
      <c r="C17" s="43">
        <v>3613055</v>
      </c>
    </row>
    <row r="18" spans="1:5" x14ac:dyDescent="0.2">
      <c r="A18" s="46" t="s">
        <v>41</v>
      </c>
      <c r="B18" s="43">
        <v>5330332</v>
      </c>
      <c r="C18" s="43">
        <v>3879227</v>
      </c>
    </row>
    <row r="19" spans="1:5" x14ac:dyDescent="0.2">
      <c r="A19" s="46" t="s">
        <v>42</v>
      </c>
      <c r="B19" s="43">
        <v>13556945</v>
      </c>
      <c r="C19" s="43">
        <v>10751284</v>
      </c>
    </row>
    <row r="20" spans="1:5" ht="26.25" customHeight="1" x14ac:dyDescent="0.2">
      <c r="A20" s="32" t="s">
        <v>43</v>
      </c>
      <c r="B20" s="34">
        <f t="shared" ref="B20" si="2">SUM(B16:B19)</f>
        <v>27912080</v>
      </c>
      <c r="C20" s="34">
        <f t="shared" ref="C20" si="3">SUM(C16:C19)</f>
        <v>23052494</v>
      </c>
    </row>
    <row r="21" spans="1:5" ht="15.75" thickBot="1" x14ac:dyDescent="0.25">
      <c r="A21" s="44"/>
      <c r="B21" s="44"/>
      <c r="C21" s="44"/>
    </row>
    <row r="22" spans="1:5" x14ac:dyDescent="0.2">
      <c r="A22" s="25"/>
      <c r="B22" s="25"/>
      <c r="C22" s="25"/>
    </row>
    <row r="23" spans="1:5" x14ac:dyDescent="0.2">
      <c r="A23" s="29" t="s">
        <v>8</v>
      </c>
      <c r="B23" s="30"/>
      <c r="C23" s="30"/>
    </row>
    <row r="24" spans="1:5" s="56" customFormat="1" ht="30" customHeight="1" x14ac:dyDescent="0.2">
      <c r="A24" s="126" t="s">
        <v>68</v>
      </c>
      <c r="B24" s="126"/>
      <c r="C24" s="126"/>
      <c r="D24" s="126"/>
      <c r="E24" s="126"/>
    </row>
    <row r="25" spans="1:5" ht="29.25" customHeight="1" x14ac:dyDescent="0.2">
      <c r="A25" s="126" t="s">
        <v>57</v>
      </c>
      <c r="B25" s="126"/>
      <c r="C25" s="126"/>
      <c r="D25" s="126"/>
      <c r="E25" s="126"/>
    </row>
    <row r="26" spans="1:5" ht="15.75" customHeight="1" x14ac:dyDescent="0.25">
      <c r="A26" s="126" t="s">
        <v>70</v>
      </c>
      <c r="B26" s="126"/>
      <c r="C26" s="134"/>
    </row>
    <row r="27" spans="1:5" ht="15" customHeight="1" x14ac:dyDescent="0.25">
      <c r="A27" s="126" t="s">
        <v>69</v>
      </c>
      <c r="B27" s="126"/>
      <c r="C27" s="134"/>
    </row>
    <row r="28" spans="1:5" ht="28.5" customHeight="1" x14ac:dyDescent="0.2">
      <c r="A28" s="126" t="s">
        <v>62</v>
      </c>
      <c r="B28" s="126"/>
      <c r="C28" s="126"/>
      <c r="D28" s="126"/>
      <c r="E28" s="126"/>
    </row>
    <row r="29" spans="1:5" ht="15.75" x14ac:dyDescent="0.25">
      <c r="A29" s="126" t="s">
        <v>108</v>
      </c>
      <c r="B29" s="126"/>
      <c r="C29" s="134"/>
    </row>
    <row r="30" spans="1:5" ht="15" customHeight="1" x14ac:dyDescent="0.2">
      <c r="A30" s="31" t="s">
        <v>107</v>
      </c>
      <c r="B30" s="25"/>
      <c r="C30" s="25"/>
    </row>
  </sheetData>
  <mergeCells count="6">
    <mergeCell ref="A29:C29"/>
    <mergeCell ref="A24:E24"/>
    <mergeCell ref="A25:E25"/>
    <mergeCell ref="A28:E28"/>
    <mergeCell ref="A26:C26"/>
    <mergeCell ref="A27:C27"/>
  </mergeCells>
  <hyperlinks>
    <hyperlink ref="A2" location="'Background Notes'!A1" display="Background Notes" xr:uid="{00000000-0004-0000-0900-000000000000}"/>
    <hyperlink ref="A1" location="Contents!A1" display="Contents" xr:uid="{00000000-0004-0000-0900-000001000000}"/>
  </hyperlinks>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Contact</vt:lpstr>
      <vt:lpstr>Contents</vt:lpstr>
      <vt:lpstr>Table 1</vt:lpstr>
      <vt:lpstr>Table 2</vt:lpstr>
      <vt:lpstr>Table 3</vt:lpstr>
      <vt:lpstr>Table 4a</vt:lpstr>
      <vt:lpstr>Table 4b</vt:lpstr>
      <vt:lpstr>Table 5</vt:lpstr>
      <vt:lpstr>Table 6</vt:lpstr>
      <vt:lpstr>Figure 1</vt:lpstr>
      <vt:lpstr>Figure 2</vt:lpstr>
      <vt:lpstr>Figure 3</vt:lpstr>
      <vt:lpstr>Figure 4</vt:lpstr>
      <vt:lpstr>Figure 5</vt:lpstr>
      <vt:lpstr>Figures 6 &amp; 7</vt:lpstr>
      <vt:lpstr>Background Notes</vt:lpstr>
      <vt:lpstr>'Background Notes'!notestoreaders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2023-12-14T13:56:27Z</dcterms:modified>
</cp:coreProperties>
</file>