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6045" windowWidth="28860" windowHeight="6105"/>
  </bookViews>
  <sheets>
    <sheet name="Figure 9" sheetId="7" r:id="rId1"/>
    <sheet name="Data" sheetId="1" r:id="rId2"/>
    <sheet name="Metadata" sheetId="6" r:id="rId3"/>
  </sheets>
  <definedNames>
    <definedName name="_xlnm.Print_Titles">#N/A</definedName>
  </definedNames>
  <calcPr calcId="152511"/>
</workbook>
</file>

<file path=xl/calcChain.xml><?xml version="1.0" encoding="utf-8"?>
<calcChain xmlns="http://schemas.openxmlformats.org/spreadsheetml/2006/main">
  <c r="E3" i="1" l="1"/>
  <c r="D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4" i="1"/>
  <c r="C95" i="1"/>
  <c r="B95" i="1"/>
  <c r="D95" i="1" s="1"/>
  <c r="H95" i="1"/>
  <c r="G95" i="1"/>
</calcChain>
</file>

<file path=xl/sharedStrings.xml><?xml version="1.0" encoding="utf-8"?>
<sst xmlns="http://schemas.openxmlformats.org/spreadsheetml/2006/main" count="66" uniqueCount="61">
  <si>
    <t>Age</t>
  </si>
  <si>
    <t>All Ages</t>
  </si>
  <si>
    <t>Population</t>
  </si>
  <si>
    <t>Further Information</t>
  </si>
  <si>
    <t>Geographic Referencing</t>
  </si>
  <si>
    <t>Methodology</t>
  </si>
  <si>
    <t>Time Period</t>
  </si>
  <si>
    <t>Description of Data</t>
  </si>
  <si>
    <t>Responsible Statistician:</t>
  </si>
  <si>
    <t>Yes</t>
  </si>
  <si>
    <t>National Statistics Data?</t>
  </si>
  <si>
    <t>Customer Services;</t>
  </si>
  <si>
    <t>Contact:</t>
  </si>
  <si>
    <t xml:space="preserve">NISRA </t>
  </si>
  <si>
    <t>Source:</t>
  </si>
  <si>
    <t>Variables:</t>
  </si>
  <si>
    <t>Northern Ireland</t>
  </si>
  <si>
    <t>Coverage:</t>
  </si>
  <si>
    <t>Mid-Year Population Estimates</t>
  </si>
  <si>
    <t>Dataset Title:</t>
  </si>
  <si>
    <t>Population and Migration</t>
  </si>
  <si>
    <t>Data Subset:</t>
  </si>
  <si>
    <t>Year of Data</t>
  </si>
  <si>
    <t>National Statistics Theme:</t>
  </si>
  <si>
    <t xml:space="preserve">02890 255156; </t>
  </si>
  <si>
    <t>census@nisra.gov.uk</t>
  </si>
  <si>
    <t>Single year of age and gender</t>
  </si>
  <si>
    <t>90+</t>
  </si>
  <si>
    <t>Jonathan Harvey</t>
  </si>
  <si>
    <t>mid-2010 and mid-2020</t>
  </si>
  <si>
    <t>Notes:</t>
  </si>
  <si>
    <t>1. The estimates are produced using a variety of data sources and statistical models.  Therefore small</t>
  </si>
  <si>
    <t>estimates should not be taken to refer to particular individuals.</t>
  </si>
  <si>
    <t>2. The migration element of the components of change have been largely derived from a data source</t>
  </si>
  <si>
    <t xml:space="preserve">which is known to be deficient in recording young adult males and outflows from Northern Ireland. </t>
  </si>
  <si>
    <t>Therefore the estimates are subject to adjustment to account for this and, while deemed acceptable for</t>
  </si>
  <si>
    <t xml:space="preserve">their use, will not provide definitive numbers of the population in the reported groups/areas. Further </t>
  </si>
  <si>
    <t>information is available in the Limitations section of the statistical bulletin:</t>
  </si>
  <si>
    <t>NISRA 2020 Mid-year Population Estimates webpage</t>
  </si>
  <si>
    <t>The population estimates for small geographical areas are created from an average of two statistical</t>
  </si>
  <si>
    <t xml:space="preserve">methods: the ratio change and cohort-component methods. The ratio change method applies the </t>
  </si>
  <si>
    <t xml:space="preserve">change in secondary (typically administrative) data sources to Census estimates. The </t>
  </si>
  <si>
    <t>cohort-component method updates the Census estimates by ‘ageing on’ populations and applying</t>
  </si>
  <si>
    <t>information on births, deaths and migration. An average of both methods is taken and constrained to</t>
  </si>
  <si>
    <t>the published population figures. Further information is available at:</t>
  </si>
  <si>
    <t xml:space="preserve">Population Estimates are based on a large number of secondary datasets. Where the full address was </t>
  </si>
  <si>
    <t>available, the Pointer Address database was used to allocate a unique property reference number</t>
  </si>
  <si>
    <t>(UPRN) and geo-spatial co-ordinates to each home address. These can then be used to map the</t>
  </si>
  <si>
    <t xml:space="preserve">address to particular geographies. Where it was not possible to assign a unique property reference </t>
  </si>
  <si>
    <t xml:space="preserve">number to an address using the Pointer database, or where the secondary dataset contained only </t>
  </si>
  <si>
    <t xml:space="preserve">postcode information, the Central Postcode Directory was used to map home address postcodes to </t>
  </si>
  <si>
    <t>higher geographies. A small proportion of records with unknown geography were apportioned based on</t>
  </si>
  <si>
    <t xml:space="preserve">the spatial characteristics of known records. </t>
  </si>
  <si>
    <t>NISRA Mid-year Population Estimates webpage</t>
  </si>
  <si>
    <t xml:space="preserve">Single year of age and gender for Northern Ireland mid-2010 and mid-2020. The mid-2020 population </t>
  </si>
  <si>
    <t xml:space="preserve">estimates were published on 25 June 2021. </t>
  </si>
  <si>
    <t xml:space="preserve">Figure 9: Population (thousands) by age and sex (a) mid-2020 and (b) mid-2010 </t>
  </si>
  <si>
    <t>Males mid-2020</t>
  </si>
  <si>
    <t>Females mid-2020</t>
  </si>
  <si>
    <t>Males mid-2010</t>
  </si>
  <si>
    <t>Females mid-2010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</si>
</sst>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b/>
      <sz val="10"/>
      <color rgb="FF000099"/>
      <name val="Arial"/>
      <family val="2"/>
    </font>
    <font>
      <b/>
      <sz val="12"/>
      <color rgb="FF000099"/>
      <name val="Arial"/>
      <family val="2"/>
    </font>
    <font>
      <u/>
      <sz val="10"/>
      <color rgb="FF00009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18"/>
      <name val="Arial"/>
      <family val="2"/>
    </font>
    <font>
      <u/>
      <sz val="10"/>
      <color rgb="FF0563C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8" fillId="0" borderId="0"/>
  </cellStyleXfs>
  <cellXfs count="8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/>
    <xf numFmtId="0" fontId="7" fillId="2" borderId="0" xfId="4" applyFont="1" applyFill="1" applyBorder="1"/>
    <xf numFmtId="0" fontId="8" fillId="2" borderId="0" xfId="4" applyFont="1" applyFill="1" applyBorder="1"/>
    <xf numFmtId="0" fontId="7" fillId="0" borderId="0" xfId="4" applyFont="1" applyBorder="1"/>
    <xf numFmtId="0" fontId="3" fillId="2" borderId="1" xfId="4" applyFont="1" applyFill="1" applyBorder="1" applyAlignment="1">
      <alignment horizontal="left" wrapText="1"/>
    </xf>
    <xf numFmtId="0" fontId="3" fillId="2" borderId="9" xfId="4" applyFont="1" applyFill="1" applyBorder="1" applyAlignment="1">
      <alignment horizontal="left" vertical="top"/>
    </xf>
    <xf numFmtId="0" fontId="3" fillId="2" borderId="5" xfId="4" applyFont="1" applyFill="1" applyBorder="1" applyAlignment="1">
      <alignment horizontal="left" wrapText="1"/>
    </xf>
    <xf numFmtId="0" fontId="10" fillId="2" borderId="0" xfId="4" applyFont="1" applyFill="1" applyBorder="1" applyAlignment="1">
      <alignment vertical="top"/>
    </xf>
    <xf numFmtId="0" fontId="3" fillId="2" borderId="5" xfId="4" applyFont="1" applyFill="1" applyBorder="1" applyAlignment="1">
      <alignment wrapText="1"/>
    </xf>
    <xf numFmtId="0" fontId="3" fillId="2" borderId="9" xfId="4" applyFont="1" applyFill="1" applyBorder="1" applyAlignment="1">
      <alignment wrapText="1"/>
    </xf>
    <xf numFmtId="0" fontId="8" fillId="2" borderId="7" xfId="4" applyFont="1" applyFill="1" applyBorder="1" applyAlignment="1">
      <alignment vertical="top" wrapText="1"/>
    </xf>
    <xf numFmtId="0" fontId="3" fillId="2" borderId="5" xfId="3" applyFont="1" applyFill="1" applyBorder="1" applyAlignment="1">
      <alignment horizontal="left" vertical="center"/>
    </xf>
    <xf numFmtId="0" fontId="8" fillId="2" borderId="2" xfId="4" applyFont="1" applyFill="1" applyBorder="1"/>
    <xf numFmtId="0" fontId="8" fillId="2" borderId="3" xfId="4" applyFont="1" applyFill="1" applyBorder="1"/>
    <xf numFmtId="0" fontId="8" fillId="2" borderId="4" xfId="4" applyFont="1" applyFill="1" applyBorder="1"/>
    <xf numFmtId="0" fontId="8" fillId="0" borderId="0" xfId="4" applyFont="1" applyBorder="1"/>
    <xf numFmtId="164" fontId="4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3" fillId="2" borderId="5" xfId="4" applyFont="1" applyFill="1" applyBorder="1" applyAlignment="1">
      <alignment vertical="top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7" fillId="0" borderId="0" xfId="0" applyFont="1"/>
    <xf numFmtId="0" fontId="16" fillId="0" borderId="0" xfId="0" applyFont="1"/>
    <xf numFmtId="0" fontId="8" fillId="2" borderId="0" xfId="4" applyFont="1" applyFill="1" applyBorder="1" applyAlignment="1">
      <alignment wrapText="1"/>
    </xf>
    <xf numFmtId="0" fontId="8" fillId="2" borderId="8" xfId="4" applyFont="1" applyFill="1" applyBorder="1" applyAlignment="1">
      <alignment wrapText="1"/>
    </xf>
    <xf numFmtId="0" fontId="8" fillId="2" borderId="0" xfId="3" quotePrefix="1" applyFont="1" applyFill="1" applyBorder="1" applyAlignment="1">
      <alignment horizontal="left" wrapText="1"/>
    </xf>
    <xf numFmtId="0" fontId="8" fillId="2" borderId="8" xfId="3" quotePrefix="1" applyFont="1" applyFill="1" applyBorder="1" applyAlignment="1">
      <alignment horizontal="left" wrapText="1"/>
    </xf>
    <xf numFmtId="0" fontId="9" fillId="2" borderId="10" xfId="4" applyFont="1" applyFill="1" applyBorder="1" applyAlignment="1"/>
    <xf numFmtId="0" fontId="19" fillId="2" borderId="8" xfId="7" applyFont="1" applyFill="1" applyBorder="1" applyAlignment="1">
      <alignment vertical="top"/>
    </xf>
    <xf numFmtId="0" fontId="8" fillId="2" borderId="0" xfId="4" applyFont="1" applyFill="1" applyBorder="1" applyAlignment="1"/>
    <xf numFmtId="0" fontId="8" fillId="2" borderId="8" xfId="4" applyFont="1" applyFill="1" applyBorder="1" applyAlignment="1"/>
    <xf numFmtId="0" fontId="0" fillId="2" borderId="0" xfId="0" applyFill="1" applyBorder="1"/>
    <xf numFmtId="0" fontId="0" fillId="2" borderId="8" xfId="0" applyFill="1" applyBorder="1"/>
    <xf numFmtId="0" fontId="9" fillId="2" borderId="0" xfId="4" applyFont="1" applyFill="1" applyBorder="1" applyAlignment="1"/>
    <xf numFmtId="0" fontId="9" fillId="2" borderId="8" xfId="4" applyFont="1" applyFill="1" applyBorder="1" applyAlignment="1"/>
    <xf numFmtId="0" fontId="8" fillId="2" borderId="0" xfId="3" quotePrefix="1" applyFont="1" applyFill="1" applyBorder="1" applyAlignment="1">
      <alignment vertical="center"/>
    </xf>
    <xf numFmtId="0" fontId="8" fillId="2" borderId="8" xfId="3" quotePrefix="1" applyFont="1" applyFill="1" applyBorder="1" applyAlignment="1">
      <alignment vertical="center"/>
    </xf>
    <xf numFmtId="0" fontId="11" fillId="2" borderId="0" xfId="5" applyFont="1" applyFill="1" applyBorder="1" applyAlignment="1" applyProtection="1">
      <alignment vertical="center" wrapText="1"/>
    </xf>
    <xf numFmtId="0" fontId="11" fillId="2" borderId="8" xfId="5" applyFont="1" applyFill="1" applyBorder="1" applyAlignment="1" applyProtection="1">
      <alignment vertical="center" wrapText="1"/>
    </xf>
    <xf numFmtId="0" fontId="9" fillId="2" borderId="0" xfId="3" applyFont="1" applyFill="1" applyBorder="1" applyAlignment="1"/>
    <xf numFmtId="0" fontId="9" fillId="2" borderId="8" xfId="3" applyFont="1" applyFill="1" applyBorder="1" applyAlignment="1"/>
    <xf numFmtId="0" fontId="8" fillId="2" borderId="0" xfId="3" quotePrefix="1" applyFont="1" applyFill="1" applyBorder="1" applyAlignment="1"/>
    <xf numFmtId="0" fontId="8" fillId="2" borderId="8" xfId="3" quotePrefix="1" applyFont="1" applyFill="1" applyBorder="1" applyAlignment="1"/>
    <xf numFmtId="0" fontId="3" fillId="2" borderId="5" xfId="4" applyFont="1" applyFill="1" applyBorder="1" applyAlignment="1"/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4" fillId="3" borderId="13" xfId="0" applyNumberFormat="1" applyFont="1" applyFill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3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4" fillId="2" borderId="10" xfId="4" applyFont="1" applyFill="1" applyBorder="1" applyAlignment="1">
      <alignment horizontal="left" wrapText="1"/>
    </xf>
    <xf numFmtId="0" fontId="4" fillId="2" borderId="8" xfId="4" applyFont="1" applyFill="1" applyBorder="1" applyAlignment="1">
      <alignment horizontal="left" wrapText="1"/>
    </xf>
    <xf numFmtId="0" fontId="4" fillId="2" borderId="7" xfId="4" applyFont="1" applyFill="1" applyBorder="1" applyAlignment="1">
      <alignment horizontal="left" vertical="top"/>
    </xf>
    <xf numFmtId="0" fontId="4" fillId="2" borderId="8" xfId="4" applyFont="1" applyFill="1" applyBorder="1" applyAlignment="1">
      <alignment wrapText="1"/>
    </xf>
    <xf numFmtId="0" fontId="4" fillId="2" borderId="6" xfId="4" applyFont="1" applyFill="1" applyBorder="1" applyAlignment="1">
      <alignment vertical="top"/>
    </xf>
    <xf numFmtId="0" fontId="4" fillId="2" borderId="0" xfId="4" applyFont="1" applyFill="1" applyBorder="1" applyAlignment="1">
      <alignment wrapText="1"/>
    </xf>
    <xf numFmtId="0" fontId="4" fillId="2" borderId="7" xfId="4" applyFont="1" applyFill="1" applyBorder="1" applyAlignment="1">
      <alignment vertical="top" wrapText="1"/>
    </xf>
    <xf numFmtId="0" fontId="4" fillId="2" borderId="0" xfId="3" applyFont="1" applyFill="1" applyBorder="1" applyAlignment="1">
      <alignment horizontal="left" vertical="center" wrapText="1"/>
    </xf>
    <xf numFmtId="0" fontId="3" fillId="2" borderId="1" xfId="4" applyFont="1" applyFill="1" applyBorder="1" applyAlignment="1"/>
    <xf numFmtId="0" fontId="3" fillId="2" borderId="11" xfId="4" applyFont="1" applyFill="1" applyBorder="1" applyAlignment="1"/>
    <xf numFmtId="0" fontId="4" fillId="2" borderId="5" xfId="7" applyFont="1" applyFill="1" applyBorder="1" applyAlignment="1">
      <alignment vertical="top"/>
    </xf>
    <xf numFmtId="0" fontId="4" fillId="2" borderId="0" xfId="7" applyFont="1" applyFill="1" applyBorder="1" applyAlignment="1">
      <alignment vertical="top"/>
    </xf>
    <xf numFmtId="0" fontId="4" fillId="2" borderId="5" xfId="4" applyFont="1" applyFill="1" applyBorder="1" applyAlignment="1"/>
    <xf numFmtId="0" fontId="4" fillId="2" borderId="0" xfId="4" applyFont="1" applyFill="1" applyBorder="1" applyAlignment="1"/>
    <xf numFmtId="0" fontId="20" fillId="2" borderId="0" xfId="5" applyFont="1" applyFill="1" applyBorder="1" applyAlignment="1" applyProtection="1">
      <alignment wrapText="1"/>
    </xf>
    <xf numFmtId="0" fontId="20" fillId="2" borderId="5" xfId="6" applyFont="1" applyFill="1" applyBorder="1"/>
    <xf numFmtId="0" fontId="20" fillId="0" borderId="5" xfId="6" applyFont="1" applyBorder="1"/>
    <xf numFmtId="0" fontId="21" fillId="2" borderId="5" xfId="5" applyFont="1" applyFill="1" applyBorder="1" applyAlignment="1" applyProtection="1">
      <alignment vertical="center" wrapText="1"/>
    </xf>
    <xf numFmtId="0" fontId="3" fillId="2" borderId="5" xfId="3" applyFont="1" applyFill="1" applyBorder="1" applyAlignment="1"/>
    <xf numFmtId="0" fontId="4" fillId="2" borderId="5" xfId="3" applyFont="1" applyFill="1" applyBorder="1" applyAlignment="1"/>
    <xf numFmtId="0" fontId="4" fillId="2" borderId="5" xfId="3" applyFont="1" applyFill="1" applyBorder="1" applyAlignment="1">
      <alignment horizontal="left" wrapText="1"/>
    </xf>
    <xf numFmtId="0" fontId="4" fillId="2" borderId="5" xfId="4" applyFont="1" applyFill="1" applyBorder="1" applyAlignment="1">
      <alignment wrapText="1"/>
    </xf>
    <xf numFmtId="0" fontId="4" fillId="2" borderId="5" xfId="3" applyFont="1" applyFill="1" applyBorder="1" applyAlignment="1">
      <alignment vertical="center"/>
    </xf>
  </cellXfs>
  <cellStyles count="8">
    <cellStyle name="Hyperlink" xfId="6" builtinId="8"/>
    <cellStyle name="Hyperlink 2" xfId="1"/>
    <cellStyle name="Hyperlink 2 2" xfId="5"/>
    <cellStyle name="Normal" xfId="0" builtinId="0"/>
    <cellStyle name="Normal 2" xfId="2"/>
    <cellStyle name="Normal 2 2" xfId="7"/>
    <cellStyle name="Normal 2 3" xfId="4"/>
    <cellStyle name="Normal_HB_Claim_2004 2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dotted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 style="dotted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6A0815"/>
      <color rgb="FFD99694"/>
      <color rgb="FFD445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 b="1"/>
              <a:t>Figure 9: Population by age and sex (mid-2010 and mid-2020)</a:t>
            </a:r>
          </a:p>
        </c:rich>
      </c:tx>
      <c:layout>
        <c:manualLayout>
          <c:xMode val="edge"/>
          <c:yMode val="edge"/>
          <c:x val="0.20347227978081689"/>
          <c:y val="1.41129032258064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86349293736029"/>
          <c:y val="9.5991955952239333E-2"/>
          <c:w val="0.78222535440400021"/>
          <c:h val="0.760863241636630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Data!$C$3</c:f>
              <c:strCache>
                <c:ptCount val="1"/>
                <c:pt idx="0">
                  <c:v>Females mid-2020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</c:spPr>
          <c:invertIfNegative val="0"/>
          <c:cat>
            <c:numRef>
              <c:f>Data!$A$4:$A$93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Data!$C$4:$C$94</c:f>
              <c:numCache>
                <c:formatCode>#,##0.0</c:formatCode>
                <c:ptCount val="91"/>
                <c:pt idx="0">
                  <c:v>10.593999999999999</c:v>
                </c:pt>
                <c:pt idx="1">
                  <c:v>11.09</c:v>
                </c:pt>
                <c:pt idx="2">
                  <c:v>11.487</c:v>
                </c:pt>
                <c:pt idx="3">
                  <c:v>11.808</c:v>
                </c:pt>
                <c:pt idx="4">
                  <c:v>12.087999999999999</c:v>
                </c:pt>
                <c:pt idx="5">
                  <c:v>12.167</c:v>
                </c:pt>
                <c:pt idx="6">
                  <c:v>12.199</c:v>
                </c:pt>
                <c:pt idx="7">
                  <c:v>12.484</c:v>
                </c:pt>
                <c:pt idx="8">
                  <c:v>12.837</c:v>
                </c:pt>
                <c:pt idx="9">
                  <c:v>12.868</c:v>
                </c:pt>
                <c:pt idx="10">
                  <c:v>12.663</c:v>
                </c:pt>
                <c:pt idx="11">
                  <c:v>12.726000000000001</c:v>
                </c:pt>
                <c:pt idx="12">
                  <c:v>12.791</c:v>
                </c:pt>
                <c:pt idx="13">
                  <c:v>12.093</c:v>
                </c:pt>
                <c:pt idx="14">
                  <c:v>11.597</c:v>
                </c:pt>
                <c:pt idx="15">
                  <c:v>11.238</c:v>
                </c:pt>
                <c:pt idx="16">
                  <c:v>11.099</c:v>
                </c:pt>
                <c:pt idx="17">
                  <c:v>10.957000000000001</c:v>
                </c:pt>
                <c:pt idx="18">
                  <c:v>10.916</c:v>
                </c:pt>
                <c:pt idx="19">
                  <c:v>9.9540000000000006</c:v>
                </c:pt>
                <c:pt idx="20">
                  <c:v>10.004</c:v>
                </c:pt>
                <c:pt idx="21">
                  <c:v>10.83</c:v>
                </c:pt>
                <c:pt idx="22">
                  <c:v>10.750999999999999</c:v>
                </c:pt>
                <c:pt idx="23">
                  <c:v>11.162000000000001</c:v>
                </c:pt>
                <c:pt idx="24">
                  <c:v>11.003</c:v>
                </c:pt>
                <c:pt idx="25">
                  <c:v>11.076000000000001</c:v>
                </c:pt>
                <c:pt idx="26">
                  <c:v>11.59</c:v>
                </c:pt>
                <c:pt idx="27">
                  <c:v>11.739000000000001</c:v>
                </c:pt>
                <c:pt idx="28">
                  <c:v>12.39</c:v>
                </c:pt>
                <c:pt idx="29">
                  <c:v>12.647</c:v>
                </c:pt>
                <c:pt idx="30">
                  <c:v>12.523999999999999</c:v>
                </c:pt>
                <c:pt idx="31">
                  <c:v>12.534000000000001</c:v>
                </c:pt>
                <c:pt idx="32">
                  <c:v>12.763999999999999</c:v>
                </c:pt>
                <c:pt idx="33">
                  <c:v>12.879</c:v>
                </c:pt>
                <c:pt idx="34">
                  <c:v>12.997999999999999</c:v>
                </c:pt>
                <c:pt idx="35">
                  <c:v>12.743</c:v>
                </c:pt>
                <c:pt idx="36">
                  <c:v>12.734999999999999</c:v>
                </c:pt>
                <c:pt idx="37">
                  <c:v>12.632999999999999</c:v>
                </c:pt>
                <c:pt idx="38">
                  <c:v>12.612</c:v>
                </c:pt>
                <c:pt idx="39">
                  <c:v>12.871</c:v>
                </c:pt>
                <c:pt idx="40">
                  <c:v>12.917</c:v>
                </c:pt>
                <c:pt idx="41">
                  <c:v>12.637</c:v>
                </c:pt>
                <c:pt idx="42">
                  <c:v>11.897</c:v>
                </c:pt>
                <c:pt idx="43">
                  <c:v>11.795999999999999</c:v>
                </c:pt>
                <c:pt idx="44">
                  <c:v>11.77</c:v>
                </c:pt>
                <c:pt idx="45">
                  <c:v>11.946999999999999</c:v>
                </c:pt>
                <c:pt idx="46">
                  <c:v>12.307</c:v>
                </c:pt>
                <c:pt idx="47">
                  <c:v>12.736000000000001</c:v>
                </c:pt>
                <c:pt idx="48">
                  <c:v>12.85</c:v>
                </c:pt>
                <c:pt idx="49">
                  <c:v>13.255000000000001</c:v>
                </c:pt>
                <c:pt idx="50">
                  <c:v>13.215999999999999</c:v>
                </c:pt>
                <c:pt idx="51">
                  <c:v>13.356999999999999</c:v>
                </c:pt>
                <c:pt idx="52">
                  <c:v>13.446</c:v>
                </c:pt>
                <c:pt idx="53">
                  <c:v>13.444000000000001</c:v>
                </c:pt>
                <c:pt idx="54">
                  <c:v>13.334</c:v>
                </c:pt>
                <c:pt idx="55">
                  <c:v>13.647</c:v>
                </c:pt>
                <c:pt idx="56">
                  <c:v>13.329000000000001</c:v>
                </c:pt>
                <c:pt idx="57">
                  <c:v>12.795</c:v>
                </c:pt>
                <c:pt idx="58">
                  <c:v>12.722</c:v>
                </c:pt>
                <c:pt idx="59">
                  <c:v>12.414999999999999</c:v>
                </c:pt>
                <c:pt idx="60">
                  <c:v>11.909000000000001</c:v>
                </c:pt>
                <c:pt idx="61">
                  <c:v>11.456</c:v>
                </c:pt>
                <c:pt idx="62">
                  <c:v>11.247999999999999</c:v>
                </c:pt>
                <c:pt idx="63">
                  <c:v>10.789</c:v>
                </c:pt>
                <c:pt idx="64">
                  <c:v>10.196999999999999</c:v>
                </c:pt>
                <c:pt idx="65">
                  <c:v>9.5709999999999997</c:v>
                </c:pt>
                <c:pt idx="66">
                  <c:v>9.3320000000000007</c:v>
                </c:pt>
                <c:pt idx="67">
                  <c:v>9.2780000000000005</c:v>
                </c:pt>
                <c:pt idx="68">
                  <c:v>8.8490000000000002</c:v>
                </c:pt>
                <c:pt idx="69">
                  <c:v>8.8010000000000002</c:v>
                </c:pt>
                <c:pt idx="70">
                  <c:v>8.8309999999999995</c:v>
                </c:pt>
                <c:pt idx="71">
                  <c:v>8.7330000000000005</c:v>
                </c:pt>
                <c:pt idx="72">
                  <c:v>8.7200000000000006</c:v>
                </c:pt>
                <c:pt idx="73">
                  <c:v>8.74</c:v>
                </c:pt>
                <c:pt idx="74">
                  <c:v>7.9980000000000002</c:v>
                </c:pt>
                <c:pt idx="75">
                  <c:v>7.8120000000000003</c:v>
                </c:pt>
                <c:pt idx="76">
                  <c:v>7.5810000000000004</c:v>
                </c:pt>
                <c:pt idx="77">
                  <c:v>7.2510000000000003</c:v>
                </c:pt>
                <c:pt idx="78">
                  <c:v>6.4139999999999997</c:v>
                </c:pt>
                <c:pt idx="79">
                  <c:v>5.7539999999999996</c:v>
                </c:pt>
                <c:pt idx="80">
                  <c:v>5.4109999999999996</c:v>
                </c:pt>
                <c:pt idx="81">
                  <c:v>5.35</c:v>
                </c:pt>
                <c:pt idx="82">
                  <c:v>4.8730000000000002</c:v>
                </c:pt>
                <c:pt idx="83">
                  <c:v>4.6840000000000002</c:v>
                </c:pt>
                <c:pt idx="84">
                  <c:v>4.2430000000000003</c:v>
                </c:pt>
                <c:pt idx="85">
                  <c:v>3.8940000000000001</c:v>
                </c:pt>
                <c:pt idx="86">
                  <c:v>3.4060000000000001</c:v>
                </c:pt>
                <c:pt idx="87">
                  <c:v>3.22</c:v>
                </c:pt>
                <c:pt idx="88">
                  <c:v>2.8010000000000002</c:v>
                </c:pt>
                <c:pt idx="89">
                  <c:v>2.42</c:v>
                </c:pt>
                <c:pt idx="90">
                  <c:v>9.8309999999999995</c:v>
                </c:pt>
              </c:numCache>
            </c:numRef>
          </c:val>
        </c:ser>
        <c:ser>
          <c:idx val="0"/>
          <c:order val="1"/>
          <c:tx>
            <c:strRef>
              <c:f>Data!$D$3</c:f>
              <c:strCache>
                <c:ptCount val="1"/>
                <c:pt idx="0">
                  <c:v>Males mid-2020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Data!$A$4:$A$93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Data!$D$4:$D$94</c:f>
              <c:numCache>
                <c:formatCode>0.0</c:formatCode>
                <c:ptCount val="91"/>
                <c:pt idx="0">
                  <c:v>-11.353999999999999</c:v>
                </c:pt>
                <c:pt idx="1">
                  <c:v>-11.754</c:v>
                </c:pt>
                <c:pt idx="2">
                  <c:v>-12.036</c:v>
                </c:pt>
                <c:pt idx="3">
                  <c:v>-12.48</c:v>
                </c:pt>
                <c:pt idx="4">
                  <c:v>-13.045</c:v>
                </c:pt>
                <c:pt idx="5">
                  <c:v>-12.79</c:v>
                </c:pt>
                <c:pt idx="6">
                  <c:v>-12.816000000000001</c:v>
                </c:pt>
                <c:pt idx="7">
                  <c:v>-12.930999999999999</c:v>
                </c:pt>
                <c:pt idx="8">
                  <c:v>-13.510999999999999</c:v>
                </c:pt>
                <c:pt idx="9">
                  <c:v>-13.271000000000001</c:v>
                </c:pt>
                <c:pt idx="10">
                  <c:v>-13.178000000000001</c:v>
                </c:pt>
                <c:pt idx="11">
                  <c:v>-13.435</c:v>
                </c:pt>
                <c:pt idx="12">
                  <c:v>-13.426</c:v>
                </c:pt>
                <c:pt idx="13">
                  <c:v>-12.869</c:v>
                </c:pt>
                <c:pt idx="14">
                  <c:v>-12.239000000000001</c:v>
                </c:pt>
                <c:pt idx="15">
                  <c:v>-11.951000000000001</c:v>
                </c:pt>
                <c:pt idx="16">
                  <c:v>-11.819000000000001</c:v>
                </c:pt>
                <c:pt idx="17">
                  <c:v>-11.417</c:v>
                </c:pt>
                <c:pt idx="18">
                  <c:v>-11.42</c:v>
                </c:pt>
                <c:pt idx="19">
                  <c:v>-11.097</c:v>
                </c:pt>
                <c:pt idx="20">
                  <c:v>-11.587999999999999</c:v>
                </c:pt>
                <c:pt idx="21">
                  <c:v>-11.795</c:v>
                </c:pt>
                <c:pt idx="22">
                  <c:v>-11.749000000000001</c:v>
                </c:pt>
                <c:pt idx="23">
                  <c:v>-11.678000000000001</c:v>
                </c:pt>
                <c:pt idx="24">
                  <c:v>-11.763999999999999</c:v>
                </c:pt>
                <c:pt idx="25">
                  <c:v>-11.782</c:v>
                </c:pt>
                <c:pt idx="26">
                  <c:v>-11.862</c:v>
                </c:pt>
                <c:pt idx="27">
                  <c:v>-11.795999999999999</c:v>
                </c:pt>
                <c:pt idx="28">
                  <c:v>-12.409000000000001</c:v>
                </c:pt>
                <c:pt idx="29">
                  <c:v>-12.528</c:v>
                </c:pt>
                <c:pt idx="30">
                  <c:v>-12.541</c:v>
                </c:pt>
                <c:pt idx="31">
                  <c:v>-12.500999999999999</c:v>
                </c:pt>
                <c:pt idx="32">
                  <c:v>-12.558999999999999</c:v>
                </c:pt>
                <c:pt idx="33">
                  <c:v>-12.669</c:v>
                </c:pt>
                <c:pt idx="34">
                  <c:v>-12.613</c:v>
                </c:pt>
                <c:pt idx="35">
                  <c:v>-12.436</c:v>
                </c:pt>
                <c:pt idx="36">
                  <c:v>-12.207000000000001</c:v>
                </c:pt>
                <c:pt idx="37">
                  <c:v>-11.994</c:v>
                </c:pt>
                <c:pt idx="38">
                  <c:v>-11.891</c:v>
                </c:pt>
                <c:pt idx="39">
                  <c:v>-12.23</c:v>
                </c:pt>
                <c:pt idx="40">
                  <c:v>-12.148999999999999</c:v>
                </c:pt>
                <c:pt idx="41">
                  <c:v>-11.465</c:v>
                </c:pt>
                <c:pt idx="42">
                  <c:v>-11.121</c:v>
                </c:pt>
                <c:pt idx="43">
                  <c:v>-11.07</c:v>
                </c:pt>
                <c:pt idx="44">
                  <c:v>-11.122</c:v>
                </c:pt>
                <c:pt idx="45">
                  <c:v>-11.33</c:v>
                </c:pt>
                <c:pt idx="46">
                  <c:v>-11.590999999999999</c:v>
                </c:pt>
                <c:pt idx="47">
                  <c:v>-12.124000000000001</c:v>
                </c:pt>
                <c:pt idx="48">
                  <c:v>-12.362</c:v>
                </c:pt>
                <c:pt idx="49">
                  <c:v>-12.436999999999999</c:v>
                </c:pt>
                <c:pt idx="50">
                  <c:v>-12.510999999999999</c:v>
                </c:pt>
                <c:pt idx="51">
                  <c:v>-12.609</c:v>
                </c:pt>
                <c:pt idx="52">
                  <c:v>-12.978</c:v>
                </c:pt>
                <c:pt idx="53">
                  <c:v>-12.776999999999999</c:v>
                </c:pt>
                <c:pt idx="54">
                  <c:v>-12.911</c:v>
                </c:pt>
                <c:pt idx="55">
                  <c:v>-13.022</c:v>
                </c:pt>
                <c:pt idx="56">
                  <c:v>-12.821</c:v>
                </c:pt>
                <c:pt idx="57">
                  <c:v>-12.686</c:v>
                </c:pt>
                <c:pt idx="58">
                  <c:v>-12.114000000000001</c:v>
                </c:pt>
                <c:pt idx="59">
                  <c:v>-11.952</c:v>
                </c:pt>
                <c:pt idx="60">
                  <c:v>-11.337</c:v>
                </c:pt>
                <c:pt idx="61">
                  <c:v>-11.036</c:v>
                </c:pt>
                <c:pt idx="62">
                  <c:v>-10.817</c:v>
                </c:pt>
                <c:pt idx="63">
                  <c:v>-10.31</c:v>
                </c:pt>
                <c:pt idx="64">
                  <c:v>-9.9209999999999994</c:v>
                </c:pt>
                <c:pt idx="65">
                  <c:v>-9.5150000000000006</c:v>
                </c:pt>
                <c:pt idx="66">
                  <c:v>-9.3800000000000008</c:v>
                </c:pt>
                <c:pt idx="67">
                  <c:v>-8.9329999999999998</c:v>
                </c:pt>
                <c:pt idx="68">
                  <c:v>-8.5559999999999992</c:v>
                </c:pt>
                <c:pt idx="69">
                  <c:v>-8.4779999999999998</c:v>
                </c:pt>
                <c:pt idx="70">
                  <c:v>-8.3000000000000007</c:v>
                </c:pt>
                <c:pt idx="71">
                  <c:v>-8.1140000000000008</c:v>
                </c:pt>
                <c:pt idx="72">
                  <c:v>-7.8959999999999999</c:v>
                </c:pt>
                <c:pt idx="73">
                  <c:v>-7.694</c:v>
                </c:pt>
                <c:pt idx="74">
                  <c:v>-7.0359999999999996</c:v>
                </c:pt>
                <c:pt idx="75">
                  <c:v>-6.851</c:v>
                </c:pt>
                <c:pt idx="76">
                  <c:v>-6.6369999999999996</c:v>
                </c:pt>
                <c:pt idx="77">
                  <c:v>-6.16</c:v>
                </c:pt>
                <c:pt idx="78">
                  <c:v>-5.444</c:v>
                </c:pt>
                <c:pt idx="79">
                  <c:v>-4.63</c:v>
                </c:pt>
                <c:pt idx="80">
                  <c:v>-4.3079999999999998</c:v>
                </c:pt>
                <c:pt idx="81">
                  <c:v>-4.2</c:v>
                </c:pt>
                <c:pt idx="82">
                  <c:v>-3.7469999999999999</c:v>
                </c:pt>
                <c:pt idx="83">
                  <c:v>-3.4209999999999998</c:v>
                </c:pt>
                <c:pt idx="84">
                  <c:v>-2.9350000000000001</c:v>
                </c:pt>
                <c:pt idx="85">
                  <c:v>-2.6139999999999999</c:v>
                </c:pt>
                <c:pt idx="86">
                  <c:v>-2.218</c:v>
                </c:pt>
                <c:pt idx="87">
                  <c:v>-1.986</c:v>
                </c:pt>
                <c:pt idx="88">
                  <c:v>-1.6259999999999999</c:v>
                </c:pt>
                <c:pt idx="89">
                  <c:v>-1.3759999999999999</c:v>
                </c:pt>
                <c:pt idx="90">
                  <c:v>-4.0960000000000001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2512152"/>
        <c:axId val="642511760"/>
      </c:barChart>
      <c:scatterChart>
        <c:scatterStyle val="lineMarker"/>
        <c:varyColors val="0"/>
        <c:ser>
          <c:idx val="2"/>
          <c:order val="2"/>
          <c:tx>
            <c:strRef>
              <c:f>Data!$E$3</c:f>
              <c:strCache>
                <c:ptCount val="1"/>
                <c:pt idx="0">
                  <c:v>Males mid-2010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Data!$E$4:$E$94</c:f>
              <c:numCache>
                <c:formatCode>0.0</c:formatCode>
                <c:ptCount val="91"/>
                <c:pt idx="0">
                  <c:v>-12.722</c:v>
                </c:pt>
                <c:pt idx="1">
                  <c:v>-13.099</c:v>
                </c:pt>
                <c:pt idx="2">
                  <c:v>-13.086</c:v>
                </c:pt>
                <c:pt idx="3">
                  <c:v>-12.486000000000001</c:v>
                </c:pt>
                <c:pt idx="4">
                  <c:v>-11.917999999999999</c:v>
                </c:pt>
                <c:pt idx="5">
                  <c:v>-11.69</c:v>
                </c:pt>
                <c:pt idx="6">
                  <c:v>-11.548</c:v>
                </c:pt>
                <c:pt idx="7">
                  <c:v>-11.194000000000001</c:v>
                </c:pt>
                <c:pt idx="8">
                  <c:v>-11.198</c:v>
                </c:pt>
                <c:pt idx="9">
                  <c:v>-11.358000000000001</c:v>
                </c:pt>
                <c:pt idx="10">
                  <c:v>-11.956</c:v>
                </c:pt>
                <c:pt idx="11">
                  <c:v>-12.289</c:v>
                </c:pt>
                <c:pt idx="12">
                  <c:v>-12.467000000000001</c:v>
                </c:pt>
                <c:pt idx="13">
                  <c:v>-12.634</c:v>
                </c:pt>
                <c:pt idx="14">
                  <c:v>-12.621</c:v>
                </c:pt>
                <c:pt idx="15">
                  <c:v>-12.75</c:v>
                </c:pt>
                <c:pt idx="16">
                  <c:v>-12.785</c:v>
                </c:pt>
                <c:pt idx="17">
                  <c:v>-12.715</c:v>
                </c:pt>
                <c:pt idx="18">
                  <c:v>-13.099</c:v>
                </c:pt>
                <c:pt idx="19">
                  <c:v>-13.116</c:v>
                </c:pt>
                <c:pt idx="20">
                  <c:v>-12.651</c:v>
                </c:pt>
                <c:pt idx="21">
                  <c:v>-12.715</c:v>
                </c:pt>
                <c:pt idx="22">
                  <c:v>-12.756</c:v>
                </c:pt>
                <c:pt idx="23">
                  <c:v>-12.884</c:v>
                </c:pt>
                <c:pt idx="24">
                  <c:v>-12.75</c:v>
                </c:pt>
                <c:pt idx="25">
                  <c:v>-12.731</c:v>
                </c:pt>
                <c:pt idx="26">
                  <c:v>-12.428000000000001</c:v>
                </c:pt>
                <c:pt idx="27">
                  <c:v>-12.276</c:v>
                </c:pt>
                <c:pt idx="28">
                  <c:v>-12.132</c:v>
                </c:pt>
                <c:pt idx="29">
                  <c:v>-12.355</c:v>
                </c:pt>
                <c:pt idx="30">
                  <c:v>-12.423999999999999</c:v>
                </c:pt>
                <c:pt idx="31">
                  <c:v>-11.616</c:v>
                </c:pt>
                <c:pt idx="32">
                  <c:v>-11.336</c:v>
                </c:pt>
                <c:pt idx="33">
                  <c:v>-11.237</c:v>
                </c:pt>
                <c:pt idx="34">
                  <c:v>-11.39</c:v>
                </c:pt>
                <c:pt idx="35">
                  <c:v>-11.573</c:v>
                </c:pt>
                <c:pt idx="36">
                  <c:v>-11.861000000000001</c:v>
                </c:pt>
                <c:pt idx="37">
                  <c:v>-12.31</c:v>
                </c:pt>
                <c:pt idx="38">
                  <c:v>-12.576000000000001</c:v>
                </c:pt>
                <c:pt idx="39">
                  <c:v>-12.728</c:v>
                </c:pt>
                <c:pt idx="40">
                  <c:v>-12.717000000000001</c:v>
                </c:pt>
                <c:pt idx="41">
                  <c:v>-12.897</c:v>
                </c:pt>
                <c:pt idx="42">
                  <c:v>-13.093</c:v>
                </c:pt>
                <c:pt idx="43">
                  <c:v>-13.045</c:v>
                </c:pt>
                <c:pt idx="44">
                  <c:v>-13.192</c:v>
                </c:pt>
                <c:pt idx="45">
                  <c:v>-13.292</c:v>
                </c:pt>
                <c:pt idx="46">
                  <c:v>-13.224</c:v>
                </c:pt>
                <c:pt idx="47">
                  <c:v>-13.019</c:v>
                </c:pt>
                <c:pt idx="48">
                  <c:v>-12.505000000000001</c:v>
                </c:pt>
                <c:pt idx="49">
                  <c:v>-12.401</c:v>
                </c:pt>
                <c:pt idx="50">
                  <c:v>-11.849</c:v>
                </c:pt>
                <c:pt idx="51">
                  <c:v>-11.552</c:v>
                </c:pt>
                <c:pt idx="52">
                  <c:v>-11.478</c:v>
                </c:pt>
                <c:pt idx="53">
                  <c:v>-11.016</c:v>
                </c:pt>
                <c:pt idx="54">
                  <c:v>-10.691000000000001</c:v>
                </c:pt>
                <c:pt idx="55">
                  <c:v>-10.249000000000001</c:v>
                </c:pt>
                <c:pt idx="56">
                  <c:v>-10.173999999999999</c:v>
                </c:pt>
                <c:pt idx="57">
                  <c:v>-9.8360000000000003</c:v>
                </c:pt>
                <c:pt idx="58">
                  <c:v>-9.4510000000000005</c:v>
                </c:pt>
                <c:pt idx="59">
                  <c:v>-9.4380000000000006</c:v>
                </c:pt>
                <c:pt idx="60">
                  <c:v>-9.4079999999999995</c:v>
                </c:pt>
                <c:pt idx="61">
                  <c:v>-9.3369999999999997</c:v>
                </c:pt>
                <c:pt idx="62">
                  <c:v>-9.18</c:v>
                </c:pt>
                <c:pt idx="63">
                  <c:v>-9.1460000000000008</c:v>
                </c:pt>
                <c:pt idx="64">
                  <c:v>-8.5649999999999995</c:v>
                </c:pt>
                <c:pt idx="65">
                  <c:v>-8.3819999999999997</c:v>
                </c:pt>
                <c:pt idx="66">
                  <c:v>-8.4179999999999993</c:v>
                </c:pt>
                <c:pt idx="67">
                  <c:v>-8.02</c:v>
                </c:pt>
                <c:pt idx="68">
                  <c:v>-7.1920000000000002</c:v>
                </c:pt>
                <c:pt idx="69">
                  <c:v>-6.3959999999999999</c:v>
                </c:pt>
                <c:pt idx="70">
                  <c:v>-6.2160000000000002</c:v>
                </c:pt>
                <c:pt idx="71">
                  <c:v>-6.1959999999999997</c:v>
                </c:pt>
                <c:pt idx="72">
                  <c:v>-5.9139999999999997</c:v>
                </c:pt>
                <c:pt idx="73">
                  <c:v>-5.68</c:v>
                </c:pt>
                <c:pt idx="74">
                  <c:v>-5.2720000000000002</c:v>
                </c:pt>
                <c:pt idx="75">
                  <c:v>-4.95</c:v>
                </c:pt>
                <c:pt idx="76">
                  <c:v>-4.5880000000000001</c:v>
                </c:pt>
                <c:pt idx="77">
                  <c:v>-4.2770000000000001</c:v>
                </c:pt>
                <c:pt idx="78">
                  <c:v>-4.0250000000000004</c:v>
                </c:pt>
                <c:pt idx="79">
                  <c:v>-3.7410000000000001</c:v>
                </c:pt>
                <c:pt idx="80">
                  <c:v>-3.3159999999999998</c:v>
                </c:pt>
                <c:pt idx="81">
                  <c:v>-3.0070000000000001</c:v>
                </c:pt>
                <c:pt idx="82">
                  <c:v>-2.7090000000000001</c:v>
                </c:pt>
                <c:pt idx="83">
                  <c:v>-2.5030000000000001</c:v>
                </c:pt>
                <c:pt idx="84">
                  <c:v>-2.1360000000000001</c:v>
                </c:pt>
                <c:pt idx="85">
                  <c:v>-1.879</c:v>
                </c:pt>
                <c:pt idx="86">
                  <c:v>-1.6160000000000001</c:v>
                </c:pt>
                <c:pt idx="87">
                  <c:v>-1.3540000000000001</c:v>
                </c:pt>
                <c:pt idx="88">
                  <c:v>-1.0860000000000001</c:v>
                </c:pt>
                <c:pt idx="89">
                  <c:v>-0.94399999999999995</c:v>
                </c:pt>
                <c:pt idx="90">
                  <c:v>-2.5030000000000001</c:v>
                </c:pt>
              </c:numCache>
            </c:numRef>
          </c:xVal>
          <c:yVal>
            <c:numRef>
              <c:f>Data!$I$4:$I$94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Data!$H$3</c:f>
              <c:strCache>
                <c:ptCount val="1"/>
                <c:pt idx="0">
                  <c:v>Females mid-2010</c:v>
                </c:pt>
              </c:strCache>
            </c:strRef>
          </c:tx>
          <c:spPr>
            <a:ln w="25400">
              <a:solidFill>
                <a:srgbClr val="6A0815"/>
              </a:solidFill>
              <a:prstDash val="solid"/>
            </a:ln>
          </c:spPr>
          <c:marker>
            <c:symbol val="none"/>
          </c:marker>
          <c:xVal>
            <c:numRef>
              <c:f>Data!$H$4:$H$94</c:f>
              <c:numCache>
                <c:formatCode>0.0</c:formatCode>
                <c:ptCount val="91"/>
                <c:pt idx="0">
                  <c:v>12.242000000000001</c:v>
                </c:pt>
                <c:pt idx="1">
                  <c:v>12.387</c:v>
                </c:pt>
                <c:pt idx="2">
                  <c:v>12.493</c:v>
                </c:pt>
                <c:pt idx="3">
                  <c:v>11.802</c:v>
                </c:pt>
                <c:pt idx="4">
                  <c:v>11.355</c:v>
                </c:pt>
                <c:pt idx="5">
                  <c:v>11.02</c:v>
                </c:pt>
                <c:pt idx="6">
                  <c:v>10.824</c:v>
                </c:pt>
                <c:pt idx="7">
                  <c:v>10.662000000000001</c:v>
                </c:pt>
                <c:pt idx="8">
                  <c:v>10.71</c:v>
                </c:pt>
                <c:pt idx="9">
                  <c:v>10.765000000000001</c:v>
                </c:pt>
                <c:pt idx="10">
                  <c:v>11.066000000000001</c:v>
                </c:pt>
                <c:pt idx="11">
                  <c:v>11.701000000000001</c:v>
                </c:pt>
                <c:pt idx="12">
                  <c:v>11.858000000000001</c:v>
                </c:pt>
                <c:pt idx="13">
                  <c:v>12.117000000000001</c:v>
                </c:pt>
                <c:pt idx="14">
                  <c:v>11.878</c:v>
                </c:pt>
                <c:pt idx="15">
                  <c:v>12.063000000000001</c:v>
                </c:pt>
                <c:pt idx="16">
                  <c:v>12.391999999999999</c:v>
                </c:pt>
                <c:pt idx="17">
                  <c:v>12.397</c:v>
                </c:pt>
                <c:pt idx="18">
                  <c:v>12.486000000000001</c:v>
                </c:pt>
                <c:pt idx="19">
                  <c:v>12.438000000000001</c:v>
                </c:pt>
                <c:pt idx="20">
                  <c:v>12.063000000000001</c:v>
                </c:pt>
                <c:pt idx="21">
                  <c:v>12.206</c:v>
                </c:pt>
                <c:pt idx="22">
                  <c:v>12.568</c:v>
                </c:pt>
                <c:pt idx="23">
                  <c:v>12.798</c:v>
                </c:pt>
                <c:pt idx="24">
                  <c:v>12.88</c:v>
                </c:pt>
                <c:pt idx="25">
                  <c:v>12.866</c:v>
                </c:pt>
                <c:pt idx="26">
                  <c:v>12.766999999999999</c:v>
                </c:pt>
                <c:pt idx="27">
                  <c:v>12.739000000000001</c:v>
                </c:pt>
                <c:pt idx="28">
                  <c:v>12.653</c:v>
                </c:pt>
                <c:pt idx="29">
                  <c:v>12.932</c:v>
                </c:pt>
                <c:pt idx="30">
                  <c:v>12.903</c:v>
                </c:pt>
                <c:pt idx="31">
                  <c:v>12.497</c:v>
                </c:pt>
                <c:pt idx="32">
                  <c:v>11.948</c:v>
                </c:pt>
                <c:pt idx="33">
                  <c:v>11.715</c:v>
                </c:pt>
                <c:pt idx="34">
                  <c:v>11.782</c:v>
                </c:pt>
                <c:pt idx="35">
                  <c:v>11.96</c:v>
                </c:pt>
                <c:pt idx="36">
                  <c:v>12.356</c:v>
                </c:pt>
                <c:pt idx="37">
                  <c:v>12.771000000000001</c:v>
                </c:pt>
                <c:pt idx="38">
                  <c:v>12.884</c:v>
                </c:pt>
                <c:pt idx="39">
                  <c:v>13.311</c:v>
                </c:pt>
                <c:pt idx="40">
                  <c:v>13.266</c:v>
                </c:pt>
                <c:pt idx="41">
                  <c:v>13.413</c:v>
                </c:pt>
                <c:pt idx="42">
                  <c:v>13.553000000000001</c:v>
                </c:pt>
                <c:pt idx="43">
                  <c:v>13.596</c:v>
                </c:pt>
                <c:pt idx="44">
                  <c:v>13.531000000000001</c:v>
                </c:pt>
                <c:pt idx="45">
                  <c:v>13.833</c:v>
                </c:pt>
                <c:pt idx="46">
                  <c:v>13.565</c:v>
                </c:pt>
                <c:pt idx="47">
                  <c:v>13.048</c:v>
                </c:pt>
                <c:pt idx="48">
                  <c:v>12.943</c:v>
                </c:pt>
                <c:pt idx="49">
                  <c:v>12.688000000000001</c:v>
                </c:pt>
                <c:pt idx="50">
                  <c:v>12.246</c:v>
                </c:pt>
                <c:pt idx="51">
                  <c:v>11.84</c:v>
                </c:pt>
                <c:pt idx="52">
                  <c:v>11.696999999999999</c:v>
                </c:pt>
                <c:pt idx="53">
                  <c:v>11.215</c:v>
                </c:pt>
                <c:pt idx="54">
                  <c:v>10.715</c:v>
                </c:pt>
                <c:pt idx="55">
                  <c:v>10.095000000000001</c:v>
                </c:pt>
                <c:pt idx="56">
                  <c:v>9.9060000000000006</c:v>
                </c:pt>
                <c:pt idx="57">
                  <c:v>9.8460000000000001</c:v>
                </c:pt>
                <c:pt idx="58">
                  <c:v>9.5</c:v>
                </c:pt>
                <c:pt idx="59">
                  <c:v>9.4740000000000002</c:v>
                </c:pt>
                <c:pt idx="60">
                  <c:v>9.6440000000000001</c:v>
                </c:pt>
                <c:pt idx="61">
                  <c:v>9.5950000000000006</c:v>
                </c:pt>
                <c:pt idx="62">
                  <c:v>9.6780000000000008</c:v>
                </c:pt>
                <c:pt idx="63">
                  <c:v>9.8089999999999993</c:v>
                </c:pt>
                <c:pt idx="64">
                  <c:v>9.032</c:v>
                </c:pt>
                <c:pt idx="65">
                  <c:v>8.9550000000000001</c:v>
                </c:pt>
                <c:pt idx="66">
                  <c:v>8.92</c:v>
                </c:pt>
                <c:pt idx="67">
                  <c:v>8.7110000000000003</c:v>
                </c:pt>
                <c:pt idx="68">
                  <c:v>7.7919999999999998</c:v>
                </c:pt>
                <c:pt idx="69">
                  <c:v>7.1050000000000004</c:v>
                </c:pt>
                <c:pt idx="70">
                  <c:v>7.0279999999999996</c:v>
                </c:pt>
                <c:pt idx="71">
                  <c:v>7.0750000000000002</c:v>
                </c:pt>
                <c:pt idx="72">
                  <c:v>6.7450000000000001</c:v>
                </c:pt>
                <c:pt idx="73">
                  <c:v>6.7039999999999997</c:v>
                </c:pt>
                <c:pt idx="74">
                  <c:v>6.4219999999999997</c:v>
                </c:pt>
                <c:pt idx="75">
                  <c:v>6.03</c:v>
                </c:pt>
                <c:pt idx="76">
                  <c:v>5.7539999999999996</c:v>
                </c:pt>
                <c:pt idx="77">
                  <c:v>5.7309999999999999</c:v>
                </c:pt>
                <c:pt idx="78">
                  <c:v>5.49</c:v>
                </c:pt>
                <c:pt idx="79">
                  <c:v>5.3259999999999996</c:v>
                </c:pt>
                <c:pt idx="80">
                  <c:v>5.05</c:v>
                </c:pt>
                <c:pt idx="81">
                  <c:v>4.7050000000000001</c:v>
                </c:pt>
                <c:pt idx="82">
                  <c:v>4.431</c:v>
                </c:pt>
                <c:pt idx="83">
                  <c:v>4.1210000000000004</c:v>
                </c:pt>
                <c:pt idx="84">
                  <c:v>3.7719999999999998</c:v>
                </c:pt>
                <c:pt idx="85">
                  <c:v>3.395</c:v>
                </c:pt>
                <c:pt idx="86">
                  <c:v>3.133</c:v>
                </c:pt>
                <c:pt idx="87">
                  <c:v>2.8410000000000002</c:v>
                </c:pt>
                <c:pt idx="88">
                  <c:v>2.5289999999999999</c:v>
                </c:pt>
                <c:pt idx="89">
                  <c:v>2.2000000000000002</c:v>
                </c:pt>
                <c:pt idx="90">
                  <c:v>7.35</c:v>
                </c:pt>
              </c:numCache>
            </c:numRef>
          </c:xVal>
          <c:yVal>
            <c:numRef>
              <c:f>Data!$I$4:$I$94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930608"/>
        <c:axId val="645927080"/>
      </c:scatterChart>
      <c:valAx>
        <c:axId val="64593060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645927080"/>
        <c:crosses val="autoZero"/>
        <c:crossBetween val="midCat"/>
      </c:valAx>
      <c:valAx>
        <c:axId val="645927080"/>
        <c:scaling>
          <c:orientation val="minMax"/>
          <c:max val="90"/>
          <c:min val="0"/>
        </c:scaling>
        <c:delete val="0"/>
        <c:axPos val="r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645930608"/>
        <c:crosses val="max"/>
        <c:crossBetween val="midCat"/>
        <c:majorUnit val="10"/>
      </c:valAx>
      <c:catAx>
        <c:axId val="642512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2511760"/>
        <c:crosses val="autoZero"/>
        <c:auto val="1"/>
        <c:lblAlgn val="ctr"/>
        <c:lblOffset val="100"/>
        <c:noMultiLvlLbl val="0"/>
      </c:catAx>
      <c:valAx>
        <c:axId val="642511760"/>
        <c:scaling>
          <c:orientation val="minMax"/>
          <c:max val="20"/>
          <c:min val="-20"/>
        </c:scaling>
        <c:delete val="0"/>
        <c:axPos val="t"/>
        <c:numFmt formatCode="#,##0_ ;#,##0" sourceLinked="0"/>
        <c:majorTickMark val="out"/>
        <c:minorTickMark val="out"/>
        <c:tickLblPos val="low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642512152"/>
        <c:crosses val="max"/>
        <c:crossBetween val="between"/>
      </c:valAx>
      <c:spPr>
        <a:ln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459625623720112"/>
          <c:y val="0.13635349287844314"/>
          <c:w val="0.18956857315912434"/>
          <c:h val="7.776462132853666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 title="Figure 9: Population by age and sex (mid-2010 and mid-2020)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0.58854</cdr:x>
      <cdr:y>0.59561</cdr:y>
    </cdr:from>
    <cdr:to>
      <cdr:x>0.6868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76875" y="3619500"/>
          <a:ext cx="914400" cy="2457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0.55169</cdr:x>
      <cdr:y>0.61599</cdr:y>
    </cdr:from>
    <cdr:to>
      <cdr:x>0.6827</cdr:x>
      <cdr:y>0.76646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33975" y="3743325"/>
          <a:ext cx="1219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0.4214</cdr:x>
      <cdr:y>0.92611</cdr:y>
    </cdr:from>
    <cdr:to>
      <cdr:x>0.51966</cdr:x>
      <cdr:y>0.99351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660589" y="5833779"/>
          <a:ext cx="853565" cy="424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Persons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 (Thousands)</a:t>
          </a:r>
          <a:endParaRPr lang="en-GB" sz="12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0.00563</cdr:x>
      <cdr:y>0.37774</cdr:y>
    </cdr:from>
    <cdr:to>
      <cdr:x>0.0519</cdr:x>
      <cdr:y>0.529</cdr:y>
    </cdr:to>
    <cdr:sp macro="" textlink="">
      <cdr:nvSpPr>
        <cdr:cNvPr id="8" name="TextBox 7"/>
        <cdr:cNvSpPr txBox="1"/>
      </cdr:nvSpPr>
      <cdr:spPr>
        <a:xfrm xmlns:a="http://schemas.openxmlformats.org/drawingml/2006/main" rot="16200000">
          <a:off x="-226520" y="2654906"/>
          <a:ext cx="952817" cy="401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Age</a:t>
          </a:r>
        </a:p>
      </cdr:txBody>
    </cdr:sp>
  </cdr:relSizeAnchor>
  <cdr:relSizeAnchor xmlns:cdr="http://schemas.openxmlformats.org/drawingml/2006/chartDrawing">
    <cdr:from>
      <cdr:x>0.37052</cdr:x>
      <cdr:y>0.54859</cdr:y>
    </cdr:from>
    <cdr:to>
      <cdr:x>0.48516</cdr:x>
      <cdr:y>0.69749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48031" y="3333736"/>
          <a:ext cx="1066832" cy="904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Males</a:t>
          </a:r>
        </a:p>
        <a:p xmlns:a="http://schemas.openxmlformats.org/drawingml/2006/main">
          <a:pPr algn="ctr"/>
          <a:r>
            <a:rPr lang="en-GB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0.53926</cdr:x>
      <cdr:y>0.5449</cdr:y>
    </cdr:from>
    <cdr:to>
      <cdr:x>0.67437</cdr:x>
      <cdr:y>0.69067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4684452" y="3432422"/>
          <a:ext cx="1173673" cy="918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Females</a:t>
          </a:r>
        </a:p>
        <a:p xmlns:a="http://schemas.openxmlformats.org/drawingml/2006/main">
          <a:pPr algn="ctr"/>
          <a:r>
            <a:rPr lang="en-GB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0.10132</cdr:x>
      <cdr:y>0.07266</cdr:y>
    </cdr:from>
    <cdr:to>
      <cdr:x>0.14841</cdr:x>
      <cdr:y>0.12752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880181" y="457730"/>
          <a:ext cx="409061" cy="345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/>
            <a:t>+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6</xdr:row>
      <xdr:rowOff>76200</xdr:rowOff>
    </xdr:from>
    <xdr:to>
      <xdr:col>3</xdr:col>
      <xdr:colOff>2198179</xdr:colOff>
      <xdr:row>10</xdr:row>
      <xdr:rowOff>131135</xdr:rowOff>
    </xdr:to>
    <xdr:pic>
      <xdr:nvPicPr>
        <xdr:cNvPr id="2" name="Picture 1" title="National Statistics Logo and NISRA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1390650"/>
          <a:ext cx="2188654" cy="8169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:C95" totalsRowShown="0" headerRowDxfId="11" headerRowBorderDxfId="10" tableBorderDxfId="9">
  <autoFilter ref="A3:C95">
    <filterColumn colId="0" hiddenButton="1"/>
    <filterColumn colId="1" hiddenButton="1"/>
    <filterColumn colId="2" hiddenButton="1"/>
  </autoFilter>
  <tableColumns count="3">
    <tableColumn id="1" name="Age" dataDxfId="8"/>
    <tableColumn id="2" name="Males mid-2020" dataDxfId="7"/>
    <tableColumn id="3" name="Females mid-2020" dataDxfId="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(a) Population by age and sex mid-2020"/>
    </ext>
  </extLst>
</table>
</file>

<file path=xl/tables/table2.xml><?xml version="1.0" encoding="utf-8"?>
<table xmlns="http://schemas.openxmlformats.org/spreadsheetml/2006/main" id="2" name="Table2" displayName="Table2" ref="F3:H95" totalsRowShown="0" headerRowDxfId="5" headerRowBorderDxfId="4" tableBorderDxfId="3">
  <autoFilter ref="F3:H95">
    <filterColumn colId="0" hiddenButton="1"/>
    <filterColumn colId="1" hiddenButton="1"/>
    <filterColumn colId="2" hiddenButton="1"/>
  </autoFilter>
  <tableColumns count="3">
    <tableColumn id="1" name="Age" dataDxfId="2"/>
    <tableColumn id="2" name="Males mid-2010" dataDxfId="1"/>
    <tableColumn id="3" name="Females mid-2010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(b) population by age and sex mid-201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isra.gov.uk/publications/2020-mid-year-population-estimates-northern-ireland" TargetMode="External"/><Relationship Id="rId2" Type="http://schemas.openxmlformats.org/officeDocument/2006/relationships/hyperlink" Target="https://www.nisra.gov.uk/publications/2020-mid-year-population-estimates-northern-ireland" TargetMode="External"/><Relationship Id="rId1" Type="http://schemas.openxmlformats.org/officeDocument/2006/relationships/hyperlink" Target="mailto:census@nisra.gov.uk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www.nisra.gov.uk/statistics/population/mid-year-population-estim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01"/>
  <sheetViews>
    <sheetView showGridLines="0" workbookViewId="0"/>
  </sheetViews>
  <sheetFormatPr defaultColWidth="0" defaultRowHeight="12.75" zeroHeight="1" x14ac:dyDescent="0.2"/>
  <cols>
    <col min="1" max="1" width="9.140625" style="2" customWidth="1"/>
    <col min="2" max="3" width="17.7109375" style="4" customWidth="1"/>
    <col min="4" max="5" width="2.42578125" style="28" customWidth="1"/>
    <col min="6" max="6" width="9.140625" style="2" customWidth="1"/>
    <col min="7" max="8" width="17.7109375" style="4" customWidth="1"/>
    <col min="9" max="9" width="3" style="25" bestFit="1" customWidth="1"/>
    <col min="10" max="257" width="9.140625" style="2" hidden="1" customWidth="1"/>
    <col min="258" max="16384" width="0" style="2" hidden="1"/>
  </cols>
  <sheetData>
    <row r="1" spans="1:9" s="1" customFormat="1" ht="15" x14ac:dyDescent="0.25">
      <c r="A1" s="23" t="s">
        <v>56</v>
      </c>
      <c r="B1" s="3"/>
      <c r="C1" s="3"/>
      <c r="D1" s="29"/>
      <c r="E1" s="29"/>
      <c r="F1" s="23"/>
      <c r="G1" s="3"/>
      <c r="H1" s="3"/>
      <c r="I1" s="24"/>
    </row>
    <row r="2" spans="1:9" x14ac:dyDescent="0.2"/>
    <row r="3" spans="1:9" x14ac:dyDescent="0.2">
      <c r="A3" s="61" t="s">
        <v>0</v>
      </c>
      <c r="B3" s="62" t="s">
        <v>57</v>
      </c>
      <c r="C3" s="63" t="s">
        <v>58</v>
      </c>
      <c r="D3" s="26" t="str">
        <f>B3</f>
        <v>Males mid-2020</v>
      </c>
      <c r="E3" s="26" t="str">
        <f>G3</f>
        <v>Males mid-2010</v>
      </c>
      <c r="F3" s="61" t="s">
        <v>0</v>
      </c>
      <c r="G3" s="62" t="s">
        <v>59</v>
      </c>
      <c r="H3" s="63" t="s">
        <v>60</v>
      </c>
    </row>
    <row r="4" spans="1:9" ht="15" customHeight="1" x14ac:dyDescent="0.2">
      <c r="A4" s="51">
        <v>0</v>
      </c>
      <c r="B4" s="20">
        <v>11.353999999999999</v>
      </c>
      <c r="C4" s="53">
        <v>10.593999999999999</v>
      </c>
      <c r="D4" s="27">
        <f>B4*-1</f>
        <v>-11.353999999999999</v>
      </c>
      <c r="E4" s="27">
        <f>G4*-1</f>
        <v>-12.722</v>
      </c>
      <c r="F4" s="51">
        <v>0</v>
      </c>
      <c r="G4" s="20">
        <v>12.722</v>
      </c>
      <c r="H4" s="58">
        <v>12.242000000000001</v>
      </c>
      <c r="I4" s="28">
        <v>0</v>
      </c>
    </row>
    <row r="5" spans="1:9" ht="15" customHeight="1" x14ac:dyDescent="0.2">
      <c r="A5" s="52">
        <v>1</v>
      </c>
      <c r="B5" s="21">
        <v>11.754</v>
      </c>
      <c r="C5" s="54">
        <v>11.09</v>
      </c>
      <c r="D5" s="27">
        <f t="shared" ref="D5:D68" si="0">B5*-1</f>
        <v>-11.754</v>
      </c>
      <c r="E5" s="27">
        <f t="shared" ref="E5:E68" si="1">G5*-1</f>
        <v>-13.099</v>
      </c>
      <c r="F5" s="52">
        <v>1</v>
      </c>
      <c r="G5" s="21">
        <v>13.099</v>
      </c>
      <c r="H5" s="59">
        <v>12.387</v>
      </c>
      <c r="I5" s="28">
        <v>1</v>
      </c>
    </row>
    <row r="6" spans="1:9" ht="15" customHeight="1" x14ac:dyDescent="0.2">
      <c r="A6" s="52">
        <v>2</v>
      </c>
      <c r="B6" s="21">
        <v>12.036</v>
      </c>
      <c r="C6" s="54">
        <v>11.487</v>
      </c>
      <c r="D6" s="27">
        <f t="shared" si="0"/>
        <v>-12.036</v>
      </c>
      <c r="E6" s="27">
        <f t="shared" si="1"/>
        <v>-13.086</v>
      </c>
      <c r="F6" s="52">
        <v>2</v>
      </c>
      <c r="G6" s="21">
        <v>13.086</v>
      </c>
      <c r="H6" s="59">
        <v>12.493</v>
      </c>
      <c r="I6" s="28">
        <v>2</v>
      </c>
    </row>
    <row r="7" spans="1:9" ht="15" customHeight="1" x14ac:dyDescent="0.2">
      <c r="A7" s="52">
        <v>3</v>
      </c>
      <c r="B7" s="21">
        <v>12.48</v>
      </c>
      <c r="C7" s="54">
        <v>11.808</v>
      </c>
      <c r="D7" s="27">
        <f t="shared" si="0"/>
        <v>-12.48</v>
      </c>
      <c r="E7" s="27">
        <f t="shared" si="1"/>
        <v>-12.486000000000001</v>
      </c>
      <c r="F7" s="52">
        <v>3</v>
      </c>
      <c r="G7" s="21">
        <v>12.486000000000001</v>
      </c>
      <c r="H7" s="59">
        <v>11.802</v>
      </c>
      <c r="I7" s="28">
        <v>3</v>
      </c>
    </row>
    <row r="8" spans="1:9" ht="15" customHeight="1" x14ac:dyDescent="0.2">
      <c r="A8" s="52">
        <v>4</v>
      </c>
      <c r="B8" s="21">
        <v>13.045</v>
      </c>
      <c r="C8" s="54">
        <v>12.087999999999999</v>
      </c>
      <c r="D8" s="27">
        <f t="shared" si="0"/>
        <v>-13.045</v>
      </c>
      <c r="E8" s="27">
        <f t="shared" si="1"/>
        <v>-11.917999999999999</v>
      </c>
      <c r="F8" s="52">
        <v>4</v>
      </c>
      <c r="G8" s="21">
        <v>11.917999999999999</v>
      </c>
      <c r="H8" s="59">
        <v>11.355</v>
      </c>
      <c r="I8" s="28">
        <v>4</v>
      </c>
    </row>
    <row r="9" spans="1:9" ht="15" customHeight="1" x14ac:dyDescent="0.2">
      <c r="A9" s="52">
        <v>5</v>
      </c>
      <c r="B9" s="21">
        <v>12.79</v>
      </c>
      <c r="C9" s="54">
        <v>12.167</v>
      </c>
      <c r="D9" s="27">
        <f t="shared" si="0"/>
        <v>-12.79</v>
      </c>
      <c r="E9" s="27">
        <f t="shared" si="1"/>
        <v>-11.69</v>
      </c>
      <c r="F9" s="52">
        <v>5</v>
      </c>
      <c r="G9" s="21">
        <v>11.69</v>
      </c>
      <c r="H9" s="59">
        <v>11.02</v>
      </c>
      <c r="I9" s="28">
        <v>5</v>
      </c>
    </row>
    <row r="10" spans="1:9" ht="15" customHeight="1" x14ac:dyDescent="0.2">
      <c r="A10" s="52">
        <v>6</v>
      </c>
      <c r="B10" s="21">
        <v>12.816000000000001</v>
      </c>
      <c r="C10" s="54">
        <v>12.199</v>
      </c>
      <c r="D10" s="27">
        <f t="shared" si="0"/>
        <v>-12.816000000000001</v>
      </c>
      <c r="E10" s="27">
        <f t="shared" si="1"/>
        <v>-11.548</v>
      </c>
      <c r="F10" s="52">
        <v>6</v>
      </c>
      <c r="G10" s="21">
        <v>11.548</v>
      </c>
      <c r="H10" s="59">
        <v>10.824</v>
      </c>
      <c r="I10" s="28">
        <v>6</v>
      </c>
    </row>
    <row r="11" spans="1:9" ht="15" customHeight="1" x14ac:dyDescent="0.2">
      <c r="A11" s="52">
        <v>7</v>
      </c>
      <c r="B11" s="21">
        <v>12.930999999999999</v>
      </c>
      <c r="C11" s="54">
        <v>12.484</v>
      </c>
      <c r="D11" s="27">
        <f t="shared" si="0"/>
        <v>-12.930999999999999</v>
      </c>
      <c r="E11" s="27">
        <f t="shared" si="1"/>
        <v>-11.194000000000001</v>
      </c>
      <c r="F11" s="52">
        <v>7</v>
      </c>
      <c r="G11" s="21">
        <v>11.194000000000001</v>
      </c>
      <c r="H11" s="59">
        <v>10.662000000000001</v>
      </c>
      <c r="I11" s="28">
        <v>7</v>
      </c>
    </row>
    <row r="12" spans="1:9" ht="15" customHeight="1" x14ac:dyDescent="0.2">
      <c r="A12" s="52">
        <v>8</v>
      </c>
      <c r="B12" s="21">
        <v>13.510999999999999</v>
      </c>
      <c r="C12" s="54">
        <v>12.837</v>
      </c>
      <c r="D12" s="27">
        <f t="shared" si="0"/>
        <v>-13.510999999999999</v>
      </c>
      <c r="E12" s="27">
        <f t="shared" si="1"/>
        <v>-11.198</v>
      </c>
      <c r="F12" s="52">
        <v>8</v>
      </c>
      <c r="G12" s="21">
        <v>11.198</v>
      </c>
      <c r="H12" s="59">
        <v>10.71</v>
      </c>
      <c r="I12" s="28">
        <v>8</v>
      </c>
    </row>
    <row r="13" spans="1:9" ht="15" customHeight="1" x14ac:dyDescent="0.2">
      <c r="A13" s="52">
        <v>9</v>
      </c>
      <c r="B13" s="21">
        <v>13.271000000000001</v>
      </c>
      <c r="C13" s="54">
        <v>12.868</v>
      </c>
      <c r="D13" s="27">
        <f t="shared" si="0"/>
        <v>-13.271000000000001</v>
      </c>
      <c r="E13" s="27">
        <f t="shared" si="1"/>
        <v>-11.358000000000001</v>
      </c>
      <c r="F13" s="52">
        <v>9</v>
      </c>
      <c r="G13" s="21">
        <v>11.358000000000001</v>
      </c>
      <c r="H13" s="59">
        <v>10.765000000000001</v>
      </c>
      <c r="I13" s="28">
        <v>9</v>
      </c>
    </row>
    <row r="14" spans="1:9" ht="15" customHeight="1" x14ac:dyDescent="0.2">
      <c r="A14" s="52">
        <v>10</v>
      </c>
      <c r="B14" s="21">
        <v>13.178000000000001</v>
      </c>
      <c r="C14" s="54">
        <v>12.663</v>
      </c>
      <c r="D14" s="27">
        <f t="shared" si="0"/>
        <v>-13.178000000000001</v>
      </c>
      <c r="E14" s="27">
        <f t="shared" si="1"/>
        <v>-11.956</v>
      </c>
      <c r="F14" s="52">
        <v>10</v>
      </c>
      <c r="G14" s="21">
        <v>11.956</v>
      </c>
      <c r="H14" s="59">
        <v>11.066000000000001</v>
      </c>
      <c r="I14" s="28">
        <v>10</v>
      </c>
    </row>
    <row r="15" spans="1:9" ht="15" customHeight="1" x14ac:dyDescent="0.2">
      <c r="A15" s="52">
        <v>11</v>
      </c>
      <c r="B15" s="21">
        <v>13.435</v>
      </c>
      <c r="C15" s="54">
        <v>12.726000000000001</v>
      </c>
      <c r="D15" s="27">
        <f t="shared" si="0"/>
        <v>-13.435</v>
      </c>
      <c r="E15" s="27">
        <f t="shared" si="1"/>
        <v>-12.289</v>
      </c>
      <c r="F15" s="52">
        <v>11</v>
      </c>
      <c r="G15" s="21">
        <v>12.289</v>
      </c>
      <c r="H15" s="59">
        <v>11.701000000000001</v>
      </c>
      <c r="I15" s="28">
        <v>11</v>
      </c>
    </row>
    <row r="16" spans="1:9" ht="15" customHeight="1" x14ac:dyDescent="0.2">
      <c r="A16" s="52">
        <v>12</v>
      </c>
      <c r="B16" s="21">
        <v>13.426</v>
      </c>
      <c r="C16" s="54">
        <v>12.791</v>
      </c>
      <c r="D16" s="27">
        <f t="shared" si="0"/>
        <v>-13.426</v>
      </c>
      <c r="E16" s="27">
        <f t="shared" si="1"/>
        <v>-12.467000000000001</v>
      </c>
      <c r="F16" s="52">
        <v>12</v>
      </c>
      <c r="G16" s="21">
        <v>12.467000000000001</v>
      </c>
      <c r="H16" s="59">
        <v>11.858000000000001</v>
      </c>
      <c r="I16" s="28">
        <v>12</v>
      </c>
    </row>
    <row r="17" spans="1:9" ht="15" customHeight="1" x14ac:dyDescent="0.2">
      <c r="A17" s="52">
        <v>13</v>
      </c>
      <c r="B17" s="21">
        <v>12.869</v>
      </c>
      <c r="C17" s="54">
        <v>12.093</v>
      </c>
      <c r="D17" s="27">
        <f t="shared" si="0"/>
        <v>-12.869</v>
      </c>
      <c r="E17" s="27">
        <f t="shared" si="1"/>
        <v>-12.634</v>
      </c>
      <c r="F17" s="52">
        <v>13</v>
      </c>
      <c r="G17" s="21">
        <v>12.634</v>
      </c>
      <c r="H17" s="59">
        <v>12.117000000000001</v>
      </c>
      <c r="I17" s="28">
        <v>13</v>
      </c>
    </row>
    <row r="18" spans="1:9" ht="15" customHeight="1" x14ac:dyDescent="0.2">
      <c r="A18" s="52">
        <v>14</v>
      </c>
      <c r="B18" s="21">
        <v>12.239000000000001</v>
      </c>
      <c r="C18" s="54">
        <v>11.597</v>
      </c>
      <c r="D18" s="27">
        <f t="shared" si="0"/>
        <v>-12.239000000000001</v>
      </c>
      <c r="E18" s="27">
        <f t="shared" si="1"/>
        <v>-12.621</v>
      </c>
      <c r="F18" s="52">
        <v>14</v>
      </c>
      <c r="G18" s="21">
        <v>12.621</v>
      </c>
      <c r="H18" s="59">
        <v>11.878</v>
      </c>
      <c r="I18" s="28">
        <v>14</v>
      </c>
    </row>
    <row r="19" spans="1:9" ht="15" customHeight="1" x14ac:dyDescent="0.2">
      <c r="A19" s="52">
        <v>15</v>
      </c>
      <c r="B19" s="21">
        <v>11.951000000000001</v>
      </c>
      <c r="C19" s="54">
        <v>11.238</v>
      </c>
      <c r="D19" s="27">
        <f t="shared" si="0"/>
        <v>-11.951000000000001</v>
      </c>
      <c r="E19" s="27">
        <f t="shared" si="1"/>
        <v>-12.75</v>
      </c>
      <c r="F19" s="52">
        <v>15</v>
      </c>
      <c r="G19" s="21">
        <v>12.75</v>
      </c>
      <c r="H19" s="59">
        <v>12.063000000000001</v>
      </c>
      <c r="I19" s="28">
        <v>15</v>
      </c>
    </row>
    <row r="20" spans="1:9" ht="15" customHeight="1" x14ac:dyDescent="0.2">
      <c r="A20" s="52">
        <v>16</v>
      </c>
      <c r="B20" s="21">
        <v>11.819000000000001</v>
      </c>
      <c r="C20" s="54">
        <v>11.099</v>
      </c>
      <c r="D20" s="27">
        <f t="shared" si="0"/>
        <v>-11.819000000000001</v>
      </c>
      <c r="E20" s="27">
        <f t="shared" si="1"/>
        <v>-12.785</v>
      </c>
      <c r="F20" s="52">
        <v>16</v>
      </c>
      <c r="G20" s="21">
        <v>12.785</v>
      </c>
      <c r="H20" s="59">
        <v>12.391999999999999</v>
      </c>
      <c r="I20" s="28">
        <v>16</v>
      </c>
    </row>
    <row r="21" spans="1:9" ht="15" customHeight="1" x14ac:dyDescent="0.2">
      <c r="A21" s="52">
        <v>17</v>
      </c>
      <c r="B21" s="21">
        <v>11.417</v>
      </c>
      <c r="C21" s="54">
        <v>10.957000000000001</v>
      </c>
      <c r="D21" s="27">
        <f t="shared" si="0"/>
        <v>-11.417</v>
      </c>
      <c r="E21" s="27">
        <f t="shared" si="1"/>
        <v>-12.715</v>
      </c>
      <c r="F21" s="52">
        <v>17</v>
      </c>
      <c r="G21" s="21">
        <v>12.715</v>
      </c>
      <c r="H21" s="59">
        <v>12.397</v>
      </c>
      <c r="I21" s="28">
        <v>17</v>
      </c>
    </row>
    <row r="22" spans="1:9" ht="15" customHeight="1" x14ac:dyDescent="0.2">
      <c r="A22" s="52">
        <v>18</v>
      </c>
      <c r="B22" s="21">
        <v>11.42</v>
      </c>
      <c r="C22" s="54">
        <v>10.916</v>
      </c>
      <c r="D22" s="27">
        <f t="shared" si="0"/>
        <v>-11.42</v>
      </c>
      <c r="E22" s="27">
        <f t="shared" si="1"/>
        <v>-13.099</v>
      </c>
      <c r="F22" s="52">
        <v>18</v>
      </c>
      <c r="G22" s="21">
        <v>13.099</v>
      </c>
      <c r="H22" s="59">
        <v>12.486000000000001</v>
      </c>
      <c r="I22" s="28">
        <v>18</v>
      </c>
    </row>
    <row r="23" spans="1:9" ht="15" customHeight="1" x14ac:dyDescent="0.2">
      <c r="A23" s="52">
        <v>19</v>
      </c>
      <c r="B23" s="21">
        <v>11.097</v>
      </c>
      <c r="C23" s="54">
        <v>9.9540000000000006</v>
      </c>
      <c r="D23" s="27">
        <f t="shared" si="0"/>
        <v>-11.097</v>
      </c>
      <c r="E23" s="27">
        <f t="shared" si="1"/>
        <v>-13.116</v>
      </c>
      <c r="F23" s="52">
        <v>19</v>
      </c>
      <c r="G23" s="21">
        <v>13.116</v>
      </c>
      <c r="H23" s="59">
        <v>12.438000000000001</v>
      </c>
      <c r="I23" s="28">
        <v>19</v>
      </c>
    </row>
    <row r="24" spans="1:9" ht="15" customHeight="1" x14ac:dyDescent="0.2">
      <c r="A24" s="52">
        <v>20</v>
      </c>
      <c r="B24" s="21">
        <v>11.587999999999999</v>
      </c>
      <c r="C24" s="54">
        <v>10.004</v>
      </c>
      <c r="D24" s="27">
        <f t="shared" si="0"/>
        <v>-11.587999999999999</v>
      </c>
      <c r="E24" s="27">
        <f t="shared" si="1"/>
        <v>-12.651</v>
      </c>
      <c r="F24" s="52">
        <v>20</v>
      </c>
      <c r="G24" s="21">
        <v>12.651</v>
      </c>
      <c r="H24" s="59">
        <v>12.063000000000001</v>
      </c>
      <c r="I24" s="28">
        <v>20</v>
      </c>
    </row>
    <row r="25" spans="1:9" ht="15" customHeight="1" x14ac:dyDescent="0.2">
      <c r="A25" s="52">
        <v>21</v>
      </c>
      <c r="B25" s="21">
        <v>11.795</v>
      </c>
      <c r="C25" s="54">
        <v>10.83</v>
      </c>
      <c r="D25" s="27">
        <f t="shared" si="0"/>
        <v>-11.795</v>
      </c>
      <c r="E25" s="27">
        <f t="shared" si="1"/>
        <v>-12.715</v>
      </c>
      <c r="F25" s="52">
        <v>21</v>
      </c>
      <c r="G25" s="21">
        <v>12.715</v>
      </c>
      <c r="H25" s="59">
        <v>12.206</v>
      </c>
      <c r="I25" s="28">
        <v>21</v>
      </c>
    </row>
    <row r="26" spans="1:9" ht="15" customHeight="1" x14ac:dyDescent="0.2">
      <c r="A26" s="52">
        <v>22</v>
      </c>
      <c r="B26" s="21">
        <v>11.749000000000001</v>
      </c>
      <c r="C26" s="54">
        <v>10.750999999999999</v>
      </c>
      <c r="D26" s="27">
        <f t="shared" si="0"/>
        <v>-11.749000000000001</v>
      </c>
      <c r="E26" s="27">
        <f t="shared" si="1"/>
        <v>-12.756</v>
      </c>
      <c r="F26" s="52">
        <v>22</v>
      </c>
      <c r="G26" s="21">
        <v>12.756</v>
      </c>
      <c r="H26" s="59">
        <v>12.568</v>
      </c>
      <c r="I26" s="28">
        <v>22</v>
      </c>
    </row>
    <row r="27" spans="1:9" ht="15" customHeight="1" x14ac:dyDescent="0.2">
      <c r="A27" s="52">
        <v>23</v>
      </c>
      <c r="B27" s="21">
        <v>11.678000000000001</v>
      </c>
      <c r="C27" s="54">
        <v>11.162000000000001</v>
      </c>
      <c r="D27" s="27">
        <f t="shared" si="0"/>
        <v>-11.678000000000001</v>
      </c>
      <c r="E27" s="27">
        <f t="shared" si="1"/>
        <v>-12.884</v>
      </c>
      <c r="F27" s="52">
        <v>23</v>
      </c>
      <c r="G27" s="21">
        <v>12.884</v>
      </c>
      <c r="H27" s="59">
        <v>12.798</v>
      </c>
      <c r="I27" s="28">
        <v>23</v>
      </c>
    </row>
    <row r="28" spans="1:9" ht="15" customHeight="1" x14ac:dyDescent="0.2">
      <c r="A28" s="52">
        <v>24</v>
      </c>
      <c r="B28" s="21">
        <v>11.763999999999999</v>
      </c>
      <c r="C28" s="54">
        <v>11.003</v>
      </c>
      <c r="D28" s="27">
        <f t="shared" si="0"/>
        <v>-11.763999999999999</v>
      </c>
      <c r="E28" s="27">
        <f t="shared" si="1"/>
        <v>-12.75</v>
      </c>
      <c r="F28" s="52">
        <v>24</v>
      </c>
      <c r="G28" s="21">
        <v>12.75</v>
      </c>
      <c r="H28" s="59">
        <v>12.88</v>
      </c>
      <c r="I28" s="28">
        <v>24</v>
      </c>
    </row>
    <row r="29" spans="1:9" ht="15" customHeight="1" x14ac:dyDescent="0.2">
      <c r="A29" s="52">
        <v>25</v>
      </c>
      <c r="B29" s="21">
        <v>11.782</v>
      </c>
      <c r="C29" s="54">
        <v>11.076000000000001</v>
      </c>
      <c r="D29" s="27">
        <f t="shared" si="0"/>
        <v>-11.782</v>
      </c>
      <c r="E29" s="27">
        <f t="shared" si="1"/>
        <v>-12.731</v>
      </c>
      <c r="F29" s="52">
        <v>25</v>
      </c>
      <c r="G29" s="21">
        <v>12.731</v>
      </c>
      <c r="H29" s="59">
        <v>12.866</v>
      </c>
      <c r="I29" s="28">
        <v>25</v>
      </c>
    </row>
    <row r="30" spans="1:9" ht="15" customHeight="1" x14ac:dyDescent="0.2">
      <c r="A30" s="52">
        <v>26</v>
      </c>
      <c r="B30" s="21">
        <v>11.862</v>
      </c>
      <c r="C30" s="54">
        <v>11.59</v>
      </c>
      <c r="D30" s="27">
        <f t="shared" si="0"/>
        <v>-11.862</v>
      </c>
      <c r="E30" s="27">
        <f t="shared" si="1"/>
        <v>-12.428000000000001</v>
      </c>
      <c r="F30" s="52">
        <v>26</v>
      </c>
      <c r="G30" s="21">
        <v>12.428000000000001</v>
      </c>
      <c r="H30" s="59">
        <v>12.766999999999999</v>
      </c>
      <c r="I30" s="28">
        <v>26</v>
      </c>
    </row>
    <row r="31" spans="1:9" ht="15" customHeight="1" x14ac:dyDescent="0.2">
      <c r="A31" s="52">
        <v>27</v>
      </c>
      <c r="B31" s="21">
        <v>11.795999999999999</v>
      </c>
      <c r="C31" s="54">
        <v>11.739000000000001</v>
      </c>
      <c r="D31" s="27">
        <f t="shared" si="0"/>
        <v>-11.795999999999999</v>
      </c>
      <c r="E31" s="27">
        <f t="shared" si="1"/>
        <v>-12.276</v>
      </c>
      <c r="F31" s="52">
        <v>27</v>
      </c>
      <c r="G31" s="21">
        <v>12.276</v>
      </c>
      <c r="H31" s="59">
        <v>12.739000000000001</v>
      </c>
      <c r="I31" s="28">
        <v>27</v>
      </c>
    </row>
    <row r="32" spans="1:9" ht="15" customHeight="1" x14ac:dyDescent="0.2">
      <c r="A32" s="52">
        <v>28</v>
      </c>
      <c r="B32" s="21">
        <v>12.409000000000001</v>
      </c>
      <c r="C32" s="54">
        <v>12.39</v>
      </c>
      <c r="D32" s="27">
        <f t="shared" si="0"/>
        <v>-12.409000000000001</v>
      </c>
      <c r="E32" s="27">
        <f t="shared" si="1"/>
        <v>-12.132</v>
      </c>
      <c r="F32" s="52">
        <v>28</v>
      </c>
      <c r="G32" s="21">
        <v>12.132</v>
      </c>
      <c r="H32" s="59">
        <v>12.653</v>
      </c>
      <c r="I32" s="28">
        <v>28</v>
      </c>
    </row>
    <row r="33" spans="1:9" ht="15" customHeight="1" x14ac:dyDescent="0.2">
      <c r="A33" s="52">
        <v>29</v>
      </c>
      <c r="B33" s="21">
        <v>12.528</v>
      </c>
      <c r="C33" s="54">
        <v>12.647</v>
      </c>
      <c r="D33" s="27">
        <f t="shared" si="0"/>
        <v>-12.528</v>
      </c>
      <c r="E33" s="27">
        <f t="shared" si="1"/>
        <v>-12.355</v>
      </c>
      <c r="F33" s="52">
        <v>29</v>
      </c>
      <c r="G33" s="21">
        <v>12.355</v>
      </c>
      <c r="H33" s="59">
        <v>12.932</v>
      </c>
      <c r="I33" s="28">
        <v>29</v>
      </c>
    </row>
    <row r="34" spans="1:9" ht="15" customHeight="1" x14ac:dyDescent="0.2">
      <c r="A34" s="52">
        <v>30</v>
      </c>
      <c r="B34" s="21">
        <v>12.541</v>
      </c>
      <c r="C34" s="54">
        <v>12.523999999999999</v>
      </c>
      <c r="D34" s="27">
        <f t="shared" si="0"/>
        <v>-12.541</v>
      </c>
      <c r="E34" s="27">
        <f t="shared" si="1"/>
        <v>-12.423999999999999</v>
      </c>
      <c r="F34" s="52">
        <v>30</v>
      </c>
      <c r="G34" s="21">
        <v>12.423999999999999</v>
      </c>
      <c r="H34" s="59">
        <v>12.903</v>
      </c>
      <c r="I34" s="28">
        <v>30</v>
      </c>
    </row>
    <row r="35" spans="1:9" ht="15" customHeight="1" x14ac:dyDescent="0.2">
      <c r="A35" s="52">
        <v>31</v>
      </c>
      <c r="B35" s="21">
        <v>12.500999999999999</v>
      </c>
      <c r="C35" s="54">
        <v>12.534000000000001</v>
      </c>
      <c r="D35" s="27">
        <f t="shared" si="0"/>
        <v>-12.500999999999999</v>
      </c>
      <c r="E35" s="27">
        <f t="shared" si="1"/>
        <v>-11.616</v>
      </c>
      <c r="F35" s="52">
        <v>31</v>
      </c>
      <c r="G35" s="21">
        <v>11.616</v>
      </c>
      <c r="H35" s="59">
        <v>12.497</v>
      </c>
      <c r="I35" s="28">
        <v>31</v>
      </c>
    </row>
    <row r="36" spans="1:9" ht="15" customHeight="1" x14ac:dyDescent="0.2">
      <c r="A36" s="52">
        <v>32</v>
      </c>
      <c r="B36" s="21">
        <v>12.558999999999999</v>
      </c>
      <c r="C36" s="54">
        <v>12.763999999999999</v>
      </c>
      <c r="D36" s="27">
        <f t="shared" si="0"/>
        <v>-12.558999999999999</v>
      </c>
      <c r="E36" s="27">
        <f t="shared" si="1"/>
        <v>-11.336</v>
      </c>
      <c r="F36" s="52">
        <v>32</v>
      </c>
      <c r="G36" s="21">
        <v>11.336</v>
      </c>
      <c r="H36" s="59">
        <v>11.948</v>
      </c>
      <c r="I36" s="28">
        <v>32</v>
      </c>
    </row>
    <row r="37" spans="1:9" ht="15" customHeight="1" x14ac:dyDescent="0.2">
      <c r="A37" s="52">
        <v>33</v>
      </c>
      <c r="B37" s="21">
        <v>12.669</v>
      </c>
      <c r="C37" s="54">
        <v>12.879</v>
      </c>
      <c r="D37" s="27">
        <f t="shared" si="0"/>
        <v>-12.669</v>
      </c>
      <c r="E37" s="27">
        <f t="shared" si="1"/>
        <v>-11.237</v>
      </c>
      <c r="F37" s="52">
        <v>33</v>
      </c>
      <c r="G37" s="21">
        <v>11.237</v>
      </c>
      <c r="H37" s="59">
        <v>11.715</v>
      </c>
      <c r="I37" s="28">
        <v>33</v>
      </c>
    </row>
    <row r="38" spans="1:9" ht="15" customHeight="1" x14ac:dyDescent="0.2">
      <c r="A38" s="52">
        <v>34</v>
      </c>
      <c r="B38" s="21">
        <v>12.613</v>
      </c>
      <c r="C38" s="54">
        <v>12.997999999999999</v>
      </c>
      <c r="D38" s="27">
        <f t="shared" si="0"/>
        <v>-12.613</v>
      </c>
      <c r="E38" s="27">
        <f t="shared" si="1"/>
        <v>-11.39</v>
      </c>
      <c r="F38" s="52">
        <v>34</v>
      </c>
      <c r="G38" s="21">
        <v>11.39</v>
      </c>
      <c r="H38" s="59">
        <v>11.782</v>
      </c>
      <c r="I38" s="28">
        <v>34</v>
      </c>
    </row>
    <row r="39" spans="1:9" ht="15" customHeight="1" x14ac:dyDescent="0.2">
      <c r="A39" s="52">
        <v>35</v>
      </c>
      <c r="B39" s="21">
        <v>12.436</v>
      </c>
      <c r="C39" s="54">
        <v>12.743</v>
      </c>
      <c r="D39" s="27">
        <f t="shared" si="0"/>
        <v>-12.436</v>
      </c>
      <c r="E39" s="27">
        <f t="shared" si="1"/>
        <v>-11.573</v>
      </c>
      <c r="F39" s="52">
        <v>35</v>
      </c>
      <c r="G39" s="21">
        <v>11.573</v>
      </c>
      <c r="H39" s="59">
        <v>11.96</v>
      </c>
      <c r="I39" s="28">
        <v>35</v>
      </c>
    </row>
    <row r="40" spans="1:9" ht="15" customHeight="1" x14ac:dyDescent="0.2">
      <c r="A40" s="52">
        <v>36</v>
      </c>
      <c r="B40" s="21">
        <v>12.207000000000001</v>
      </c>
      <c r="C40" s="54">
        <v>12.734999999999999</v>
      </c>
      <c r="D40" s="27">
        <f t="shared" si="0"/>
        <v>-12.207000000000001</v>
      </c>
      <c r="E40" s="27">
        <f t="shared" si="1"/>
        <v>-11.861000000000001</v>
      </c>
      <c r="F40" s="52">
        <v>36</v>
      </c>
      <c r="G40" s="21">
        <v>11.861000000000001</v>
      </c>
      <c r="H40" s="59">
        <v>12.356</v>
      </c>
      <c r="I40" s="28">
        <v>36</v>
      </c>
    </row>
    <row r="41" spans="1:9" ht="15" customHeight="1" x14ac:dyDescent="0.2">
      <c r="A41" s="52">
        <v>37</v>
      </c>
      <c r="B41" s="21">
        <v>11.994</v>
      </c>
      <c r="C41" s="54">
        <v>12.632999999999999</v>
      </c>
      <c r="D41" s="27">
        <f t="shared" si="0"/>
        <v>-11.994</v>
      </c>
      <c r="E41" s="27">
        <f t="shared" si="1"/>
        <v>-12.31</v>
      </c>
      <c r="F41" s="52">
        <v>37</v>
      </c>
      <c r="G41" s="21">
        <v>12.31</v>
      </c>
      <c r="H41" s="59">
        <v>12.771000000000001</v>
      </c>
      <c r="I41" s="28">
        <v>37</v>
      </c>
    </row>
    <row r="42" spans="1:9" ht="15" customHeight="1" x14ac:dyDescent="0.2">
      <c r="A42" s="52">
        <v>38</v>
      </c>
      <c r="B42" s="21">
        <v>11.891</v>
      </c>
      <c r="C42" s="54">
        <v>12.612</v>
      </c>
      <c r="D42" s="27">
        <f t="shared" si="0"/>
        <v>-11.891</v>
      </c>
      <c r="E42" s="27">
        <f t="shared" si="1"/>
        <v>-12.576000000000001</v>
      </c>
      <c r="F42" s="52">
        <v>38</v>
      </c>
      <c r="G42" s="21">
        <v>12.576000000000001</v>
      </c>
      <c r="H42" s="59">
        <v>12.884</v>
      </c>
      <c r="I42" s="28">
        <v>38</v>
      </c>
    </row>
    <row r="43" spans="1:9" ht="15" customHeight="1" x14ac:dyDescent="0.2">
      <c r="A43" s="52">
        <v>39</v>
      </c>
      <c r="B43" s="21">
        <v>12.23</v>
      </c>
      <c r="C43" s="54">
        <v>12.871</v>
      </c>
      <c r="D43" s="27">
        <f t="shared" si="0"/>
        <v>-12.23</v>
      </c>
      <c r="E43" s="27">
        <f t="shared" si="1"/>
        <v>-12.728</v>
      </c>
      <c r="F43" s="52">
        <v>39</v>
      </c>
      <c r="G43" s="21">
        <v>12.728</v>
      </c>
      <c r="H43" s="59">
        <v>13.311</v>
      </c>
      <c r="I43" s="28">
        <v>39</v>
      </c>
    </row>
    <row r="44" spans="1:9" ht="15" customHeight="1" x14ac:dyDescent="0.2">
      <c r="A44" s="52">
        <v>40</v>
      </c>
      <c r="B44" s="21">
        <v>12.148999999999999</v>
      </c>
      <c r="C44" s="54">
        <v>12.917</v>
      </c>
      <c r="D44" s="27">
        <f t="shared" si="0"/>
        <v>-12.148999999999999</v>
      </c>
      <c r="E44" s="27">
        <f t="shared" si="1"/>
        <v>-12.717000000000001</v>
      </c>
      <c r="F44" s="52">
        <v>40</v>
      </c>
      <c r="G44" s="21">
        <v>12.717000000000001</v>
      </c>
      <c r="H44" s="59">
        <v>13.266</v>
      </c>
      <c r="I44" s="28">
        <v>40</v>
      </c>
    </row>
    <row r="45" spans="1:9" ht="15" customHeight="1" x14ac:dyDescent="0.2">
      <c r="A45" s="52">
        <v>41</v>
      </c>
      <c r="B45" s="21">
        <v>11.465</v>
      </c>
      <c r="C45" s="54">
        <v>12.637</v>
      </c>
      <c r="D45" s="27">
        <f t="shared" si="0"/>
        <v>-11.465</v>
      </c>
      <c r="E45" s="27">
        <f t="shared" si="1"/>
        <v>-12.897</v>
      </c>
      <c r="F45" s="52">
        <v>41</v>
      </c>
      <c r="G45" s="21">
        <v>12.897</v>
      </c>
      <c r="H45" s="59">
        <v>13.413</v>
      </c>
      <c r="I45" s="28">
        <v>41</v>
      </c>
    </row>
    <row r="46" spans="1:9" ht="15" customHeight="1" x14ac:dyDescent="0.2">
      <c r="A46" s="52">
        <v>42</v>
      </c>
      <c r="B46" s="21">
        <v>11.121</v>
      </c>
      <c r="C46" s="54">
        <v>11.897</v>
      </c>
      <c r="D46" s="27">
        <f t="shared" si="0"/>
        <v>-11.121</v>
      </c>
      <c r="E46" s="27">
        <f t="shared" si="1"/>
        <v>-13.093</v>
      </c>
      <c r="F46" s="52">
        <v>42</v>
      </c>
      <c r="G46" s="21">
        <v>13.093</v>
      </c>
      <c r="H46" s="59">
        <v>13.553000000000001</v>
      </c>
      <c r="I46" s="28">
        <v>42</v>
      </c>
    </row>
    <row r="47" spans="1:9" ht="15" customHeight="1" x14ac:dyDescent="0.2">
      <c r="A47" s="52">
        <v>43</v>
      </c>
      <c r="B47" s="21">
        <v>11.07</v>
      </c>
      <c r="C47" s="54">
        <v>11.795999999999999</v>
      </c>
      <c r="D47" s="27">
        <f t="shared" si="0"/>
        <v>-11.07</v>
      </c>
      <c r="E47" s="27">
        <f t="shared" si="1"/>
        <v>-13.045</v>
      </c>
      <c r="F47" s="52">
        <v>43</v>
      </c>
      <c r="G47" s="21">
        <v>13.045</v>
      </c>
      <c r="H47" s="59">
        <v>13.596</v>
      </c>
      <c r="I47" s="28">
        <v>43</v>
      </c>
    </row>
    <row r="48" spans="1:9" ht="15" customHeight="1" x14ac:dyDescent="0.2">
      <c r="A48" s="52">
        <v>44</v>
      </c>
      <c r="B48" s="21">
        <v>11.122</v>
      </c>
      <c r="C48" s="54">
        <v>11.77</v>
      </c>
      <c r="D48" s="27">
        <f t="shared" si="0"/>
        <v>-11.122</v>
      </c>
      <c r="E48" s="27">
        <f t="shared" si="1"/>
        <v>-13.192</v>
      </c>
      <c r="F48" s="52">
        <v>44</v>
      </c>
      <c r="G48" s="21">
        <v>13.192</v>
      </c>
      <c r="H48" s="59">
        <v>13.531000000000001</v>
      </c>
      <c r="I48" s="28">
        <v>44</v>
      </c>
    </row>
    <row r="49" spans="1:9" ht="15" customHeight="1" x14ac:dyDescent="0.2">
      <c r="A49" s="52">
        <v>45</v>
      </c>
      <c r="B49" s="21">
        <v>11.33</v>
      </c>
      <c r="C49" s="54">
        <v>11.946999999999999</v>
      </c>
      <c r="D49" s="27">
        <f t="shared" si="0"/>
        <v>-11.33</v>
      </c>
      <c r="E49" s="27">
        <f t="shared" si="1"/>
        <v>-13.292</v>
      </c>
      <c r="F49" s="52">
        <v>45</v>
      </c>
      <c r="G49" s="21">
        <v>13.292</v>
      </c>
      <c r="H49" s="59">
        <v>13.833</v>
      </c>
      <c r="I49" s="28">
        <v>45</v>
      </c>
    </row>
    <row r="50" spans="1:9" ht="15" customHeight="1" x14ac:dyDescent="0.2">
      <c r="A50" s="52">
        <v>46</v>
      </c>
      <c r="B50" s="21">
        <v>11.590999999999999</v>
      </c>
      <c r="C50" s="54">
        <v>12.307</v>
      </c>
      <c r="D50" s="27">
        <f t="shared" si="0"/>
        <v>-11.590999999999999</v>
      </c>
      <c r="E50" s="27">
        <f t="shared" si="1"/>
        <v>-13.224</v>
      </c>
      <c r="F50" s="52">
        <v>46</v>
      </c>
      <c r="G50" s="21">
        <v>13.224</v>
      </c>
      <c r="H50" s="59">
        <v>13.565</v>
      </c>
      <c r="I50" s="28">
        <v>46</v>
      </c>
    </row>
    <row r="51" spans="1:9" ht="15" customHeight="1" x14ac:dyDescent="0.2">
      <c r="A51" s="52">
        <v>47</v>
      </c>
      <c r="B51" s="21">
        <v>12.124000000000001</v>
      </c>
      <c r="C51" s="54">
        <v>12.736000000000001</v>
      </c>
      <c r="D51" s="27">
        <f t="shared" si="0"/>
        <v>-12.124000000000001</v>
      </c>
      <c r="E51" s="27">
        <f t="shared" si="1"/>
        <v>-13.019</v>
      </c>
      <c r="F51" s="52">
        <v>47</v>
      </c>
      <c r="G51" s="21">
        <v>13.019</v>
      </c>
      <c r="H51" s="59">
        <v>13.048</v>
      </c>
      <c r="I51" s="28">
        <v>47</v>
      </c>
    </row>
    <row r="52" spans="1:9" ht="15" customHeight="1" x14ac:dyDescent="0.2">
      <c r="A52" s="52">
        <v>48</v>
      </c>
      <c r="B52" s="21">
        <v>12.362</v>
      </c>
      <c r="C52" s="54">
        <v>12.85</v>
      </c>
      <c r="D52" s="27">
        <f t="shared" si="0"/>
        <v>-12.362</v>
      </c>
      <c r="E52" s="27">
        <f t="shared" si="1"/>
        <v>-12.505000000000001</v>
      </c>
      <c r="F52" s="52">
        <v>48</v>
      </c>
      <c r="G52" s="21">
        <v>12.505000000000001</v>
      </c>
      <c r="H52" s="59">
        <v>12.943</v>
      </c>
      <c r="I52" s="28">
        <v>48</v>
      </c>
    </row>
    <row r="53" spans="1:9" ht="15" customHeight="1" x14ac:dyDescent="0.2">
      <c r="A53" s="52">
        <v>49</v>
      </c>
      <c r="B53" s="21">
        <v>12.436999999999999</v>
      </c>
      <c r="C53" s="54">
        <v>13.255000000000001</v>
      </c>
      <c r="D53" s="27">
        <f t="shared" si="0"/>
        <v>-12.436999999999999</v>
      </c>
      <c r="E53" s="27">
        <f t="shared" si="1"/>
        <v>-12.401</v>
      </c>
      <c r="F53" s="52">
        <v>49</v>
      </c>
      <c r="G53" s="21">
        <v>12.401</v>
      </c>
      <c r="H53" s="59">
        <v>12.688000000000001</v>
      </c>
      <c r="I53" s="28">
        <v>49</v>
      </c>
    </row>
    <row r="54" spans="1:9" ht="15" customHeight="1" x14ac:dyDescent="0.2">
      <c r="A54" s="52">
        <v>50</v>
      </c>
      <c r="B54" s="21">
        <v>12.510999999999999</v>
      </c>
      <c r="C54" s="54">
        <v>13.215999999999999</v>
      </c>
      <c r="D54" s="27">
        <f t="shared" si="0"/>
        <v>-12.510999999999999</v>
      </c>
      <c r="E54" s="27">
        <f t="shared" si="1"/>
        <v>-11.849</v>
      </c>
      <c r="F54" s="52">
        <v>50</v>
      </c>
      <c r="G54" s="21">
        <v>11.849</v>
      </c>
      <c r="H54" s="59">
        <v>12.246</v>
      </c>
      <c r="I54" s="28">
        <v>50</v>
      </c>
    </row>
    <row r="55" spans="1:9" ht="15" customHeight="1" x14ac:dyDescent="0.2">
      <c r="A55" s="52">
        <v>51</v>
      </c>
      <c r="B55" s="21">
        <v>12.609</v>
      </c>
      <c r="C55" s="54">
        <v>13.356999999999999</v>
      </c>
      <c r="D55" s="27">
        <f t="shared" si="0"/>
        <v>-12.609</v>
      </c>
      <c r="E55" s="27">
        <f t="shared" si="1"/>
        <v>-11.552</v>
      </c>
      <c r="F55" s="52">
        <v>51</v>
      </c>
      <c r="G55" s="21">
        <v>11.552</v>
      </c>
      <c r="H55" s="59">
        <v>11.84</v>
      </c>
      <c r="I55" s="28">
        <v>51</v>
      </c>
    </row>
    <row r="56" spans="1:9" ht="15" customHeight="1" x14ac:dyDescent="0.2">
      <c r="A56" s="52">
        <v>52</v>
      </c>
      <c r="B56" s="21">
        <v>12.978</v>
      </c>
      <c r="C56" s="54">
        <v>13.446</v>
      </c>
      <c r="D56" s="27">
        <f t="shared" si="0"/>
        <v>-12.978</v>
      </c>
      <c r="E56" s="27">
        <f t="shared" si="1"/>
        <v>-11.478</v>
      </c>
      <c r="F56" s="52">
        <v>52</v>
      </c>
      <c r="G56" s="21">
        <v>11.478</v>
      </c>
      <c r="H56" s="59">
        <v>11.696999999999999</v>
      </c>
      <c r="I56" s="28">
        <v>52</v>
      </c>
    </row>
    <row r="57" spans="1:9" ht="15" customHeight="1" x14ac:dyDescent="0.2">
      <c r="A57" s="52">
        <v>53</v>
      </c>
      <c r="B57" s="21">
        <v>12.776999999999999</v>
      </c>
      <c r="C57" s="54">
        <v>13.444000000000001</v>
      </c>
      <c r="D57" s="27">
        <f t="shared" si="0"/>
        <v>-12.776999999999999</v>
      </c>
      <c r="E57" s="27">
        <f t="shared" si="1"/>
        <v>-11.016</v>
      </c>
      <c r="F57" s="52">
        <v>53</v>
      </c>
      <c r="G57" s="21">
        <v>11.016</v>
      </c>
      <c r="H57" s="59">
        <v>11.215</v>
      </c>
      <c r="I57" s="28">
        <v>53</v>
      </c>
    </row>
    <row r="58" spans="1:9" ht="15" customHeight="1" x14ac:dyDescent="0.2">
      <c r="A58" s="52">
        <v>54</v>
      </c>
      <c r="B58" s="21">
        <v>12.911</v>
      </c>
      <c r="C58" s="54">
        <v>13.334</v>
      </c>
      <c r="D58" s="27">
        <f t="shared" si="0"/>
        <v>-12.911</v>
      </c>
      <c r="E58" s="27">
        <f t="shared" si="1"/>
        <v>-10.691000000000001</v>
      </c>
      <c r="F58" s="52">
        <v>54</v>
      </c>
      <c r="G58" s="21">
        <v>10.691000000000001</v>
      </c>
      <c r="H58" s="59">
        <v>10.715</v>
      </c>
      <c r="I58" s="28">
        <v>54</v>
      </c>
    </row>
    <row r="59" spans="1:9" ht="15" customHeight="1" x14ac:dyDescent="0.2">
      <c r="A59" s="52">
        <v>55</v>
      </c>
      <c r="B59" s="21">
        <v>13.022</v>
      </c>
      <c r="C59" s="54">
        <v>13.647</v>
      </c>
      <c r="D59" s="27">
        <f t="shared" si="0"/>
        <v>-13.022</v>
      </c>
      <c r="E59" s="27">
        <f t="shared" si="1"/>
        <v>-10.249000000000001</v>
      </c>
      <c r="F59" s="52">
        <v>55</v>
      </c>
      <c r="G59" s="21">
        <v>10.249000000000001</v>
      </c>
      <c r="H59" s="59">
        <v>10.095000000000001</v>
      </c>
      <c r="I59" s="28">
        <v>55</v>
      </c>
    </row>
    <row r="60" spans="1:9" ht="15" customHeight="1" x14ac:dyDescent="0.2">
      <c r="A60" s="52">
        <v>56</v>
      </c>
      <c r="B60" s="21">
        <v>12.821</v>
      </c>
      <c r="C60" s="54">
        <v>13.329000000000001</v>
      </c>
      <c r="D60" s="27">
        <f t="shared" si="0"/>
        <v>-12.821</v>
      </c>
      <c r="E60" s="27">
        <f t="shared" si="1"/>
        <v>-10.173999999999999</v>
      </c>
      <c r="F60" s="52">
        <v>56</v>
      </c>
      <c r="G60" s="21">
        <v>10.173999999999999</v>
      </c>
      <c r="H60" s="59">
        <v>9.9060000000000006</v>
      </c>
      <c r="I60" s="28">
        <v>56</v>
      </c>
    </row>
    <row r="61" spans="1:9" ht="15" customHeight="1" x14ac:dyDescent="0.2">
      <c r="A61" s="52">
        <v>57</v>
      </c>
      <c r="B61" s="21">
        <v>12.686</v>
      </c>
      <c r="C61" s="54">
        <v>12.795</v>
      </c>
      <c r="D61" s="27">
        <f t="shared" si="0"/>
        <v>-12.686</v>
      </c>
      <c r="E61" s="27">
        <f t="shared" si="1"/>
        <v>-9.8360000000000003</v>
      </c>
      <c r="F61" s="52">
        <v>57</v>
      </c>
      <c r="G61" s="21">
        <v>9.8360000000000003</v>
      </c>
      <c r="H61" s="59">
        <v>9.8460000000000001</v>
      </c>
      <c r="I61" s="28">
        <v>57</v>
      </c>
    </row>
    <row r="62" spans="1:9" ht="15" customHeight="1" x14ac:dyDescent="0.2">
      <c r="A62" s="52">
        <v>58</v>
      </c>
      <c r="B62" s="21">
        <v>12.114000000000001</v>
      </c>
      <c r="C62" s="54">
        <v>12.722</v>
      </c>
      <c r="D62" s="27">
        <f t="shared" si="0"/>
        <v>-12.114000000000001</v>
      </c>
      <c r="E62" s="27">
        <f t="shared" si="1"/>
        <v>-9.4510000000000005</v>
      </c>
      <c r="F62" s="52">
        <v>58</v>
      </c>
      <c r="G62" s="21">
        <v>9.4510000000000005</v>
      </c>
      <c r="H62" s="59">
        <v>9.5</v>
      </c>
      <c r="I62" s="28">
        <v>58</v>
      </c>
    </row>
    <row r="63" spans="1:9" ht="15" customHeight="1" x14ac:dyDescent="0.2">
      <c r="A63" s="52">
        <v>59</v>
      </c>
      <c r="B63" s="21">
        <v>11.952</v>
      </c>
      <c r="C63" s="54">
        <v>12.414999999999999</v>
      </c>
      <c r="D63" s="27">
        <f t="shared" si="0"/>
        <v>-11.952</v>
      </c>
      <c r="E63" s="27">
        <f t="shared" si="1"/>
        <v>-9.4380000000000006</v>
      </c>
      <c r="F63" s="52">
        <v>59</v>
      </c>
      <c r="G63" s="21">
        <v>9.4380000000000006</v>
      </c>
      <c r="H63" s="59">
        <v>9.4740000000000002</v>
      </c>
      <c r="I63" s="28">
        <v>59</v>
      </c>
    </row>
    <row r="64" spans="1:9" ht="15" customHeight="1" x14ac:dyDescent="0.2">
      <c r="A64" s="52">
        <v>60</v>
      </c>
      <c r="B64" s="21">
        <v>11.337</v>
      </c>
      <c r="C64" s="54">
        <v>11.909000000000001</v>
      </c>
      <c r="D64" s="27">
        <f t="shared" si="0"/>
        <v>-11.337</v>
      </c>
      <c r="E64" s="27">
        <f t="shared" si="1"/>
        <v>-9.4079999999999995</v>
      </c>
      <c r="F64" s="52">
        <v>60</v>
      </c>
      <c r="G64" s="21">
        <v>9.4079999999999995</v>
      </c>
      <c r="H64" s="59">
        <v>9.6440000000000001</v>
      </c>
      <c r="I64" s="28">
        <v>60</v>
      </c>
    </row>
    <row r="65" spans="1:9" ht="15" customHeight="1" x14ac:dyDescent="0.2">
      <c r="A65" s="52">
        <v>61</v>
      </c>
      <c r="B65" s="21">
        <v>11.036</v>
      </c>
      <c r="C65" s="54">
        <v>11.456</v>
      </c>
      <c r="D65" s="27">
        <f t="shared" si="0"/>
        <v>-11.036</v>
      </c>
      <c r="E65" s="27">
        <f t="shared" si="1"/>
        <v>-9.3369999999999997</v>
      </c>
      <c r="F65" s="52">
        <v>61</v>
      </c>
      <c r="G65" s="21">
        <v>9.3369999999999997</v>
      </c>
      <c r="H65" s="59">
        <v>9.5950000000000006</v>
      </c>
      <c r="I65" s="28">
        <v>61</v>
      </c>
    </row>
    <row r="66" spans="1:9" ht="15" customHeight="1" x14ac:dyDescent="0.2">
      <c r="A66" s="52">
        <v>62</v>
      </c>
      <c r="B66" s="21">
        <v>10.817</v>
      </c>
      <c r="C66" s="54">
        <v>11.247999999999999</v>
      </c>
      <c r="D66" s="27">
        <f t="shared" si="0"/>
        <v>-10.817</v>
      </c>
      <c r="E66" s="27">
        <f t="shared" si="1"/>
        <v>-9.18</v>
      </c>
      <c r="F66" s="52">
        <v>62</v>
      </c>
      <c r="G66" s="21">
        <v>9.18</v>
      </c>
      <c r="H66" s="59">
        <v>9.6780000000000008</v>
      </c>
      <c r="I66" s="28">
        <v>62</v>
      </c>
    </row>
    <row r="67" spans="1:9" ht="15" customHeight="1" x14ac:dyDescent="0.2">
      <c r="A67" s="52">
        <v>63</v>
      </c>
      <c r="B67" s="21">
        <v>10.31</v>
      </c>
      <c r="C67" s="54">
        <v>10.789</v>
      </c>
      <c r="D67" s="27">
        <f t="shared" si="0"/>
        <v>-10.31</v>
      </c>
      <c r="E67" s="27">
        <f t="shared" si="1"/>
        <v>-9.1460000000000008</v>
      </c>
      <c r="F67" s="52">
        <v>63</v>
      </c>
      <c r="G67" s="21">
        <v>9.1460000000000008</v>
      </c>
      <c r="H67" s="59">
        <v>9.8089999999999993</v>
      </c>
      <c r="I67" s="28">
        <v>63</v>
      </c>
    </row>
    <row r="68" spans="1:9" ht="15" customHeight="1" x14ac:dyDescent="0.2">
      <c r="A68" s="52">
        <v>64</v>
      </c>
      <c r="B68" s="21">
        <v>9.9209999999999994</v>
      </c>
      <c r="C68" s="54">
        <v>10.196999999999999</v>
      </c>
      <c r="D68" s="27">
        <f t="shared" si="0"/>
        <v>-9.9209999999999994</v>
      </c>
      <c r="E68" s="27">
        <f t="shared" si="1"/>
        <v>-8.5649999999999995</v>
      </c>
      <c r="F68" s="52">
        <v>64</v>
      </c>
      <c r="G68" s="21">
        <v>8.5649999999999995</v>
      </c>
      <c r="H68" s="59">
        <v>9.032</v>
      </c>
      <c r="I68" s="28">
        <v>64</v>
      </c>
    </row>
    <row r="69" spans="1:9" ht="15" customHeight="1" x14ac:dyDescent="0.2">
      <c r="A69" s="52">
        <v>65</v>
      </c>
      <c r="B69" s="21">
        <v>9.5150000000000006</v>
      </c>
      <c r="C69" s="54">
        <v>9.5709999999999997</v>
      </c>
      <c r="D69" s="27">
        <f t="shared" ref="D69:D95" si="2">B69*-1</f>
        <v>-9.5150000000000006</v>
      </c>
      <c r="E69" s="27">
        <f t="shared" ref="E69:E95" si="3">G69*-1</f>
        <v>-8.3819999999999997</v>
      </c>
      <c r="F69" s="52">
        <v>65</v>
      </c>
      <c r="G69" s="21">
        <v>8.3819999999999997</v>
      </c>
      <c r="H69" s="59">
        <v>8.9550000000000001</v>
      </c>
      <c r="I69" s="28">
        <v>65</v>
      </c>
    </row>
    <row r="70" spans="1:9" ht="15" customHeight="1" x14ac:dyDescent="0.2">
      <c r="A70" s="52">
        <v>66</v>
      </c>
      <c r="B70" s="21">
        <v>9.3800000000000008</v>
      </c>
      <c r="C70" s="54">
        <v>9.3320000000000007</v>
      </c>
      <c r="D70" s="27">
        <f t="shared" si="2"/>
        <v>-9.3800000000000008</v>
      </c>
      <c r="E70" s="27">
        <f t="shared" si="3"/>
        <v>-8.4179999999999993</v>
      </c>
      <c r="F70" s="52">
        <v>66</v>
      </c>
      <c r="G70" s="21">
        <v>8.4179999999999993</v>
      </c>
      <c r="H70" s="59">
        <v>8.92</v>
      </c>
      <c r="I70" s="28">
        <v>66</v>
      </c>
    </row>
    <row r="71" spans="1:9" ht="15" customHeight="1" x14ac:dyDescent="0.2">
      <c r="A71" s="52">
        <v>67</v>
      </c>
      <c r="B71" s="21">
        <v>8.9329999999999998</v>
      </c>
      <c r="C71" s="54">
        <v>9.2780000000000005</v>
      </c>
      <c r="D71" s="27">
        <f t="shared" si="2"/>
        <v>-8.9329999999999998</v>
      </c>
      <c r="E71" s="27">
        <f t="shared" si="3"/>
        <v>-8.02</v>
      </c>
      <c r="F71" s="52">
        <v>67</v>
      </c>
      <c r="G71" s="21">
        <v>8.02</v>
      </c>
      <c r="H71" s="59">
        <v>8.7110000000000003</v>
      </c>
      <c r="I71" s="28">
        <v>67</v>
      </c>
    </row>
    <row r="72" spans="1:9" ht="15" customHeight="1" x14ac:dyDescent="0.2">
      <c r="A72" s="52">
        <v>68</v>
      </c>
      <c r="B72" s="21">
        <v>8.5559999999999992</v>
      </c>
      <c r="C72" s="54">
        <v>8.8490000000000002</v>
      </c>
      <c r="D72" s="27">
        <f t="shared" si="2"/>
        <v>-8.5559999999999992</v>
      </c>
      <c r="E72" s="27">
        <f t="shared" si="3"/>
        <v>-7.1920000000000002</v>
      </c>
      <c r="F72" s="52">
        <v>68</v>
      </c>
      <c r="G72" s="21">
        <v>7.1920000000000002</v>
      </c>
      <c r="H72" s="59">
        <v>7.7919999999999998</v>
      </c>
      <c r="I72" s="28">
        <v>68</v>
      </c>
    </row>
    <row r="73" spans="1:9" ht="15" customHeight="1" x14ac:dyDescent="0.2">
      <c r="A73" s="52">
        <v>69</v>
      </c>
      <c r="B73" s="21">
        <v>8.4779999999999998</v>
      </c>
      <c r="C73" s="54">
        <v>8.8010000000000002</v>
      </c>
      <c r="D73" s="27">
        <f t="shared" si="2"/>
        <v>-8.4779999999999998</v>
      </c>
      <c r="E73" s="27">
        <f t="shared" si="3"/>
        <v>-6.3959999999999999</v>
      </c>
      <c r="F73" s="52">
        <v>69</v>
      </c>
      <c r="G73" s="21">
        <v>6.3959999999999999</v>
      </c>
      <c r="H73" s="59">
        <v>7.1050000000000004</v>
      </c>
      <c r="I73" s="28">
        <v>69</v>
      </c>
    </row>
    <row r="74" spans="1:9" ht="15" customHeight="1" x14ac:dyDescent="0.2">
      <c r="A74" s="52">
        <v>70</v>
      </c>
      <c r="B74" s="21">
        <v>8.3000000000000007</v>
      </c>
      <c r="C74" s="54">
        <v>8.8309999999999995</v>
      </c>
      <c r="D74" s="27">
        <f t="shared" si="2"/>
        <v>-8.3000000000000007</v>
      </c>
      <c r="E74" s="27">
        <f t="shared" si="3"/>
        <v>-6.2160000000000002</v>
      </c>
      <c r="F74" s="52">
        <v>70</v>
      </c>
      <c r="G74" s="21">
        <v>6.2160000000000002</v>
      </c>
      <c r="H74" s="59">
        <v>7.0279999999999996</v>
      </c>
      <c r="I74" s="28">
        <v>70</v>
      </c>
    </row>
    <row r="75" spans="1:9" ht="15" customHeight="1" x14ac:dyDescent="0.2">
      <c r="A75" s="52">
        <v>71</v>
      </c>
      <c r="B75" s="21">
        <v>8.1140000000000008</v>
      </c>
      <c r="C75" s="54">
        <v>8.7330000000000005</v>
      </c>
      <c r="D75" s="27">
        <f t="shared" si="2"/>
        <v>-8.1140000000000008</v>
      </c>
      <c r="E75" s="27">
        <f t="shared" si="3"/>
        <v>-6.1959999999999997</v>
      </c>
      <c r="F75" s="52">
        <v>71</v>
      </c>
      <c r="G75" s="21">
        <v>6.1959999999999997</v>
      </c>
      <c r="H75" s="59">
        <v>7.0750000000000002</v>
      </c>
      <c r="I75" s="28">
        <v>71</v>
      </c>
    </row>
    <row r="76" spans="1:9" ht="15" customHeight="1" x14ac:dyDescent="0.2">
      <c r="A76" s="52">
        <v>72</v>
      </c>
      <c r="B76" s="21">
        <v>7.8959999999999999</v>
      </c>
      <c r="C76" s="54">
        <v>8.7200000000000006</v>
      </c>
      <c r="D76" s="27">
        <f t="shared" si="2"/>
        <v>-7.8959999999999999</v>
      </c>
      <c r="E76" s="27">
        <f t="shared" si="3"/>
        <v>-5.9139999999999997</v>
      </c>
      <c r="F76" s="52">
        <v>72</v>
      </c>
      <c r="G76" s="21">
        <v>5.9139999999999997</v>
      </c>
      <c r="H76" s="59">
        <v>6.7450000000000001</v>
      </c>
      <c r="I76" s="28">
        <v>72</v>
      </c>
    </row>
    <row r="77" spans="1:9" ht="15" customHeight="1" x14ac:dyDescent="0.2">
      <c r="A77" s="52">
        <v>73</v>
      </c>
      <c r="B77" s="21">
        <v>7.694</v>
      </c>
      <c r="C77" s="54">
        <v>8.74</v>
      </c>
      <c r="D77" s="27">
        <f t="shared" si="2"/>
        <v>-7.694</v>
      </c>
      <c r="E77" s="27">
        <f t="shared" si="3"/>
        <v>-5.68</v>
      </c>
      <c r="F77" s="52">
        <v>73</v>
      </c>
      <c r="G77" s="21">
        <v>5.68</v>
      </c>
      <c r="H77" s="59">
        <v>6.7039999999999997</v>
      </c>
      <c r="I77" s="28">
        <v>73</v>
      </c>
    </row>
    <row r="78" spans="1:9" ht="15" customHeight="1" x14ac:dyDescent="0.2">
      <c r="A78" s="52">
        <v>74</v>
      </c>
      <c r="B78" s="21">
        <v>7.0359999999999996</v>
      </c>
      <c r="C78" s="54">
        <v>7.9980000000000002</v>
      </c>
      <c r="D78" s="27">
        <f t="shared" si="2"/>
        <v>-7.0359999999999996</v>
      </c>
      <c r="E78" s="27">
        <f t="shared" si="3"/>
        <v>-5.2720000000000002</v>
      </c>
      <c r="F78" s="52">
        <v>74</v>
      </c>
      <c r="G78" s="21">
        <v>5.2720000000000002</v>
      </c>
      <c r="H78" s="59">
        <v>6.4219999999999997</v>
      </c>
      <c r="I78" s="28">
        <v>74</v>
      </c>
    </row>
    <row r="79" spans="1:9" ht="15" customHeight="1" x14ac:dyDescent="0.2">
      <c r="A79" s="52">
        <v>75</v>
      </c>
      <c r="B79" s="21">
        <v>6.851</v>
      </c>
      <c r="C79" s="54">
        <v>7.8120000000000003</v>
      </c>
      <c r="D79" s="27">
        <f t="shared" si="2"/>
        <v>-6.851</v>
      </c>
      <c r="E79" s="27">
        <f t="shared" si="3"/>
        <v>-4.95</v>
      </c>
      <c r="F79" s="52">
        <v>75</v>
      </c>
      <c r="G79" s="21">
        <v>4.95</v>
      </c>
      <c r="H79" s="59">
        <v>6.03</v>
      </c>
      <c r="I79" s="28">
        <v>75</v>
      </c>
    </row>
    <row r="80" spans="1:9" ht="15" customHeight="1" x14ac:dyDescent="0.2">
      <c r="A80" s="52">
        <v>76</v>
      </c>
      <c r="B80" s="21">
        <v>6.6369999999999996</v>
      </c>
      <c r="C80" s="54">
        <v>7.5810000000000004</v>
      </c>
      <c r="D80" s="27">
        <f t="shared" si="2"/>
        <v>-6.6369999999999996</v>
      </c>
      <c r="E80" s="27">
        <f t="shared" si="3"/>
        <v>-4.5880000000000001</v>
      </c>
      <c r="F80" s="52">
        <v>76</v>
      </c>
      <c r="G80" s="21">
        <v>4.5880000000000001</v>
      </c>
      <c r="H80" s="59">
        <v>5.7539999999999996</v>
      </c>
      <c r="I80" s="28">
        <v>76</v>
      </c>
    </row>
    <row r="81" spans="1:9" ht="15" customHeight="1" x14ac:dyDescent="0.2">
      <c r="A81" s="52">
        <v>77</v>
      </c>
      <c r="B81" s="21">
        <v>6.16</v>
      </c>
      <c r="C81" s="54">
        <v>7.2510000000000003</v>
      </c>
      <c r="D81" s="27">
        <f t="shared" si="2"/>
        <v>-6.16</v>
      </c>
      <c r="E81" s="27">
        <f t="shared" si="3"/>
        <v>-4.2770000000000001</v>
      </c>
      <c r="F81" s="52">
        <v>77</v>
      </c>
      <c r="G81" s="21">
        <v>4.2770000000000001</v>
      </c>
      <c r="H81" s="59">
        <v>5.7309999999999999</v>
      </c>
      <c r="I81" s="28">
        <v>77</v>
      </c>
    </row>
    <row r="82" spans="1:9" ht="15" customHeight="1" x14ac:dyDescent="0.2">
      <c r="A82" s="52">
        <v>78</v>
      </c>
      <c r="B82" s="21">
        <v>5.444</v>
      </c>
      <c r="C82" s="54">
        <v>6.4139999999999997</v>
      </c>
      <c r="D82" s="27">
        <f t="shared" si="2"/>
        <v>-5.444</v>
      </c>
      <c r="E82" s="27">
        <f t="shared" si="3"/>
        <v>-4.0250000000000004</v>
      </c>
      <c r="F82" s="52">
        <v>78</v>
      </c>
      <c r="G82" s="21">
        <v>4.0250000000000004</v>
      </c>
      <c r="H82" s="59">
        <v>5.49</v>
      </c>
      <c r="I82" s="28">
        <v>78</v>
      </c>
    </row>
    <row r="83" spans="1:9" ht="15" customHeight="1" x14ac:dyDescent="0.2">
      <c r="A83" s="52">
        <v>79</v>
      </c>
      <c r="B83" s="21">
        <v>4.63</v>
      </c>
      <c r="C83" s="54">
        <v>5.7539999999999996</v>
      </c>
      <c r="D83" s="27">
        <f t="shared" si="2"/>
        <v>-4.63</v>
      </c>
      <c r="E83" s="27">
        <f t="shared" si="3"/>
        <v>-3.7410000000000001</v>
      </c>
      <c r="F83" s="52">
        <v>79</v>
      </c>
      <c r="G83" s="21">
        <v>3.7410000000000001</v>
      </c>
      <c r="H83" s="59">
        <v>5.3259999999999996</v>
      </c>
      <c r="I83" s="28">
        <v>79</v>
      </c>
    </row>
    <row r="84" spans="1:9" ht="15" customHeight="1" x14ac:dyDescent="0.2">
      <c r="A84" s="52">
        <v>80</v>
      </c>
      <c r="B84" s="21">
        <v>4.3079999999999998</v>
      </c>
      <c r="C84" s="54">
        <v>5.4109999999999996</v>
      </c>
      <c r="D84" s="27">
        <f t="shared" si="2"/>
        <v>-4.3079999999999998</v>
      </c>
      <c r="E84" s="27">
        <f t="shared" si="3"/>
        <v>-3.3159999999999998</v>
      </c>
      <c r="F84" s="52">
        <v>80</v>
      </c>
      <c r="G84" s="21">
        <v>3.3159999999999998</v>
      </c>
      <c r="H84" s="59">
        <v>5.05</v>
      </c>
      <c r="I84" s="28">
        <v>80</v>
      </c>
    </row>
    <row r="85" spans="1:9" ht="15" customHeight="1" x14ac:dyDescent="0.2">
      <c r="A85" s="52">
        <v>81</v>
      </c>
      <c r="B85" s="21">
        <v>4.2</v>
      </c>
      <c r="C85" s="54">
        <v>5.35</v>
      </c>
      <c r="D85" s="27">
        <f t="shared" si="2"/>
        <v>-4.2</v>
      </c>
      <c r="E85" s="27">
        <f t="shared" si="3"/>
        <v>-3.0070000000000001</v>
      </c>
      <c r="F85" s="52">
        <v>81</v>
      </c>
      <c r="G85" s="21">
        <v>3.0070000000000001</v>
      </c>
      <c r="H85" s="59">
        <v>4.7050000000000001</v>
      </c>
      <c r="I85" s="28">
        <v>81</v>
      </c>
    </row>
    <row r="86" spans="1:9" ht="15" customHeight="1" x14ac:dyDescent="0.2">
      <c r="A86" s="52">
        <v>82</v>
      </c>
      <c r="B86" s="21">
        <v>3.7469999999999999</v>
      </c>
      <c r="C86" s="54">
        <v>4.8730000000000002</v>
      </c>
      <c r="D86" s="27">
        <f t="shared" si="2"/>
        <v>-3.7469999999999999</v>
      </c>
      <c r="E86" s="27">
        <f t="shared" si="3"/>
        <v>-2.7090000000000001</v>
      </c>
      <c r="F86" s="52">
        <v>82</v>
      </c>
      <c r="G86" s="21">
        <v>2.7090000000000001</v>
      </c>
      <c r="H86" s="59">
        <v>4.431</v>
      </c>
      <c r="I86" s="28">
        <v>82</v>
      </c>
    </row>
    <row r="87" spans="1:9" ht="15" customHeight="1" x14ac:dyDescent="0.2">
      <c r="A87" s="52">
        <v>83</v>
      </c>
      <c r="B87" s="21">
        <v>3.4209999999999998</v>
      </c>
      <c r="C87" s="54">
        <v>4.6840000000000002</v>
      </c>
      <c r="D87" s="27">
        <f t="shared" si="2"/>
        <v>-3.4209999999999998</v>
      </c>
      <c r="E87" s="27">
        <f t="shared" si="3"/>
        <v>-2.5030000000000001</v>
      </c>
      <c r="F87" s="52">
        <v>83</v>
      </c>
      <c r="G87" s="21">
        <v>2.5030000000000001</v>
      </c>
      <c r="H87" s="59">
        <v>4.1210000000000004</v>
      </c>
      <c r="I87" s="28">
        <v>83</v>
      </c>
    </row>
    <row r="88" spans="1:9" ht="15" customHeight="1" x14ac:dyDescent="0.2">
      <c r="A88" s="52">
        <v>84</v>
      </c>
      <c r="B88" s="21">
        <v>2.9350000000000001</v>
      </c>
      <c r="C88" s="54">
        <v>4.2430000000000003</v>
      </c>
      <c r="D88" s="27">
        <f t="shared" si="2"/>
        <v>-2.9350000000000001</v>
      </c>
      <c r="E88" s="27">
        <f t="shared" si="3"/>
        <v>-2.1360000000000001</v>
      </c>
      <c r="F88" s="52">
        <v>84</v>
      </c>
      <c r="G88" s="21">
        <v>2.1360000000000001</v>
      </c>
      <c r="H88" s="59">
        <v>3.7719999999999998</v>
      </c>
      <c r="I88" s="28">
        <v>84</v>
      </c>
    </row>
    <row r="89" spans="1:9" ht="15" customHeight="1" x14ac:dyDescent="0.2">
      <c r="A89" s="52">
        <v>85</v>
      </c>
      <c r="B89" s="21">
        <v>2.6139999999999999</v>
      </c>
      <c r="C89" s="54">
        <v>3.8940000000000001</v>
      </c>
      <c r="D89" s="27">
        <f t="shared" si="2"/>
        <v>-2.6139999999999999</v>
      </c>
      <c r="E89" s="27">
        <f t="shared" si="3"/>
        <v>-1.879</v>
      </c>
      <c r="F89" s="52">
        <v>85</v>
      </c>
      <c r="G89" s="21">
        <v>1.879</v>
      </c>
      <c r="H89" s="59">
        <v>3.395</v>
      </c>
      <c r="I89" s="28">
        <v>85</v>
      </c>
    </row>
    <row r="90" spans="1:9" ht="15" customHeight="1" x14ac:dyDescent="0.2">
      <c r="A90" s="52">
        <v>86</v>
      </c>
      <c r="B90" s="21">
        <v>2.218</v>
      </c>
      <c r="C90" s="54">
        <v>3.4060000000000001</v>
      </c>
      <c r="D90" s="27">
        <f t="shared" si="2"/>
        <v>-2.218</v>
      </c>
      <c r="E90" s="27">
        <f t="shared" si="3"/>
        <v>-1.6160000000000001</v>
      </c>
      <c r="F90" s="52">
        <v>86</v>
      </c>
      <c r="G90" s="21">
        <v>1.6160000000000001</v>
      </c>
      <c r="H90" s="59">
        <v>3.133</v>
      </c>
      <c r="I90" s="28">
        <v>86</v>
      </c>
    </row>
    <row r="91" spans="1:9" ht="15" customHeight="1" x14ac:dyDescent="0.2">
      <c r="A91" s="52">
        <v>87</v>
      </c>
      <c r="B91" s="21">
        <v>1.986</v>
      </c>
      <c r="C91" s="54">
        <v>3.22</v>
      </c>
      <c r="D91" s="27">
        <f t="shared" si="2"/>
        <v>-1.986</v>
      </c>
      <c r="E91" s="27">
        <f t="shared" si="3"/>
        <v>-1.3540000000000001</v>
      </c>
      <c r="F91" s="52">
        <v>87</v>
      </c>
      <c r="G91" s="21">
        <v>1.3540000000000001</v>
      </c>
      <c r="H91" s="59">
        <v>2.8410000000000002</v>
      </c>
      <c r="I91" s="28">
        <v>87</v>
      </c>
    </row>
    <row r="92" spans="1:9" ht="15" customHeight="1" x14ac:dyDescent="0.2">
      <c r="A92" s="52">
        <v>88</v>
      </c>
      <c r="B92" s="21">
        <v>1.6259999999999999</v>
      </c>
      <c r="C92" s="54">
        <v>2.8010000000000002</v>
      </c>
      <c r="D92" s="27">
        <f t="shared" si="2"/>
        <v>-1.6259999999999999</v>
      </c>
      <c r="E92" s="27">
        <f t="shared" si="3"/>
        <v>-1.0860000000000001</v>
      </c>
      <c r="F92" s="52">
        <v>88</v>
      </c>
      <c r="G92" s="21">
        <v>1.0860000000000001</v>
      </c>
      <c r="H92" s="59">
        <v>2.5289999999999999</v>
      </c>
      <c r="I92" s="28">
        <v>88</v>
      </c>
    </row>
    <row r="93" spans="1:9" ht="15" customHeight="1" x14ac:dyDescent="0.2">
      <c r="A93" s="52">
        <v>89</v>
      </c>
      <c r="B93" s="21">
        <v>1.3759999999999999</v>
      </c>
      <c r="C93" s="54">
        <v>2.42</v>
      </c>
      <c r="D93" s="27">
        <f t="shared" si="2"/>
        <v>-1.3759999999999999</v>
      </c>
      <c r="E93" s="27">
        <f t="shared" si="3"/>
        <v>-0.94399999999999995</v>
      </c>
      <c r="F93" s="52">
        <v>89</v>
      </c>
      <c r="G93" s="21">
        <v>0.94399999999999995</v>
      </c>
      <c r="H93" s="59">
        <v>2.2000000000000002</v>
      </c>
      <c r="I93" s="28">
        <v>89</v>
      </c>
    </row>
    <row r="94" spans="1:9" ht="15" customHeight="1" x14ac:dyDescent="0.2">
      <c r="A94" s="52" t="s">
        <v>27</v>
      </c>
      <c r="B94" s="21">
        <v>4.0960000000000001</v>
      </c>
      <c r="C94" s="54">
        <v>9.8309999999999995</v>
      </c>
      <c r="D94" s="27">
        <f t="shared" si="2"/>
        <v>-4.0960000000000001</v>
      </c>
      <c r="E94" s="27">
        <f t="shared" si="3"/>
        <v>-2.5030000000000001</v>
      </c>
      <c r="F94" s="52" t="s">
        <v>27</v>
      </c>
      <c r="G94" s="21">
        <v>2.5030000000000001</v>
      </c>
      <c r="H94" s="59">
        <v>7.35</v>
      </c>
      <c r="I94" s="28">
        <v>90</v>
      </c>
    </row>
    <row r="95" spans="1:9" s="1" customFormat="1" ht="15" customHeight="1" x14ac:dyDescent="0.2">
      <c r="A95" s="55" t="s">
        <v>1</v>
      </c>
      <c r="B95" s="56">
        <f>SUM(B4:B94)</f>
        <v>934.15499999999963</v>
      </c>
      <c r="C95" s="57">
        <f>SUM(C4:C94)</f>
        <v>961.35500000000002</v>
      </c>
      <c r="D95" s="27">
        <f t="shared" si="2"/>
        <v>-934.15499999999963</v>
      </c>
      <c r="E95" s="27">
        <f t="shared" si="3"/>
        <v>-884.53499999999985</v>
      </c>
      <c r="F95" s="55" t="s">
        <v>1</v>
      </c>
      <c r="G95" s="56">
        <f>SUM(G4:G94)</f>
        <v>884.53499999999985</v>
      </c>
      <c r="H95" s="60">
        <f>SUM(H4:H94)</f>
        <v>920.29800000000034</v>
      </c>
      <c r="I95" s="24"/>
    </row>
    <row r="96" spans="1:9" x14ac:dyDescent="0.2"/>
    <row r="97" hidden="1" x14ac:dyDescent="0.2"/>
    <row r="98" hidden="1" x14ac:dyDescent="0.2"/>
    <row r="99" hidden="1" x14ac:dyDescent="0.2"/>
    <row r="100" hidden="1" x14ac:dyDescent="0.2"/>
    <row r="101" x14ac:dyDescent="0.2"/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/>
  </sheetViews>
  <sheetFormatPr defaultColWidth="0" defaultRowHeight="15" zeroHeight="1" x14ac:dyDescent="0.2"/>
  <cols>
    <col min="1" max="1" width="2.85546875" style="5" customWidth="1"/>
    <col min="2" max="3" width="26.140625" style="19" customWidth="1"/>
    <col min="4" max="4" width="33.28515625" style="19" customWidth="1"/>
    <col min="5" max="5" width="4.42578125" style="7" customWidth="1"/>
    <col min="6" max="16384" width="0" style="7" hidden="1"/>
  </cols>
  <sheetData>
    <row r="1" spans="2:5" ht="15" customHeight="1" x14ac:dyDescent="0.2">
      <c r="B1" s="6"/>
      <c r="C1" s="6"/>
      <c r="D1" s="6"/>
      <c r="E1" s="5"/>
    </row>
    <row r="2" spans="2:5" x14ac:dyDescent="0.2">
      <c r="B2" s="8" t="s">
        <v>23</v>
      </c>
      <c r="C2" s="64" t="s">
        <v>2</v>
      </c>
      <c r="D2" s="9" t="s">
        <v>22</v>
      </c>
      <c r="E2" s="5"/>
    </row>
    <row r="3" spans="2:5" ht="15.75" x14ac:dyDescent="0.2">
      <c r="B3" s="10" t="s">
        <v>21</v>
      </c>
      <c r="C3" s="65" t="s">
        <v>20</v>
      </c>
      <c r="D3" s="66" t="s">
        <v>29</v>
      </c>
      <c r="E3" s="11"/>
    </row>
    <row r="4" spans="2:5" ht="27.75" customHeight="1" x14ac:dyDescent="0.2">
      <c r="B4" s="22" t="s">
        <v>19</v>
      </c>
      <c r="C4" s="67" t="s">
        <v>18</v>
      </c>
      <c r="D4" s="68"/>
      <c r="E4" s="11"/>
    </row>
    <row r="5" spans="2:5" x14ac:dyDescent="0.2">
      <c r="B5" s="12" t="s">
        <v>17</v>
      </c>
      <c r="C5" s="69" t="s">
        <v>16</v>
      </c>
      <c r="D5" s="13" t="s">
        <v>15</v>
      </c>
      <c r="E5" s="5"/>
    </row>
    <row r="6" spans="2:5" x14ac:dyDescent="0.2">
      <c r="B6" s="12" t="s">
        <v>14</v>
      </c>
      <c r="C6" s="69" t="s">
        <v>13</v>
      </c>
      <c r="D6" s="70" t="s">
        <v>26</v>
      </c>
      <c r="E6" s="5"/>
    </row>
    <row r="7" spans="2:5" x14ac:dyDescent="0.2">
      <c r="B7" s="50" t="s">
        <v>12</v>
      </c>
      <c r="C7" s="69" t="s">
        <v>11</v>
      </c>
      <c r="D7" s="70"/>
      <c r="E7" s="5"/>
    </row>
    <row r="8" spans="2:5" x14ac:dyDescent="0.2">
      <c r="B8" s="50"/>
      <c r="C8" s="69" t="s">
        <v>24</v>
      </c>
      <c r="D8" s="70"/>
      <c r="E8" s="5"/>
    </row>
    <row r="9" spans="2:5" x14ac:dyDescent="0.2">
      <c r="B9" s="50"/>
      <c r="C9" s="78" t="s">
        <v>25</v>
      </c>
      <c r="D9" s="14"/>
      <c r="E9" s="5"/>
    </row>
    <row r="10" spans="2:5" x14ac:dyDescent="0.2">
      <c r="B10" s="12" t="s">
        <v>10</v>
      </c>
      <c r="C10" s="69" t="s">
        <v>9</v>
      </c>
      <c r="D10" s="14"/>
      <c r="E10" s="5"/>
    </row>
    <row r="11" spans="2:5" x14ac:dyDescent="0.2">
      <c r="B11" s="15" t="s">
        <v>8</v>
      </c>
      <c r="C11" s="71" t="s">
        <v>28</v>
      </c>
      <c r="D11" s="14"/>
      <c r="E11" s="5"/>
    </row>
    <row r="12" spans="2:5" ht="14.25" customHeight="1" x14ac:dyDescent="0.2">
      <c r="B12" s="72" t="s">
        <v>7</v>
      </c>
      <c r="C12" s="73"/>
      <c r="D12" s="34"/>
      <c r="E12" s="5"/>
    </row>
    <row r="13" spans="2:5" ht="14.25" customHeight="1" x14ac:dyDescent="0.2">
      <c r="B13" s="74" t="s">
        <v>54</v>
      </c>
      <c r="C13" s="75"/>
      <c r="D13" s="35"/>
      <c r="E13" s="5"/>
    </row>
    <row r="14" spans="2:5" ht="14.25" customHeight="1" x14ac:dyDescent="0.2">
      <c r="B14" s="74" t="s">
        <v>55</v>
      </c>
      <c r="C14" s="75"/>
      <c r="D14" s="35"/>
      <c r="E14" s="5"/>
    </row>
    <row r="15" spans="2:5" ht="14.25" customHeight="1" x14ac:dyDescent="0.2">
      <c r="B15" s="74"/>
      <c r="C15" s="75"/>
      <c r="D15" s="35"/>
      <c r="E15" s="5"/>
    </row>
    <row r="16" spans="2:5" ht="14.25" customHeight="1" x14ac:dyDescent="0.2">
      <c r="B16" s="76" t="s">
        <v>30</v>
      </c>
      <c r="C16" s="77"/>
      <c r="D16" s="37"/>
      <c r="E16" s="5"/>
    </row>
    <row r="17" spans="2:5" ht="14.25" customHeight="1" x14ac:dyDescent="0.2">
      <c r="B17" s="76" t="s">
        <v>31</v>
      </c>
      <c r="C17" s="77"/>
      <c r="D17" s="37"/>
      <c r="E17" s="5"/>
    </row>
    <row r="18" spans="2:5" ht="14.25" customHeight="1" x14ac:dyDescent="0.2">
      <c r="B18" s="76" t="s">
        <v>32</v>
      </c>
      <c r="C18" s="77"/>
      <c r="D18" s="37"/>
      <c r="E18" s="5"/>
    </row>
    <row r="19" spans="2:5" ht="14.25" customHeight="1" x14ac:dyDescent="0.2">
      <c r="B19" s="76" t="s">
        <v>33</v>
      </c>
      <c r="C19" s="77"/>
      <c r="D19" s="37"/>
      <c r="E19" s="5"/>
    </row>
    <row r="20" spans="2:5" ht="14.25" customHeight="1" x14ac:dyDescent="0.2">
      <c r="B20" s="76" t="s">
        <v>34</v>
      </c>
      <c r="C20" s="77"/>
      <c r="D20" s="37"/>
      <c r="E20" s="5"/>
    </row>
    <row r="21" spans="2:5" ht="14.25" customHeight="1" x14ac:dyDescent="0.2">
      <c r="B21" s="76" t="s">
        <v>35</v>
      </c>
      <c r="C21" s="77"/>
      <c r="D21" s="37"/>
      <c r="E21" s="5"/>
    </row>
    <row r="22" spans="2:5" ht="14.25" customHeight="1" x14ac:dyDescent="0.2">
      <c r="B22" s="76" t="s">
        <v>36</v>
      </c>
      <c r="C22" s="77"/>
      <c r="D22" s="37"/>
      <c r="E22" s="5"/>
    </row>
    <row r="23" spans="2:5" ht="14.25" customHeight="1" x14ac:dyDescent="0.2">
      <c r="B23" s="76" t="s">
        <v>37</v>
      </c>
      <c r="C23" s="77"/>
      <c r="D23" s="37"/>
      <c r="E23" s="5"/>
    </row>
    <row r="24" spans="2:5" ht="14.25" customHeight="1" x14ac:dyDescent="0.25">
      <c r="B24" s="79" t="s">
        <v>38</v>
      </c>
      <c r="C24" s="38"/>
      <c r="D24" s="39"/>
      <c r="E24" s="5"/>
    </row>
    <row r="25" spans="2:5" ht="14.25" customHeight="1" x14ac:dyDescent="0.2">
      <c r="B25" s="85"/>
      <c r="C25" s="30"/>
      <c r="D25" s="31"/>
      <c r="E25" s="5"/>
    </row>
    <row r="26" spans="2:5" ht="14.25" customHeight="1" x14ac:dyDescent="0.2">
      <c r="B26" s="50" t="s">
        <v>6</v>
      </c>
      <c r="C26" s="40"/>
      <c r="D26" s="41"/>
      <c r="E26" s="5"/>
    </row>
    <row r="27" spans="2:5" ht="14.25" customHeight="1" x14ac:dyDescent="0.2">
      <c r="B27" s="76" t="s">
        <v>29</v>
      </c>
      <c r="C27" s="36"/>
      <c r="D27" s="37"/>
      <c r="E27" s="5"/>
    </row>
    <row r="28" spans="2:5" ht="14.25" customHeight="1" x14ac:dyDescent="0.2">
      <c r="B28" s="76"/>
      <c r="C28" s="36"/>
      <c r="D28" s="37"/>
      <c r="E28" s="5"/>
    </row>
    <row r="29" spans="2:5" ht="15" customHeight="1" x14ac:dyDescent="0.2">
      <c r="B29" s="50" t="s">
        <v>5</v>
      </c>
      <c r="C29" s="40"/>
      <c r="D29" s="41"/>
      <c r="E29" s="5"/>
    </row>
    <row r="30" spans="2:5" ht="15" customHeight="1" x14ac:dyDescent="0.2">
      <c r="B30" s="86" t="s">
        <v>39</v>
      </c>
      <c r="C30" s="42"/>
      <c r="D30" s="43"/>
      <c r="E30" s="5"/>
    </row>
    <row r="31" spans="2:5" x14ac:dyDescent="0.2">
      <c r="B31" s="86" t="s">
        <v>40</v>
      </c>
      <c r="C31" s="42"/>
      <c r="D31" s="43"/>
      <c r="E31" s="5"/>
    </row>
    <row r="32" spans="2:5" x14ac:dyDescent="0.2">
      <c r="B32" s="86" t="s">
        <v>41</v>
      </c>
      <c r="C32" s="42"/>
      <c r="D32" s="43"/>
      <c r="E32" s="5"/>
    </row>
    <row r="33" spans="2:5" ht="15" customHeight="1" x14ac:dyDescent="0.2">
      <c r="B33" s="86" t="s">
        <v>42</v>
      </c>
      <c r="C33" s="42"/>
      <c r="D33" s="43"/>
      <c r="E33" s="5"/>
    </row>
    <row r="34" spans="2:5" x14ac:dyDescent="0.2">
      <c r="B34" s="86" t="s">
        <v>43</v>
      </c>
      <c r="C34" s="42"/>
      <c r="D34" s="43"/>
      <c r="E34" s="5"/>
    </row>
    <row r="35" spans="2:5" ht="12.75" customHeight="1" x14ac:dyDescent="0.2">
      <c r="B35" s="86" t="s">
        <v>44</v>
      </c>
      <c r="C35" s="42"/>
      <c r="D35" s="43"/>
      <c r="E35" s="5"/>
    </row>
    <row r="36" spans="2:5" ht="15" customHeight="1" x14ac:dyDescent="0.25">
      <c r="B36" s="79" t="s">
        <v>38</v>
      </c>
      <c r="C36" s="38"/>
      <c r="D36" s="39"/>
      <c r="E36" s="5"/>
    </row>
    <row r="37" spans="2:5" x14ac:dyDescent="0.2">
      <c r="B37" s="81"/>
      <c r="C37" s="44"/>
      <c r="D37" s="45"/>
      <c r="E37" s="5"/>
    </row>
    <row r="38" spans="2:5" ht="12.75" customHeight="1" x14ac:dyDescent="0.2">
      <c r="B38" s="82" t="s">
        <v>4</v>
      </c>
      <c r="C38" s="46"/>
      <c r="D38" s="47"/>
      <c r="E38" s="5"/>
    </row>
    <row r="39" spans="2:5" x14ac:dyDescent="0.2">
      <c r="B39" s="83" t="s">
        <v>45</v>
      </c>
      <c r="C39" s="48"/>
      <c r="D39" s="49"/>
      <c r="E39" s="5"/>
    </row>
    <row r="40" spans="2:5" ht="15" customHeight="1" x14ac:dyDescent="0.2">
      <c r="B40" s="83" t="s">
        <v>46</v>
      </c>
      <c r="C40" s="48"/>
      <c r="D40" s="49"/>
      <c r="E40" s="5"/>
    </row>
    <row r="41" spans="2:5" ht="12.75" customHeight="1" x14ac:dyDescent="0.2">
      <c r="B41" s="83" t="s">
        <v>47</v>
      </c>
      <c r="C41" s="48"/>
      <c r="D41" s="49"/>
      <c r="E41" s="5"/>
    </row>
    <row r="42" spans="2:5" ht="13.5" customHeight="1" x14ac:dyDescent="0.2">
      <c r="B42" s="83" t="s">
        <v>48</v>
      </c>
      <c r="C42" s="48"/>
      <c r="D42" s="49"/>
      <c r="E42" s="5"/>
    </row>
    <row r="43" spans="2:5" x14ac:dyDescent="0.2">
      <c r="B43" s="83" t="s">
        <v>49</v>
      </c>
      <c r="C43" s="48"/>
      <c r="D43" s="49"/>
      <c r="E43" s="5"/>
    </row>
    <row r="44" spans="2:5" x14ac:dyDescent="0.2">
      <c r="B44" s="83" t="s">
        <v>50</v>
      </c>
      <c r="C44" s="48"/>
      <c r="D44" s="49"/>
      <c r="E44" s="5"/>
    </row>
    <row r="45" spans="2:5" x14ac:dyDescent="0.2">
      <c r="B45" s="83" t="s">
        <v>51</v>
      </c>
      <c r="C45" s="48"/>
      <c r="D45" s="49"/>
      <c r="E45" s="5"/>
    </row>
    <row r="46" spans="2:5" x14ac:dyDescent="0.2">
      <c r="B46" s="83" t="s">
        <v>52</v>
      </c>
      <c r="C46" s="48"/>
      <c r="D46" s="49"/>
      <c r="E46" s="5"/>
    </row>
    <row r="47" spans="2:5" x14ac:dyDescent="0.2">
      <c r="B47" s="84"/>
      <c r="C47" s="32"/>
      <c r="D47" s="33"/>
      <c r="E47" s="5"/>
    </row>
    <row r="48" spans="2:5" ht="12.75" customHeight="1" x14ac:dyDescent="0.2">
      <c r="B48" s="50" t="s">
        <v>3</v>
      </c>
      <c r="C48" s="40"/>
      <c r="D48" s="41"/>
      <c r="E48" s="5"/>
    </row>
    <row r="49" spans="2:5" ht="16.5" customHeight="1" x14ac:dyDescent="0.25">
      <c r="B49" s="80" t="s">
        <v>53</v>
      </c>
      <c r="C49" s="38"/>
      <c r="D49" s="39"/>
      <c r="E49" s="5"/>
    </row>
    <row r="50" spans="2:5" ht="12.75" customHeight="1" x14ac:dyDescent="0.2">
      <c r="B50" s="16"/>
      <c r="C50" s="17"/>
      <c r="D50" s="18"/>
      <c r="E50" s="5"/>
    </row>
    <row r="51" spans="2:5" x14ac:dyDescent="0.2">
      <c r="B51" s="6"/>
      <c r="C51" s="6"/>
      <c r="D51" s="6"/>
      <c r="E51" s="5"/>
    </row>
    <row r="52" spans="2:5" hidden="1" x14ac:dyDescent="0.2"/>
    <row r="53" spans="2:5" hidden="1" x14ac:dyDescent="0.2"/>
    <row r="54" spans="2:5" ht="15" hidden="1" customHeight="1" x14ac:dyDescent="0.2"/>
    <row r="55" spans="2:5" ht="15" hidden="1" customHeight="1" x14ac:dyDescent="0.2"/>
    <row r="56" spans="2:5" ht="15" hidden="1" customHeight="1" x14ac:dyDescent="0.2"/>
    <row r="57" spans="2:5" ht="15" hidden="1" customHeight="1" x14ac:dyDescent="0.2"/>
    <row r="58" spans="2:5" ht="15" hidden="1" customHeight="1" x14ac:dyDescent="0.2"/>
    <row r="59" spans="2:5" ht="15" hidden="1" customHeight="1" x14ac:dyDescent="0.2"/>
    <row r="60" spans="2:5" ht="15" hidden="1" customHeight="1" x14ac:dyDescent="0.2"/>
    <row r="61" spans="2:5" ht="15" hidden="1" customHeight="1" x14ac:dyDescent="0.2"/>
    <row r="62" spans="2:5" ht="15" hidden="1" customHeight="1" x14ac:dyDescent="0.2"/>
    <row r="63" spans="2:5" ht="15" hidden="1" customHeight="1" x14ac:dyDescent="0.2"/>
    <row r="64" spans="2:5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idden="1" x14ac:dyDescent="0.2"/>
  </sheetData>
  <hyperlinks>
    <hyperlink ref="C9" r:id="rId1"/>
    <hyperlink ref="B24" r:id="rId2"/>
    <hyperlink ref="B36" r:id="rId3"/>
    <hyperlink ref="B49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2020-mid year population estimates - Figure 9</dc:title>
  <dc:subject>2020 Mid-year Population Estimates for Northern Ireland</dc:subject>
  <dc:creator/>
  <cp:keywords>Population; Mid-year</cp:keywords>
  <cp:lastModifiedBy/>
  <dcterms:created xsi:type="dcterms:W3CDTF">2020-06-09T13:38:52Z</dcterms:created>
  <dcterms:modified xsi:type="dcterms:W3CDTF">2021-06-23T12:35:35Z</dcterms:modified>
</cp:coreProperties>
</file>