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2337026\Desktop\Archive nisra site update\Annual and quarterly\Quarterly\2015\Q1\"/>
    </mc:Choice>
  </mc:AlternateContent>
  <bookViews>
    <workbookView xWindow="0" yWindow="0" windowWidth="24000" windowHeight="10320" tabRatio="787"/>
  </bookViews>
  <sheets>
    <sheet name="Contact" sheetId="17" r:id="rId1"/>
    <sheet name="Contents " sheetId="3" r:id="rId2"/>
    <sheet name="Table 1.1" sheetId="1" r:id="rId3"/>
    <sheet name="Table 1.2" sheetId="4" r:id="rId4"/>
    <sheet name="Table 1.3" sheetId="5" r:id="rId5"/>
    <sheet name="Table 1.4" sheetId="6" r:id="rId6"/>
    <sheet name="Table 1.5" sheetId="7" r:id="rId7"/>
    <sheet name="Table 1.6" sheetId="8" r:id="rId8"/>
    <sheet name="Table 1.7" sheetId="9" r:id="rId9"/>
    <sheet name="Table 2.1" sheetId="10" r:id="rId10"/>
    <sheet name="Table 2.2" sheetId="11" r:id="rId11"/>
    <sheet name="Table 2.3 " sheetId="12" r:id="rId12"/>
    <sheet name="Table 2.4" sheetId="13" r:id="rId13"/>
    <sheet name="Table 2.5 " sheetId="14" r:id="rId14"/>
    <sheet name="Table 2.6 " sheetId="15" r:id="rId15"/>
    <sheet name="Table 2.7" sheetId="16" r:id="rId16"/>
    <sheet name="Table 3.1" sheetId="29" r:id="rId17"/>
    <sheet name="Background Notes" sheetId="28" r:id="rId18"/>
  </sheets>
  <calcPr calcId="152511"/>
</workbook>
</file>

<file path=xl/calcChain.xml><?xml version="1.0" encoding="utf-8"?>
<calcChain xmlns="http://schemas.openxmlformats.org/spreadsheetml/2006/main">
  <c r="F16" i="16" l="1"/>
  <c r="F12" i="16"/>
  <c r="D10" i="16"/>
  <c r="D14" i="16" s="1"/>
  <c r="B10" i="16"/>
  <c r="B14" i="16" s="1"/>
  <c r="B18" i="16" s="1"/>
  <c r="F8" i="16"/>
  <c r="F6" i="16"/>
  <c r="F16" i="15"/>
  <c r="F12" i="15"/>
  <c r="D10" i="15"/>
  <c r="D14" i="15" s="1"/>
  <c r="B10" i="15"/>
  <c r="B14" i="15" s="1"/>
  <c r="B18" i="15" s="1"/>
  <c r="F8" i="15"/>
  <c r="F6" i="15"/>
  <c r="D29" i="14"/>
  <c r="B29" i="14"/>
  <c r="D28" i="14"/>
  <c r="B28" i="14"/>
  <c r="D27" i="14"/>
  <c r="B27" i="14"/>
  <c r="D26" i="14"/>
  <c r="B26" i="14"/>
  <c r="D25" i="14"/>
  <c r="B25" i="14"/>
  <c r="F24" i="14"/>
  <c r="F23" i="14"/>
  <c r="F22" i="14"/>
  <c r="F21" i="14"/>
  <c r="D20" i="14"/>
  <c r="B20" i="14"/>
  <c r="F19" i="14"/>
  <c r="F18" i="14"/>
  <c r="F17" i="14"/>
  <c r="F16" i="14"/>
  <c r="D15" i="14"/>
  <c r="B15" i="14"/>
  <c r="F14" i="14"/>
  <c r="F13" i="14"/>
  <c r="F12" i="14"/>
  <c r="F11" i="14"/>
  <c r="D10" i="14"/>
  <c r="B10" i="14"/>
  <c r="F9" i="14"/>
  <c r="F8" i="14"/>
  <c r="F7" i="14"/>
  <c r="F6" i="14"/>
  <c r="F10" i="13"/>
  <c r="F8" i="13"/>
  <c r="F6" i="13"/>
  <c r="F16" i="12"/>
  <c r="F12" i="12"/>
  <c r="D10" i="12"/>
  <c r="D14" i="12" s="1"/>
  <c r="B10" i="12"/>
  <c r="B14" i="12" s="1"/>
  <c r="B18" i="12" s="1"/>
  <c r="F8" i="12"/>
  <c r="F6" i="12"/>
  <c r="D14" i="11"/>
  <c r="B14" i="11"/>
  <c r="F12" i="11"/>
  <c r="F10" i="11"/>
  <c r="F8" i="11"/>
  <c r="F6" i="11"/>
  <c r="F10" i="10"/>
  <c r="F8" i="10"/>
  <c r="F6" i="10"/>
  <c r="D10" i="9"/>
  <c r="B10" i="9"/>
  <c r="B14" i="9" s="1"/>
  <c r="B18" i="9" s="1"/>
  <c r="F16" i="9"/>
  <c r="F12" i="9"/>
  <c r="F8" i="9"/>
  <c r="F6" i="9"/>
  <c r="D10" i="8"/>
  <c r="D14" i="8" s="1"/>
  <c r="D18" i="8" s="1"/>
  <c r="B10" i="8"/>
  <c r="B14" i="8" s="1"/>
  <c r="B18" i="8" s="1"/>
  <c r="F16" i="8"/>
  <c r="F12" i="8"/>
  <c r="F8" i="8"/>
  <c r="F6" i="8"/>
  <c r="B30" i="14" l="1"/>
  <c r="D30" i="14"/>
  <c r="F30" i="14" s="1"/>
  <c r="D18" i="16"/>
  <c r="F18" i="16" s="1"/>
  <c r="F14" i="16"/>
  <c r="F10" i="16"/>
  <c r="D18" i="15"/>
  <c r="F18" i="15" s="1"/>
  <c r="F14" i="15"/>
  <c r="F10" i="15"/>
  <c r="F15" i="14"/>
  <c r="F25" i="14"/>
  <c r="F27" i="14"/>
  <c r="F20" i="14"/>
  <c r="F29" i="14"/>
  <c r="F10" i="14"/>
  <c r="F28" i="14"/>
  <c r="F26" i="14"/>
  <c r="D18" i="12"/>
  <c r="F18" i="12" s="1"/>
  <c r="F14" i="12"/>
  <c r="F10" i="12"/>
  <c r="F14" i="11"/>
  <c r="F10" i="9"/>
  <c r="D14" i="9"/>
  <c r="D18" i="9" s="1"/>
  <c r="F18" i="9" s="1"/>
  <c r="F18" i="8"/>
  <c r="F14" i="8"/>
  <c r="F10" i="8"/>
  <c r="F24" i="7"/>
  <c r="F23" i="7"/>
  <c r="F22" i="7"/>
  <c r="F21" i="7"/>
  <c r="F19" i="7"/>
  <c r="F18" i="7"/>
  <c r="F17" i="7"/>
  <c r="F16" i="7"/>
  <c r="F14" i="7"/>
  <c r="F13" i="7"/>
  <c r="F12" i="7"/>
  <c r="F11" i="7"/>
  <c r="F9" i="7"/>
  <c r="F8" i="7"/>
  <c r="F7" i="7"/>
  <c r="F6" i="7"/>
  <c r="D29" i="7"/>
  <c r="D28" i="7"/>
  <c r="D27" i="7"/>
  <c r="D26" i="7"/>
  <c r="B27" i="7"/>
  <c r="F27" i="7" s="1"/>
  <c r="B28" i="7"/>
  <c r="F28" i="7" s="1"/>
  <c r="B29" i="7"/>
  <c r="B26" i="7"/>
  <c r="F26" i="7" s="1"/>
  <c r="D25" i="7"/>
  <c r="B25" i="7"/>
  <c r="D20" i="7"/>
  <c r="B20" i="7"/>
  <c r="D15" i="7"/>
  <c r="B15" i="7"/>
  <c r="D10" i="7"/>
  <c r="B10" i="7"/>
  <c r="F10" i="6"/>
  <c r="F8" i="6"/>
  <c r="F6" i="6"/>
  <c r="D10" i="5"/>
  <c r="D14" i="5" s="1"/>
  <c r="D18" i="5" s="1"/>
  <c r="B10" i="5"/>
  <c r="B14" i="5" s="1"/>
  <c r="B18" i="5" s="1"/>
  <c r="F16" i="5"/>
  <c r="F12" i="5"/>
  <c r="F8" i="5"/>
  <c r="F6" i="5"/>
  <c r="F12" i="4"/>
  <c r="F10" i="4"/>
  <c r="F8" i="4"/>
  <c r="F6" i="4"/>
  <c r="D14" i="4"/>
  <c r="B14" i="4"/>
  <c r="F10" i="1"/>
  <c r="F8" i="1"/>
  <c r="F6" i="1"/>
  <c r="F14" i="9" l="1"/>
  <c r="F15" i="7"/>
  <c r="F25" i="7"/>
  <c r="F20" i="7"/>
  <c r="F29" i="7"/>
  <c r="F10" i="7"/>
  <c r="D30" i="7"/>
  <c r="B30" i="7"/>
  <c r="F18" i="5"/>
  <c r="F14" i="5"/>
  <c r="F10" i="5"/>
  <c r="F14" i="4"/>
  <c r="F30" i="7" l="1"/>
</calcChain>
</file>

<file path=xl/sharedStrings.xml><?xml version="1.0" encoding="utf-8"?>
<sst xmlns="http://schemas.openxmlformats.org/spreadsheetml/2006/main" count="405" uniqueCount="176">
  <si>
    <t xml:space="preserve">Overall Trips </t>
  </si>
  <si>
    <t xml:space="preserve">Overall Nights </t>
  </si>
  <si>
    <t xml:space="preserve">% Change </t>
  </si>
  <si>
    <t xml:space="preserve">(1) All surveys are based on sample surveys and therefore have an associated degree of sampling error. Information on confidence intervals where these are available and sample sizes are provided in the background notes. </t>
  </si>
  <si>
    <t xml:space="preserve">(2) Figures derived from the Northern Ireland Passenger Survey (NIPS) conducted by the Northern Ireland Statistics and Research Agency (NISRA), the Survey of Overseas Travellers (SOT) conducted on behalf of Fáilte Ireland, the Household Travel Survey (HTS) conducted by Central Statistics Office (CSO) and the Northern Ireland Continuous Household Survey (CHS) conducted by NISRA. </t>
  </si>
  <si>
    <t>Holiday</t>
  </si>
  <si>
    <t>Visiting friends/relatives</t>
  </si>
  <si>
    <t>Business</t>
  </si>
  <si>
    <t>Other</t>
  </si>
  <si>
    <t>(2) Figures derived from the Northern Ireland Passenger Survey (NIPS) conducted by the Northern Ireland Statistics and Research Agency (NISRA) and the Survey of Overseas Travellers (SOT) conducted on behalf of Fáilte Ireland.</t>
  </si>
  <si>
    <t xml:space="preserve">(3) Figures derived from the Household Travel Survey (HTS) conducted by Central Statistics Office (CSO) and the Northern Ireland Continuous Household Survey (CHS) conducted by NISRA. </t>
  </si>
  <si>
    <t xml:space="preserve">(4) Figures derived from the Household Travel Survey (HTS) conducted by Central Statistics Office (CSO) and the Northern Ireland Continuous Household Survey (CHS) conducted by NISRA. </t>
  </si>
  <si>
    <t xml:space="preserve">(4) Estimates based on a sample size of &lt;30 appear shaded as </t>
  </si>
  <si>
    <t xml:space="preserve">     Estimates based on a sample size of 31-50 appear shaded as </t>
  </si>
  <si>
    <t xml:space="preserve">     Estimates based on a sample size of 51-100 appear shaded as </t>
  </si>
  <si>
    <t xml:space="preserve">(3) Estimates based on a sample size of &lt;30 appear shaded as </t>
  </si>
  <si>
    <t xml:space="preserve">(5) Estimates based on a sample size of &lt;30 appear shaded as </t>
  </si>
  <si>
    <t xml:space="preserve">Contents </t>
  </si>
  <si>
    <t xml:space="preserve">List of Tables </t>
  </si>
  <si>
    <t>Table 1.1</t>
  </si>
  <si>
    <t xml:space="preserve">Table 1.2 </t>
  </si>
  <si>
    <t>Table 1.3</t>
  </si>
  <si>
    <t>Table 1.4</t>
  </si>
  <si>
    <t>Table 1.5</t>
  </si>
  <si>
    <t>Table 1.6</t>
  </si>
  <si>
    <t>Table 1.7</t>
  </si>
  <si>
    <t>Table 2.1</t>
  </si>
  <si>
    <t>Table 2.2</t>
  </si>
  <si>
    <t>Table 2.3</t>
  </si>
  <si>
    <t>Table 2.4</t>
  </si>
  <si>
    <t>Table 2.5</t>
  </si>
  <si>
    <t>Table 2.6</t>
  </si>
  <si>
    <t>Table 2.7</t>
  </si>
  <si>
    <t>Statistical Theme:</t>
  </si>
  <si>
    <t xml:space="preserve">People and Places </t>
  </si>
  <si>
    <t>Year of Data:</t>
  </si>
  <si>
    <t>Data Subset:</t>
  </si>
  <si>
    <t>Tourism</t>
  </si>
  <si>
    <t>Dataset Title:</t>
  </si>
  <si>
    <t>Coverage:</t>
  </si>
  <si>
    <t xml:space="preserve">Northern Ireland </t>
  </si>
  <si>
    <t>Source:</t>
  </si>
  <si>
    <t xml:space="preserve">Tourism Statistics Branch (NISRA) </t>
  </si>
  <si>
    <t>National Statistics Data?</t>
  </si>
  <si>
    <t>No</t>
  </si>
  <si>
    <t>Northern Ireland Tourism Statistics</t>
  </si>
  <si>
    <t>Joanne Henderson</t>
  </si>
  <si>
    <t>028 9052 9585</t>
  </si>
  <si>
    <t>joanne.henderson@dfpni.gov.uk</t>
  </si>
  <si>
    <t>1. Rolling Year</t>
  </si>
  <si>
    <t>2. Year to date</t>
  </si>
  <si>
    <t>Contact</t>
  </si>
  <si>
    <t xml:space="preserve">Total Overnight Trips from outside NI </t>
  </si>
  <si>
    <t>Total Overnight Trips</t>
  </si>
  <si>
    <t>Total outside NI and RoI Nights</t>
  </si>
  <si>
    <t>Total outside NI Nights</t>
  </si>
  <si>
    <t xml:space="preserve">Total Nights </t>
  </si>
  <si>
    <t>Total outside UK and RoI Expenditure</t>
  </si>
  <si>
    <t>Total outside NI Expenditure</t>
  </si>
  <si>
    <t>Total Expenditure</t>
  </si>
  <si>
    <t>Total Overnight Trips from outside NI and RoI</t>
  </si>
  <si>
    <t>Overall Expenditure (£)</t>
  </si>
  <si>
    <t>Q1</t>
  </si>
  <si>
    <t>Q2</t>
  </si>
  <si>
    <t>Q3</t>
  </si>
  <si>
    <t>Q4</t>
  </si>
  <si>
    <t>Background Notes</t>
  </si>
  <si>
    <t xml:space="preserve">3.    The production of tourism statistics is conducted in line with the UK Statistics Authority Code of Practice for Official Statistics. This means that the statistics </t>
  </si>
  <si>
    <r>
      <t xml:space="preserve">GB Overnight Trips </t>
    </r>
    <r>
      <rPr>
        <b/>
        <vertAlign val="superscript"/>
        <sz val="12"/>
        <color theme="1"/>
        <rFont val="Arial"/>
        <family val="2"/>
      </rPr>
      <t>(2)</t>
    </r>
  </si>
  <si>
    <r>
      <t xml:space="preserve">Outside UK and RoI Overnight Trips  </t>
    </r>
    <r>
      <rPr>
        <b/>
        <vertAlign val="superscript"/>
        <sz val="12"/>
        <color theme="1"/>
        <rFont val="Arial"/>
        <family val="2"/>
      </rPr>
      <t>(2)</t>
    </r>
  </si>
  <si>
    <r>
      <t xml:space="preserve">GB Overnight Trips </t>
    </r>
    <r>
      <rPr>
        <b/>
        <i/>
        <vertAlign val="superscript"/>
        <sz val="12"/>
        <color theme="1"/>
        <rFont val="Arial"/>
        <family val="2"/>
      </rPr>
      <t>(2)</t>
    </r>
  </si>
  <si>
    <r>
      <t xml:space="preserve">Outside UK and RoI Overnight Trips </t>
    </r>
    <r>
      <rPr>
        <b/>
        <i/>
        <vertAlign val="superscript"/>
        <sz val="12"/>
        <color theme="1"/>
        <rFont val="Arial"/>
        <family val="2"/>
      </rPr>
      <t>(2)</t>
    </r>
  </si>
  <si>
    <r>
      <t xml:space="preserve">RoI Overnight Trips </t>
    </r>
    <r>
      <rPr>
        <b/>
        <i/>
        <vertAlign val="superscript"/>
        <sz val="12"/>
        <color theme="1"/>
        <rFont val="Arial"/>
        <family val="2"/>
      </rPr>
      <t>(3)</t>
    </r>
  </si>
  <si>
    <r>
      <t xml:space="preserve">Total Overnight Trips </t>
    </r>
    <r>
      <rPr>
        <b/>
        <i/>
        <vertAlign val="superscript"/>
        <sz val="12"/>
        <color theme="1"/>
        <rFont val="Arial"/>
        <family val="2"/>
      </rPr>
      <t>(2,3)</t>
    </r>
  </si>
  <si>
    <r>
      <t xml:space="preserve">GB Nights </t>
    </r>
    <r>
      <rPr>
        <b/>
        <vertAlign val="superscript"/>
        <sz val="12"/>
        <color theme="1"/>
        <rFont val="Arial"/>
        <family val="2"/>
      </rPr>
      <t>(2)</t>
    </r>
  </si>
  <si>
    <r>
      <t xml:space="preserve">Outside UK and RoI Nights </t>
    </r>
    <r>
      <rPr>
        <b/>
        <vertAlign val="superscript"/>
        <sz val="12"/>
        <color theme="1"/>
        <rFont val="Arial"/>
        <family val="2"/>
      </rPr>
      <t>(2)</t>
    </r>
  </si>
  <si>
    <r>
      <t xml:space="preserve">GB Expenditure </t>
    </r>
    <r>
      <rPr>
        <b/>
        <vertAlign val="superscript"/>
        <sz val="12"/>
        <color theme="1"/>
        <rFont val="Arial"/>
        <family val="2"/>
      </rPr>
      <t>(2)</t>
    </r>
  </si>
  <si>
    <r>
      <t xml:space="preserve">Outside UK and RoI Expenditure </t>
    </r>
    <r>
      <rPr>
        <b/>
        <vertAlign val="superscript"/>
        <sz val="12"/>
        <color theme="1"/>
        <rFont val="Arial"/>
        <family val="2"/>
      </rPr>
      <t>(2)</t>
    </r>
  </si>
  <si>
    <t>a.    meet identified user needs,</t>
  </si>
  <si>
    <t>b.    are well explained and readily accessible,</t>
  </si>
  <si>
    <t>c.    are produced according to sound methods, and</t>
  </si>
  <si>
    <t>d.    are managed impartially and objectively in the public interest</t>
  </si>
  <si>
    <t>5.    NISRA uses the Survey of Overseas Travellers run by Fáilte Ireland to gain information on the overnight trips to Northern Ireland who exit through Republic of Ireland ports. Information on Northern Ireland overnight trips is also now collected through a separate survey carried out by Central Statistics Office Ireland. NISRA is undertaking research to assess how the two sources could be used together in the future.</t>
  </si>
  <si>
    <t>6.    Due to the nature of household surveys, users should be aware that some information on overnight trips of children who overnight without their parents/guardians will be excluded.</t>
  </si>
  <si>
    <t xml:space="preserve">14. Follow NISRA on Twitter and Facebook. </t>
  </si>
  <si>
    <t>Contents</t>
  </si>
  <si>
    <r>
      <t xml:space="preserve">Domestic Overnight Trips </t>
    </r>
    <r>
      <rPr>
        <b/>
        <vertAlign val="superscript"/>
        <sz val="12"/>
        <color theme="1"/>
        <rFont val="Arial"/>
        <family val="2"/>
      </rPr>
      <t>(4)</t>
    </r>
  </si>
  <si>
    <r>
      <t xml:space="preserve">RoI Overnight Trips </t>
    </r>
    <r>
      <rPr>
        <b/>
        <vertAlign val="superscript"/>
        <sz val="12"/>
        <color theme="1"/>
        <rFont val="Arial"/>
        <family val="2"/>
      </rPr>
      <t>(3)</t>
    </r>
  </si>
  <si>
    <t>(3) Figures derived from the Household Travel Survey (HTS) conducted by Central Statistics Office (CSO)</t>
  </si>
  <si>
    <t xml:space="preserve">(4) Figures derived from the Northern Ireland Continuous Household Survey (CHS) conducted by NISRA. </t>
  </si>
  <si>
    <r>
      <t xml:space="preserve">RoI Nights </t>
    </r>
    <r>
      <rPr>
        <b/>
        <vertAlign val="superscript"/>
        <sz val="12"/>
        <color theme="1"/>
        <rFont val="Arial"/>
        <family val="2"/>
      </rPr>
      <t>(3)</t>
    </r>
  </si>
  <si>
    <r>
      <t xml:space="preserve">Domestic Nights </t>
    </r>
    <r>
      <rPr>
        <b/>
        <vertAlign val="superscript"/>
        <sz val="12"/>
        <color theme="1"/>
        <rFont val="Arial"/>
        <family val="2"/>
      </rPr>
      <t>(4)</t>
    </r>
  </si>
  <si>
    <r>
      <t xml:space="preserve">RoI Expenditure </t>
    </r>
    <r>
      <rPr>
        <b/>
        <vertAlign val="superscript"/>
        <sz val="12"/>
        <color theme="1"/>
        <rFont val="Arial"/>
        <family val="2"/>
      </rPr>
      <t>(3)</t>
    </r>
  </si>
  <si>
    <r>
      <t xml:space="preserve">Domestic Expenditure </t>
    </r>
    <r>
      <rPr>
        <b/>
        <vertAlign val="superscript"/>
        <sz val="12"/>
        <color theme="1"/>
        <rFont val="Arial"/>
        <family val="2"/>
      </rPr>
      <t>(4)</t>
    </r>
  </si>
  <si>
    <t xml:space="preserve">(3) Figures derived from the Household Travel Survey (HTS) conducted by Central Statistics Office (CSO). </t>
  </si>
  <si>
    <t>(3) Figures derived from the Household Travel Survey (HTS) conducted by Central Statistics Office (CSO).</t>
  </si>
  <si>
    <t xml:space="preserve">(4) Figures derived from  the Northern Ireland Continuous Household Survey (CHS) conducted by NISRA. </t>
  </si>
  <si>
    <t>13. The vast majority of cruise ships visit Northern Ireland on a single day basis, docking in the morning and then leaving in the evening. Thus under UN definitions cruise ship visits are considered day-trips and excluded from the overnight trips figures outlined in section 1. To address this figure 8 includes statistics from Visit Belfast, Cruise North West and Newry &amp; Mourne Council relating to Warrenpoint port. Cruise ships can also drop anchor and tender passengers ashore at other parts of Northern Ireland (Bangor &amp; Portrush) – statistics from these visits are not included in this report due to data availability issues.</t>
  </si>
  <si>
    <r>
      <t xml:space="preserve">NI Overnight Trips </t>
    </r>
    <r>
      <rPr>
        <b/>
        <i/>
        <vertAlign val="superscript"/>
        <sz val="12"/>
        <color theme="1"/>
        <rFont val="Arial"/>
        <family val="2"/>
      </rPr>
      <t>(3)</t>
    </r>
  </si>
  <si>
    <t xml:space="preserve">http://www.detini.gov.uk/index/what-we-do/deti-stats-index/tourism-statistics.htm </t>
  </si>
  <si>
    <t xml:space="preserve">(http://www.northernireland.gov.uk/pfg-2011-2015-final-report.pdf). </t>
  </si>
  <si>
    <t>http://www.detini.gov.uk/confidence_intervals_in_tourism_statistics__example_local_government_district_2011-2012_.pdf</t>
  </si>
  <si>
    <t>9.     These estimates are derived from sample surveys and are therefore subject to sampling errors. Sampling errors are determined both by the sample design and by the sample size. Generally speaking, the larger the sample supporting a particular estimate, the smaller the associated sampling error. Confidence intervals around the estimates of all overnight trips in Northern Ireland stands at +/- 6% for the year. Estimates around the associated expenditure stands at +/- 11%. Information on confidence intervals in Northern Ireland tourism statistics can be accessed at</t>
  </si>
  <si>
    <t>http://www.detini.gov.uk/developing_northern_ireland_tourism_statistics.pdf</t>
  </si>
  <si>
    <t>8.    Tourism estimates are designed to provide timely data on tourism activity in Northern Ireland. The estimates may be subject to revision due to improvements to the survey/analysis methodology or the inclusion of data returned after the publication date. The figures in this document are the most up-to-date available at the time of publication. Northern Ireland Tourism statistics have undergone a series of organisational changes and revisions to methodology. An overview and explanation of any resultant breaks and the benefits of such breaks can be found at</t>
  </si>
  <si>
    <t>http://www.detini.gov.uk/index/what-we-do/deti-stats-index/labour_market_statistics/stats-qes.htm</t>
  </si>
  <si>
    <t>10. This report includes estimates from the Quarterly Employment Survey (QES) on the number of jobs in ‘tourism and leisure’ industries. In other publications, NISRA report on ‘tourism characteristic industries’. The tourism characteristic industries breakdown is unavailable on a quarterly basis. More information on the Quarterly Employment Survey and it’s methodology can be accessed at</t>
  </si>
  <si>
    <t>Facebook</t>
  </si>
  <si>
    <t>Twitter</t>
  </si>
  <si>
    <t xml:space="preserve">2.    Tourism data is derived from a variety of sources, more information on these sources can also be found at. accessed at </t>
  </si>
  <si>
    <t xml:space="preserve">Information on the data quality, revisions can be </t>
  </si>
  <si>
    <t>http://www.detini.gov.uk/guide_to_surveys.xlsx?rev=0</t>
  </si>
  <si>
    <t>http://www.statisticsauthority.gov.uk/assessment/code-of-practice/index.html</t>
  </si>
  <si>
    <t>Visit Belfast</t>
  </si>
  <si>
    <t>Cruise North West</t>
  </si>
  <si>
    <t>Responsible Statistician:</t>
  </si>
  <si>
    <t>NISRA Tourism Statistics Branch,</t>
  </si>
  <si>
    <t>Netherleigh, Massey Avenue</t>
  </si>
  <si>
    <t>BELFAST</t>
  </si>
  <si>
    <t>BT4 2JP</t>
  </si>
  <si>
    <t>Address:</t>
  </si>
  <si>
    <t>DETI Communications Office</t>
  </si>
  <si>
    <r>
      <t>Telephone:</t>
    </r>
    <r>
      <rPr>
        <b/>
        <sz val="12"/>
        <color theme="1"/>
        <rFont val="Arial"/>
        <family val="2"/>
      </rPr>
      <t xml:space="preserve">  </t>
    </r>
    <r>
      <rPr>
        <sz val="12"/>
        <color theme="1"/>
        <rFont val="Arial"/>
        <family val="2"/>
      </rPr>
      <t>028 9052 9604</t>
    </r>
  </si>
  <si>
    <t xml:space="preserve">Email:  pressoffice@detini.gov.uk </t>
  </si>
  <si>
    <t>Media Enquiries:</t>
  </si>
  <si>
    <t>Publication Date:</t>
  </si>
  <si>
    <t>Overnight Trips</t>
  </si>
  <si>
    <t>Nights during the Overnight Trips</t>
  </si>
  <si>
    <t>Expenditure during the Overnight Trips (£)</t>
  </si>
  <si>
    <t>Quarter</t>
  </si>
  <si>
    <t>Year</t>
  </si>
  <si>
    <t>Table 3.1</t>
  </si>
  <si>
    <t>3. Quarterly Breakdown</t>
  </si>
  <si>
    <t>(1) All surveys are based on sample surveys and therefore have an associated degree of sampling error. Information on confidence intervals where these are available and sample sizes are available in the background notes</t>
  </si>
  <si>
    <t xml:space="preserve">Further breakdowns of this data can be found in the found at: </t>
  </si>
  <si>
    <t>http://www.detini.gov.uk/lgd_publication_2011-2013.pdf?rev=0</t>
  </si>
  <si>
    <t xml:space="preserve">7.    Tourism statistics systems are designed to collect information for Northern Ireland as a whole. However, respondents do indicate where they stay during these overnight trips allowing for some analysis at Local Area level. NISRA published 2013 Overnight Trips by Local Government District level on 27 November 2014. </t>
  </si>
  <si>
    <t>Estimated number of overnight trips, nights and expenditure in NI (all visitors) for the 12 months to March 2014, 2015</t>
  </si>
  <si>
    <t>Estimated number of overnight trips in NI (all visitors) by reason for visit for the 12 months to March 2014, 2015</t>
  </si>
  <si>
    <t>Estimated number of overnight trips in NI by market for the 12 months to March 2014, 2015</t>
  </si>
  <si>
    <t>Estimated number of overnight trips, nights and expenditure in NI (excluding NI residents) for the 12 months to March 2014, 2015</t>
  </si>
  <si>
    <t>Estimated number of overnight trips to NI (excluding NI residents) by reason for visit for the 12 months to March 2014, 2015</t>
  </si>
  <si>
    <t>Estimated nights spent in NI (all visitors) for the 12 months to March 2014, 2015</t>
  </si>
  <si>
    <t>Estimated expenditure (£) spent in NI (all visitors) for the 12 months to March 2014, 2015</t>
  </si>
  <si>
    <t>Estimated number of overnight trips, nights and expenditure in NI (all visitors) for January to March 2014, 2015</t>
  </si>
  <si>
    <t>Estimated number of overnight trips in NI (all visitors) by reason for visit for January to March 2014, 2015</t>
  </si>
  <si>
    <t>Estimated number of overnight trips in NI by market for January to March 2014, 2015</t>
  </si>
  <si>
    <t>Estimated number of overnight trips, nights and expenditure in NI (excluding NI residents) for January to March 2014, 2015</t>
  </si>
  <si>
    <t>Estimated number of overnight trips to NI (excluding NI residents) by reason for visit for the January to March 2014, 2015</t>
  </si>
  <si>
    <t>Estimated number of overnight trips, nights and expenditure in NI (all visitors) by quarter, 2011-2015</t>
  </si>
  <si>
    <t xml:space="preserve">1.     It should be noted that 2015 data are provisional and will not be finalised until publication of the 2015 annual tourism statistics report in Spring 2016. </t>
  </si>
  <si>
    <t xml:space="preserve">4.    These measures are the primary means of monitoring progress towards Programme for Government (PfG) targets related to tourism. These aim to increase visitor numbers to 4.2 million and tourist revenue to £676 million by December 2014. PfG targets relate to all overnight trips in Northern Ireland including people from (i) Great Britain (ii) the Republic of Ireland (iii) outside the UK and Republic of Ireland and (iv) Northern Ireland taking overnight trips within NI. </t>
  </si>
  <si>
    <t>January 2011 - March 2015</t>
  </si>
  <si>
    <t>April 2013 - March 2014</t>
  </si>
  <si>
    <t>April 2014 - March 2015</t>
  </si>
  <si>
    <r>
      <t>Table 1.1 Estimated</t>
    </r>
    <r>
      <rPr>
        <b/>
        <vertAlign val="superscript"/>
        <sz val="12"/>
        <color theme="1"/>
        <rFont val="Arial"/>
        <family val="2"/>
      </rPr>
      <t>(1,2)</t>
    </r>
    <r>
      <rPr>
        <b/>
        <sz val="12"/>
        <color theme="1"/>
        <rFont val="Arial"/>
        <family val="2"/>
      </rPr>
      <t xml:space="preserve"> number of overnight trips, nights and expenditure in NI (all visitors) for the 12 months to March 2014, 2015</t>
    </r>
  </si>
  <si>
    <t>Data correct as at 30/07/2015</t>
  </si>
  <si>
    <r>
      <t>Table 1.2 Estimated</t>
    </r>
    <r>
      <rPr>
        <b/>
        <vertAlign val="superscript"/>
        <sz val="12"/>
        <color theme="1"/>
        <rFont val="Arial"/>
        <family val="2"/>
      </rPr>
      <t>(1,2)</t>
    </r>
    <r>
      <rPr>
        <b/>
        <sz val="12"/>
        <color theme="1"/>
        <rFont val="Arial"/>
        <family val="2"/>
      </rPr>
      <t xml:space="preserve"> number of overnight trips in NI (all visitors) by reason for visit for the 12 months to March 2014, 2015</t>
    </r>
  </si>
  <si>
    <r>
      <t>Table 1.3 Estimated</t>
    </r>
    <r>
      <rPr>
        <b/>
        <vertAlign val="superscript"/>
        <sz val="12"/>
        <color theme="1"/>
        <rFont val="Arial"/>
        <family val="2"/>
      </rPr>
      <t>(1)</t>
    </r>
    <r>
      <rPr>
        <b/>
        <sz val="12"/>
        <color theme="1"/>
        <rFont val="Arial"/>
        <family val="2"/>
      </rPr>
      <t xml:space="preserve"> number of overnight trips in NI by market for the 12 months to March 2014, 2015</t>
    </r>
  </si>
  <si>
    <r>
      <t>Table 1.4 Estimated</t>
    </r>
    <r>
      <rPr>
        <b/>
        <vertAlign val="superscript"/>
        <sz val="12"/>
        <color theme="1"/>
        <rFont val="Arial"/>
        <family val="2"/>
      </rPr>
      <t>(1,2)</t>
    </r>
    <r>
      <rPr>
        <b/>
        <sz val="12"/>
        <color theme="1"/>
        <rFont val="Arial"/>
        <family val="2"/>
      </rPr>
      <t xml:space="preserve"> number of overnight trips, nights and expenditure in NI (</t>
    </r>
    <r>
      <rPr>
        <b/>
        <sz val="12"/>
        <color rgb="FFFF0000"/>
        <rFont val="Arial"/>
        <family val="2"/>
      </rPr>
      <t>excluding NI residents</t>
    </r>
    <r>
      <rPr>
        <b/>
        <sz val="12"/>
        <color theme="1"/>
        <rFont val="Arial"/>
        <family val="2"/>
      </rPr>
      <t>) for the 12 months to March 2014, 2015</t>
    </r>
  </si>
  <si>
    <r>
      <t>Table 1.5 Estimated</t>
    </r>
    <r>
      <rPr>
        <b/>
        <vertAlign val="superscript"/>
        <sz val="12"/>
        <color theme="1"/>
        <rFont val="Arial"/>
        <family val="2"/>
      </rPr>
      <t>(1)</t>
    </r>
    <r>
      <rPr>
        <b/>
        <sz val="12"/>
        <color theme="1"/>
        <rFont val="Arial"/>
        <family val="2"/>
      </rPr>
      <t xml:space="preserve"> number of overnight trips to NI by reason for visit for the 12 months to March 2014, 2015</t>
    </r>
  </si>
  <si>
    <r>
      <t>Table 1.6 Estimated</t>
    </r>
    <r>
      <rPr>
        <b/>
        <vertAlign val="superscript"/>
        <sz val="12"/>
        <color theme="1"/>
        <rFont val="Arial"/>
        <family val="2"/>
      </rPr>
      <t>(1)</t>
    </r>
    <r>
      <rPr>
        <b/>
        <sz val="12"/>
        <color theme="1"/>
        <rFont val="Arial"/>
        <family val="2"/>
      </rPr>
      <t xml:space="preserve"> nights spent in NI (all visitors) for the 12 months to March 2014, 2015</t>
    </r>
  </si>
  <si>
    <r>
      <t>Table 1.7 Estimated</t>
    </r>
    <r>
      <rPr>
        <b/>
        <vertAlign val="superscript"/>
        <sz val="12"/>
        <color theme="1"/>
        <rFont val="Arial"/>
        <family val="2"/>
      </rPr>
      <t>(1)</t>
    </r>
    <r>
      <rPr>
        <b/>
        <sz val="12"/>
        <color theme="1"/>
        <rFont val="Arial"/>
        <family val="2"/>
      </rPr>
      <t xml:space="preserve"> expenditure (£) spent in NI (all visitors) for the 12 months to March 2014, 2015</t>
    </r>
  </si>
  <si>
    <t>Table 2.1 Estimated(1,2) number of overnight trips, nights and expenditure in NI (all visitors) for January to March 2014, 2015</t>
  </si>
  <si>
    <t>January - March 2014</t>
  </si>
  <si>
    <t>January - March 2015</t>
  </si>
  <si>
    <t>Table 2.2 Estimated(1,2) number of overnight trips in NI (all visitors) by reason for visit for January to March 2014, 2015</t>
  </si>
  <si>
    <t>Table 2.3 Estimated(1) number of overnight trips in NI by market for January to March 2014, 2015</t>
  </si>
  <si>
    <r>
      <t>Table 2.4 Estimated</t>
    </r>
    <r>
      <rPr>
        <b/>
        <vertAlign val="superscript"/>
        <sz val="12"/>
        <color theme="1"/>
        <rFont val="Arial"/>
        <family val="2"/>
      </rPr>
      <t>(1,2)</t>
    </r>
    <r>
      <rPr>
        <b/>
        <sz val="12"/>
        <color theme="1"/>
        <rFont val="Arial"/>
        <family val="2"/>
      </rPr>
      <t xml:space="preserve"> number of overnight trips, nights and expenditure in NI (</t>
    </r>
    <r>
      <rPr>
        <b/>
        <sz val="12"/>
        <color rgb="FFFF0000"/>
        <rFont val="Arial"/>
        <family val="2"/>
      </rPr>
      <t>excluding NI residents</t>
    </r>
    <r>
      <rPr>
        <b/>
        <sz val="12"/>
        <color theme="1"/>
        <rFont val="Arial"/>
        <family val="2"/>
      </rPr>
      <t>) for January to March 2014, 2015</t>
    </r>
  </si>
  <si>
    <t>Table 2.5 Estimated(1) number of overnight trips to NI by reason for visit for the January to March 2014, 2015</t>
  </si>
  <si>
    <t>Table 2.6 Estimated(1) nights spent in NI (all visitors) for January to March 2014, 2015</t>
  </si>
  <si>
    <t>Table 2.7 Estimated(1) expenditure (£) spent in NI (all visitors) for January to March 2014, 2015</t>
  </si>
  <si>
    <t>Northern Ireland Tourism Statistics microdata Q2 2010-Q1 2015</t>
  </si>
  <si>
    <r>
      <t>Table 3.1 Estimated</t>
    </r>
    <r>
      <rPr>
        <b/>
        <vertAlign val="superscript"/>
        <sz val="12"/>
        <color theme="1"/>
        <rFont val="Arial"/>
        <family val="2"/>
      </rPr>
      <t>(1,2)</t>
    </r>
    <r>
      <rPr>
        <b/>
        <sz val="12"/>
        <color theme="1"/>
        <rFont val="Arial"/>
        <family val="2"/>
      </rPr>
      <t xml:space="preserve"> number of overnight trips, nights and expenditure in NI </t>
    </r>
    <r>
      <rPr>
        <b/>
        <sz val="12"/>
        <rFont val="Arial"/>
        <family val="2"/>
      </rPr>
      <t>(all visitors</t>
    </r>
    <r>
      <rPr>
        <b/>
        <sz val="12"/>
        <color theme="1"/>
        <rFont val="Arial"/>
        <family val="2"/>
      </rPr>
      <t>) by quarter, 2011-2015</t>
    </r>
  </si>
  <si>
    <t xml:space="preserve">11. The number of overnight trips in Northern Ireland for the last twelve months (to March 2015) will have been influenced by large events that have taken place here such as the UK City of Culture year in Derry~Londonderry, the all-Ireland Fleadh and the Giro D’Italia. However, the macro statistics presented cannot be used to evaluate the success of these events – evaluation of these events is being undertaken separately by the organisations responsible. </t>
  </si>
  <si>
    <t>12. No detailed information on day trips taken within Northern Ireland is provided, however it is recognised that these would be important in providing a complete story of tourism here. NISRA collects information on day trips taken within Northern Ireland by local residents. It is planned to provide information on this issue in Summer 2016</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</si>
</sst>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2"/>
      <color theme="1"/>
      <name val="Arial"/>
      <family val="2"/>
    </font>
    <font>
      <sz val="12"/>
      <color theme="1"/>
      <name val="Arial"/>
      <family val="2"/>
    </font>
    <font>
      <sz val="11"/>
      <color theme="1"/>
      <name val="Calibri"/>
      <family val="2"/>
      <scheme val="minor"/>
    </font>
    <font>
      <u/>
      <sz val="11"/>
      <color theme="10"/>
      <name val="Calibri"/>
      <family val="2"/>
    </font>
    <font>
      <sz val="10"/>
      <name val="Arial"/>
      <family val="2"/>
    </font>
    <font>
      <u/>
      <sz val="10"/>
      <color indexed="12"/>
      <name val="Arial"/>
      <family val="2"/>
    </font>
    <font>
      <sz val="12"/>
      <color theme="1"/>
      <name val="Arial"/>
      <family val="2"/>
    </font>
    <font>
      <b/>
      <sz val="12"/>
      <color theme="1"/>
      <name val="Arial"/>
      <family val="2"/>
    </font>
    <font>
      <b/>
      <u/>
      <sz val="12"/>
      <color theme="1"/>
      <name val="Arial"/>
      <family val="2"/>
    </font>
    <font>
      <b/>
      <sz val="14"/>
      <name val="Arial"/>
      <family val="2"/>
    </font>
    <font>
      <b/>
      <sz val="14"/>
      <color indexed="18"/>
      <name val="Arial"/>
      <family val="2"/>
    </font>
    <font>
      <sz val="14"/>
      <name val="Arial"/>
      <family val="2"/>
    </font>
    <font>
      <sz val="14"/>
      <color indexed="18"/>
      <name val="Arial"/>
      <family val="2"/>
    </font>
    <font>
      <u/>
      <sz val="14"/>
      <name val="Arial"/>
      <family val="2"/>
    </font>
    <font>
      <b/>
      <u/>
      <sz val="14"/>
      <name val="Arial"/>
      <family val="2"/>
    </font>
    <font>
      <b/>
      <sz val="12"/>
      <name val="Arial"/>
      <family val="2"/>
    </font>
    <font>
      <sz val="12"/>
      <name val="Arial"/>
      <family val="2"/>
    </font>
    <font>
      <u/>
      <sz val="12"/>
      <color theme="10"/>
      <name val="Arial"/>
      <family val="2"/>
    </font>
    <font>
      <i/>
      <sz val="12"/>
      <color theme="1"/>
      <name val="Arial"/>
      <family val="2"/>
    </font>
    <font>
      <sz val="10"/>
      <color theme="1"/>
      <name val="Arial"/>
      <family val="2"/>
    </font>
    <font>
      <i/>
      <sz val="10"/>
      <color theme="1"/>
      <name val="Arial"/>
      <family val="2"/>
    </font>
    <font>
      <b/>
      <vertAlign val="superscript"/>
      <sz val="12"/>
      <color theme="1"/>
      <name val="Arial"/>
      <family val="2"/>
    </font>
    <font>
      <b/>
      <i/>
      <sz val="12"/>
      <color theme="1"/>
      <name val="Arial"/>
      <family val="2"/>
    </font>
    <font>
      <b/>
      <i/>
      <vertAlign val="superscript"/>
      <sz val="12"/>
      <color theme="1"/>
      <name val="Arial"/>
      <family val="2"/>
    </font>
    <font>
      <sz val="12"/>
      <color theme="10"/>
      <name val="Arial"/>
      <family val="2"/>
    </font>
    <font>
      <b/>
      <sz val="12"/>
      <color rgb="FFFF0000"/>
      <name val="Arial"/>
      <family val="2"/>
    </font>
    <font>
      <u/>
      <sz val="11"/>
      <color theme="10"/>
      <name val="Arial"/>
      <family val="2"/>
    </font>
    <font>
      <sz val="12"/>
      <color indexed="18"/>
      <name val="Arial"/>
      <family val="2"/>
    </font>
    <font>
      <sz val="11"/>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8">
    <border>
      <left/>
      <right/>
      <top/>
      <bottom/>
      <diagonal/>
    </border>
    <border>
      <left/>
      <right/>
      <top style="medium">
        <color auto="1"/>
      </top>
      <bottom style="medium">
        <color auto="1"/>
      </bottom>
      <diagonal/>
    </border>
    <border>
      <left/>
      <right/>
      <top/>
      <bottom style="medium">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right/>
      <top style="thin">
        <color auto="1"/>
      </top>
      <bottom/>
      <diagonal/>
    </border>
  </borders>
  <cellStyleXfs count="6">
    <xf numFmtId="0" fontId="0" fillId="0" borderId="0"/>
    <xf numFmtId="9" fontId="3"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xf numFmtId="0" fontId="6" fillId="0" borderId="0" applyNumberFormat="0" applyFill="0" applyBorder="0" applyAlignment="0" applyProtection="0">
      <alignment vertical="top"/>
      <protection locked="0"/>
    </xf>
    <xf numFmtId="0" fontId="5" fillId="0" borderId="0"/>
  </cellStyleXfs>
  <cellXfs count="121">
    <xf numFmtId="0" fontId="0" fillId="0" borderId="0" xfId="0"/>
    <xf numFmtId="0" fontId="7" fillId="0" borderId="0" xfId="0" applyFont="1"/>
    <xf numFmtId="0" fontId="9" fillId="0" borderId="0" xfId="0" applyFont="1"/>
    <xf numFmtId="0" fontId="10" fillId="0" borderId="0" xfId="3" applyFont="1" applyBorder="1" applyAlignment="1">
      <alignment wrapText="1"/>
    </xf>
    <xf numFmtId="0" fontId="11" fillId="0" borderId="0" xfId="3" applyFont="1" applyBorder="1" applyAlignment="1">
      <alignment wrapText="1"/>
    </xf>
    <xf numFmtId="0" fontId="10" fillId="0" borderId="0" xfId="3" applyFont="1" applyBorder="1" applyAlignment="1">
      <alignment vertical="top" wrapText="1"/>
    </xf>
    <xf numFmtId="0" fontId="12" fillId="0" borderId="0" xfId="3" applyFont="1"/>
    <xf numFmtId="0" fontId="11" fillId="0" borderId="0" xfId="3" applyFont="1" applyBorder="1" applyAlignment="1">
      <alignment horizontal="left" vertical="top" wrapText="1"/>
    </xf>
    <xf numFmtId="0" fontId="13" fillId="0" borderId="0" xfId="3" applyFont="1" applyBorder="1" applyAlignment="1">
      <alignment wrapText="1"/>
    </xf>
    <xf numFmtId="0" fontId="13" fillId="0" borderId="0" xfId="3" applyFont="1" applyBorder="1" applyAlignment="1">
      <alignment vertical="top" wrapText="1"/>
    </xf>
    <xf numFmtId="0" fontId="11" fillId="0" borderId="0" xfId="3" applyFont="1" applyBorder="1" applyAlignment="1">
      <alignment vertical="top" wrapText="1"/>
    </xf>
    <xf numFmtId="0" fontId="12" fillId="0" borderId="0" xfId="3" applyFont="1" applyBorder="1" applyAlignment="1">
      <alignment vertical="top" wrapText="1"/>
    </xf>
    <xf numFmtId="14" fontId="12" fillId="0" borderId="0" xfId="3" applyNumberFormat="1" applyFont="1" applyAlignment="1">
      <alignment horizontal="left"/>
    </xf>
    <xf numFmtId="0" fontId="14" fillId="0" borderId="0" xfId="3" applyFont="1"/>
    <xf numFmtId="0" fontId="10" fillId="0" borderId="0" xfId="3" applyFont="1"/>
    <xf numFmtId="0" fontId="10" fillId="0" borderId="0" xfId="3" applyFont="1" applyAlignment="1">
      <alignment horizontal="center"/>
    </xf>
    <xf numFmtId="0" fontId="15" fillId="0" borderId="0" xfId="3" applyFont="1" applyAlignment="1">
      <alignment horizontal="left"/>
    </xf>
    <xf numFmtId="0" fontId="12" fillId="0" borderId="0" xfId="3" applyFont="1" applyAlignment="1">
      <alignment horizontal="left"/>
    </xf>
    <xf numFmtId="0" fontId="12" fillId="0" borderId="0" xfId="3" applyFont="1" applyFill="1"/>
    <xf numFmtId="0" fontId="18" fillId="0" borderId="0" xfId="2" applyFont="1" applyAlignment="1" applyProtection="1"/>
    <xf numFmtId="0" fontId="8" fillId="0" borderId="0" xfId="0" applyFont="1"/>
    <xf numFmtId="3" fontId="7" fillId="0" borderId="0" xfId="0" applyNumberFormat="1" applyFont="1"/>
    <xf numFmtId="0" fontId="20" fillId="0" borderId="0" xfId="0" applyFont="1"/>
    <xf numFmtId="0" fontId="21" fillId="0" borderId="0" xfId="0" applyFont="1" applyAlignment="1">
      <alignment vertical="top" wrapText="1"/>
    </xf>
    <xf numFmtId="9" fontId="7" fillId="0" borderId="0" xfId="1" applyFont="1"/>
    <xf numFmtId="0" fontId="19" fillId="0" borderId="0" xfId="0" applyFont="1" applyAlignment="1">
      <alignment vertical="top" wrapText="1"/>
    </xf>
    <xf numFmtId="3" fontId="7" fillId="0" borderId="0" xfId="0" applyNumberFormat="1" applyFont="1" applyFill="1"/>
    <xf numFmtId="0" fontId="7" fillId="0" borderId="1" xfId="0" applyFont="1" applyBorder="1"/>
    <xf numFmtId="0" fontId="8" fillId="0" borderId="1" xfId="0" applyFont="1" applyBorder="1"/>
    <xf numFmtId="0" fontId="8" fillId="0" borderId="0" xfId="0" applyFont="1" applyBorder="1"/>
    <xf numFmtId="3" fontId="7" fillId="0" borderId="0" xfId="0" applyNumberFormat="1" applyFont="1" applyBorder="1"/>
    <xf numFmtId="0" fontId="7" fillId="0" borderId="0" xfId="0" applyFont="1" applyBorder="1"/>
    <xf numFmtId="9" fontId="7" fillId="0" borderId="0" xfId="1" applyFont="1" applyBorder="1"/>
    <xf numFmtId="0" fontId="8" fillId="0" borderId="2" xfId="0" applyFont="1" applyBorder="1"/>
    <xf numFmtId="3" fontId="7" fillId="0" borderId="2" xfId="0" applyNumberFormat="1" applyFont="1" applyBorder="1"/>
    <xf numFmtId="0" fontId="7" fillId="0" borderId="2" xfId="0" applyFont="1" applyBorder="1"/>
    <xf numFmtId="9" fontId="7" fillId="0" borderId="2" xfId="1" applyFont="1" applyBorder="1"/>
    <xf numFmtId="0" fontId="23" fillId="0" borderId="2" xfId="0" applyFont="1" applyBorder="1"/>
    <xf numFmtId="3" fontId="23" fillId="0" borderId="2" xfId="0" applyNumberFormat="1" applyFont="1" applyBorder="1"/>
    <xf numFmtId="0" fontId="23" fillId="0" borderId="3" xfId="0" applyFont="1" applyBorder="1"/>
    <xf numFmtId="3" fontId="19" fillId="0" borderId="3" xfId="0" applyNumberFormat="1" applyFont="1" applyBorder="1"/>
    <xf numFmtId="0" fontId="19" fillId="0" borderId="3" xfId="0" applyFont="1" applyBorder="1"/>
    <xf numFmtId="0" fontId="23" fillId="0" borderId="1" xfId="0" applyFont="1" applyBorder="1"/>
    <xf numFmtId="3" fontId="23" fillId="0" borderId="1" xfId="0" applyNumberFormat="1" applyFont="1" applyBorder="1"/>
    <xf numFmtId="0" fontId="23" fillId="0" borderId="4" xfId="0" applyFont="1" applyFill="1" applyBorder="1"/>
    <xf numFmtId="3" fontId="7" fillId="2" borderId="0" xfId="0" applyNumberFormat="1" applyFont="1" applyFill="1" applyBorder="1"/>
    <xf numFmtId="3" fontId="7" fillId="0" borderId="0" xfId="0" applyNumberFormat="1" applyFont="1" applyFill="1" applyBorder="1"/>
    <xf numFmtId="0" fontId="7" fillId="0" borderId="0" xfId="0" applyFont="1" applyFill="1" applyBorder="1"/>
    <xf numFmtId="3" fontId="7" fillId="5" borderId="0" xfId="0" applyNumberFormat="1" applyFont="1" applyFill="1" applyBorder="1"/>
    <xf numFmtId="3" fontId="7" fillId="0" borderId="4" xfId="0" applyNumberFormat="1" applyFont="1" applyBorder="1"/>
    <xf numFmtId="0" fontId="8" fillId="0" borderId="1" xfId="0" applyFont="1" applyBorder="1" applyAlignment="1">
      <alignment horizontal="right"/>
    </xf>
    <xf numFmtId="3" fontId="7" fillId="4" borderId="0" xfId="0" applyNumberFormat="1" applyFont="1" applyFill="1" applyBorder="1"/>
    <xf numFmtId="9" fontId="7" fillId="4" borderId="0" xfId="1" applyFont="1" applyFill="1" applyBorder="1"/>
    <xf numFmtId="0" fontId="17" fillId="0" borderId="0" xfId="0" applyFont="1" applyAlignment="1">
      <alignment horizontal="left" wrapText="1"/>
    </xf>
    <xf numFmtId="0" fontId="7" fillId="0" borderId="0" xfId="0" applyFont="1" applyAlignment="1">
      <alignment horizontal="left"/>
    </xf>
    <xf numFmtId="0" fontId="7" fillId="0" borderId="0" xfId="0" applyFont="1" applyAlignment="1">
      <alignment horizontal="left" wrapText="1"/>
    </xf>
    <xf numFmtId="0" fontId="21" fillId="0" borderId="0" xfId="0" applyFont="1" applyAlignment="1">
      <alignment horizontal="left" vertical="top"/>
    </xf>
    <xf numFmtId="0" fontId="20" fillId="2" borderId="5" xfId="0" applyFont="1" applyFill="1" applyBorder="1"/>
    <xf numFmtId="0" fontId="20" fillId="5" borderId="5" xfId="0" applyFont="1" applyFill="1" applyBorder="1"/>
    <xf numFmtId="0" fontId="20" fillId="4" borderId="5" xfId="0" applyFont="1" applyFill="1" applyBorder="1"/>
    <xf numFmtId="0" fontId="20" fillId="3" borderId="5" xfId="0" applyFont="1" applyFill="1" applyBorder="1"/>
    <xf numFmtId="0" fontId="18" fillId="0" borderId="0" xfId="2" applyFont="1" applyAlignment="1" applyProtection="1">
      <alignment horizontal="left"/>
    </xf>
    <xf numFmtId="0" fontId="16" fillId="0" borderId="0" xfId="2" applyFont="1" applyAlignment="1" applyProtection="1"/>
    <xf numFmtId="0" fontId="7" fillId="0" borderId="0" xfId="0" applyFont="1" applyAlignment="1">
      <alignment horizontal="left" wrapText="1"/>
    </xf>
    <xf numFmtId="0" fontId="17" fillId="0" borderId="0" xfId="0" applyFont="1" applyAlignment="1">
      <alignment horizontal="left" wrapText="1"/>
    </xf>
    <xf numFmtId="0" fontId="10" fillId="0" borderId="0" xfId="3" applyFont="1" applyBorder="1" applyAlignment="1">
      <alignment vertical="top" wrapText="1"/>
    </xf>
    <xf numFmtId="0" fontId="17" fillId="0" borderId="0" xfId="0" applyFont="1" applyAlignment="1">
      <alignment horizontal="left" wrapText="1"/>
    </xf>
    <xf numFmtId="0" fontId="7" fillId="0" borderId="0" xfId="0" applyFont="1" applyAlignment="1">
      <alignment horizontal="left" wrapText="1"/>
    </xf>
    <xf numFmtId="3" fontId="7" fillId="0" borderId="6" xfId="0" applyNumberFormat="1" applyFont="1" applyFill="1" applyBorder="1"/>
    <xf numFmtId="0" fontId="7" fillId="0" borderId="6" xfId="0" applyFont="1" applyFill="1" applyBorder="1"/>
    <xf numFmtId="9" fontId="7" fillId="0" borderId="0" xfId="1" applyFont="1" applyFill="1" applyBorder="1"/>
    <xf numFmtId="3" fontId="23" fillId="0" borderId="2" xfId="0" applyNumberFormat="1" applyFont="1" applyFill="1" applyBorder="1"/>
    <xf numFmtId="0" fontId="23" fillId="0" borderId="2" xfId="0" applyFont="1" applyFill="1" applyBorder="1"/>
    <xf numFmtId="3" fontId="23" fillId="0" borderId="4" xfId="0" applyNumberFormat="1" applyFont="1" applyFill="1" applyBorder="1"/>
    <xf numFmtId="0" fontId="4" fillId="0" borderId="0" xfId="2" applyAlignment="1" applyProtection="1"/>
    <xf numFmtId="0" fontId="25" fillId="0" borderId="0" xfId="2" applyFont="1" applyAlignment="1" applyProtection="1"/>
    <xf numFmtId="0" fontId="7" fillId="0" borderId="0" xfId="0" applyFont="1" applyFill="1" applyAlignment="1">
      <alignment vertical="top" wrapText="1"/>
    </xf>
    <xf numFmtId="0" fontId="7" fillId="0" borderId="7" xfId="0" applyFont="1" applyBorder="1"/>
    <xf numFmtId="3" fontId="7" fillId="0" borderId="7" xfId="0" applyNumberFormat="1" applyFont="1" applyBorder="1"/>
    <xf numFmtId="0" fontId="7" fillId="0" borderId="4" xfId="0" applyFont="1" applyBorder="1"/>
    <xf numFmtId="0" fontId="20" fillId="0" borderId="0" xfId="0" applyFont="1" applyAlignment="1">
      <alignment vertical="top"/>
    </xf>
    <xf numFmtId="0" fontId="17" fillId="0" borderId="0" xfId="0" applyFont="1" applyAlignment="1">
      <alignment horizontal="left" wrapText="1"/>
    </xf>
    <xf numFmtId="0" fontId="7" fillId="0" borderId="0" xfId="0" applyFont="1" applyAlignment="1">
      <alignment horizontal="left" wrapText="1"/>
    </xf>
    <xf numFmtId="0" fontId="8" fillId="0" borderId="1" xfId="0" applyFont="1" applyBorder="1" applyAlignment="1">
      <alignment wrapText="1"/>
    </xf>
    <xf numFmtId="0" fontId="8" fillId="0" borderId="1" xfId="0" applyFont="1" applyBorder="1" applyAlignment="1">
      <alignment horizontal="right" wrapText="1"/>
    </xf>
    <xf numFmtId="0" fontId="21" fillId="6" borderId="0" xfId="0" applyFont="1" applyFill="1" applyAlignment="1">
      <alignment vertical="top" wrapText="1"/>
    </xf>
    <xf numFmtId="0" fontId="2" fillId="0" borderId="0" xfId="0" applyFont="1"/>
    <xf numFmtId="0" fontId="18" fillId="0" borderId="0" xfId="2" applyFont="1" applyFill="1" applyAlignment="1" applyProtection="1">
      <alignment vertical="top" wrapText="1"/>
    </xf>
    <xf numFmtId="0" fontId="28" fillId="0" borderId="0" xfId="3" applyFont="1" applyBorder="1" applyAlignment="1">
      <alignment wrapText="1"/>
    </xf>
    <xf numFmtId="0" fontId="18" fillId="0" borderId="0" xfId="2" applyFont="1" applyBorder="1" applyAlignment="1" applyProtection="1">
      <alignment wrapText="1"/>
    </xf>
    <xf numFmtId="14" fontId="2" fillId="0" borderId="0" xfId="0" applyNumberFormat="1" applyFont="1"/>
    <xf numFmtId="9" fontId="7" fillId="0" borderId="1" xfId="1" applyFont="1" applyBorder="1"/>
    <xf numFmtId="9" fontId="7" fillId="0" borderId="3" xfId="1" applyFont="1" applyBorder="1"/>
    <xf numFmtId="0" fontId="7" fillId="0" borderId="0" xfId="0" applyFont="1" applyFill="1"/>
    <xf numFmtId="9" fontId="7" fillId="0" borderId="2" xfId="1" applyFont="1" applyFill="1" applyBorder="1"/>
    <xf numFmtId="0" fontId="23" fillId="0" borderId="0" xfId="0" applyFont="1" applyFill="1" applyBorder="1"/>
    <xf numFmtId="3" fontId="23" fillId="0" borderId="0" xfId="0" applyNumberFormat="1" applyFont="1" applyFill="1" applyBorder="1"/>
    <xf numFmtId="3" fontId="7" fillId="0" borderId="7" xfId="0" applyNumberFormat="1" applyFont="1" applyFill="1" applyBorder="1"/>
    <xf numFmtId="0" fontId="7" fillId="0" borderId="7" xfId="0" applyFont="1" applyFill="1" applyBorder="1"/>
    <xf numFmtId="9" fontId="7" fillId="0" borderId="7" xfId="1" applyFont="1" applyFill="1" applyBorder="1"/>
    <xf numFmtId="9" fontId="7" fillId="0" borderId="4" xfId="1" applyFont="1" applyFill="1" applyBorder="1"/>
    <xf numFmtId="3" fontId="7" fillId="4" borderId="0" xfId="0" applyNumberFormat="1" applyFont="1" applyFill="1"/>
    <xf numFmtId="0" fontId="2" fillId="0" borderId="3" xfId="0" applyFont="1" applyFill="1" applyBorder="1"/>
    <xf numFmtId="0" fontId="29" fillId="0" borderId="3" xfId="0" applyFont="1" applyBorder="1"/>
    <xf numFmtId="0" fontId="27" fillId="6" borderId="0" xfId="2" applyFont="1" applyFill="1" applyAlignment="1" applyProtection="1">
      <alignment vertical="top"/>
    </xf>
    <xf numFmtId="0" fontId="29" fillId="0" borderId="0" xfId="0" applyFont="1"/>
    <xf numFmtId="3" fontId="7" fillId="5" borderId="7" xfId="0" applyNumberFormat="1" applyFont="1" applyFill="1" applyBorder="1"/>
    <xf numFmtId="0" fontId="10" fillId="0" borderId="0" xfId="3" applyFont="1" applyBorder="1" applyAlignment="1">
      <alignment vertical="top" wrapText="1"/>
    </xf>
    <xf numFmtId="0" fontId="21" fillId="0" borderId="0" xfId="0" applyFont="1" applyAlignment="1">
      <alignment horizontal="left" vertical="top" wrapText="1"/>
    </xf>
    <xf numFmtId="0" fontId="7" fillId="0" borderId="7" xfId="0" applyFont="1"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7" fillId="0" borderId="0" xfId="0" applyFont="1" applyBorder="1" applyAlignment="1">
      <alignment vertical="center"/>
    </xf>
    <xf numFmtId="0" fontId="0" fillId="0" borderId="0" xfId="0" applyAlignment="1">
      <alignment vertical="center"/>
    </xf>
    <xf numFmtId="0" fontId="7" fillId="0" borderId="7" xfId="0" applyFont="1" applyBorder="1" applyAlignment="1">
      <alignment horizontal="center" wrapText="1"/>
    </xf>
    <xf numFmtId="0" fontId="7" fillId="0" borderId="4" xfId="0" applyFont="1" applyBorder="1" applyAlignment="1">
      <alignment horizontal="center" wrapText="1"/>
    </xf>
    <xf numFmtId="0" fontId="0" fillId="0" borderId="4" xfId="0" applyBorder="1" applyAlignment="1">
      <alignment horizontal="center" wrapText="1"/>
    </xf>
    <xf numFmtId="0" fontId="18" fillId="0" borderId="0" xfId="2" applyFont="1" applyAlignment="1" applyProtection="1">
      <alignment horizontal="left" wrapText="1"/>
    </xf>
    <xf numFmtId="0" fontId="17" fillId="0" borderId="0" xfId="0" applyFont="1" applyAlignment="1">
      <alignment horizontal="left" wrapText="1"/>
    </xf>
    <xf numFmtId="0" fontId="7" fillId="0" borderId="0" xfId="0" applyFont="1" applyAlignment="1">
      <alignment horizontal="left" wrapText="1"/>
    </xf>
    <xf numFmtId="0" fontId="2" fillId="0" borderId="0" xfId="0" applyFont="1" applyAlignment="1">
      <alignment horizontal="left" wrapText="1"/>
    </xf>
  </cellXfs>
  <cellStyles count="6">
    <cellStyle name="Hyperlink" xfId="2" builtinId="8"/>
    <cellStyle name="Hyperlink 2" xfId="4"/>
    <cellStyle name="Normal" xfId="0" builtinId="0"/>
    <cellStyle name="Normal 2" xfId="3"/>
    <cellStyle name="Normal 3" xfId="5"/>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ressoffice@detini.gov.uk" TargetMode="External"/><Relationship Id="rId1" Type="http://schemas.openxmlformats.org/officeDocument/2006/relationships/hyperlink" Target="mailto:joanne.henderson@dfpni.gov.uk"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detini.gov.uk/microdata_for_online_q2_2010-q2_2014.xlsx?rev=0"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www.detini.gov.uk/guide_to_surveys.xlsx?rev=0" TargetMode="External"/><Relationship Id="rId13" Type="http://schemas.openxmlformats.org/officeDocument/2006/relationships/printerSettings" Target="../printerSettings/printerSettings6.bin"/><Relationship Id="rId3" Type="http://schemas.openxmlformats.org/officeDocument/2006/relationships/hyperlink" Target="http://www.detini.gov.uk/confidence_intervals_in_tourism_statistics_example_local_government_district_2011-2012.pdf" TargetMode="External"/><Relationship Id="rId7" Type="http://schemas.openxmlformats.org/officeDocument/2006/relationships/hyperlink" Target="https://www.facebook.com/NorthernIrelandStatisticsandResearchAgency" TargetMode="External"/><Relationship Id="rId12" Type="http://schemas.openxmlformats.org/officeDocument/2006/relationships/hyperlink" Target="http://www.detini.gov.uk/lgd_publication_2011-2013.pdf?rev=0" TargetMode="External"/><Relationship Id="rId2" Type="http://schemas.openxmlformats.org/officeDocument/2006/relationships/hyperlink" Target="http://www.northernireland.gov.uk/pfg-2011-2015-final-report.pdf" TargetMode="External"/><Relationship Id="rId1" Type="http://schemas.openxmlformats.org/officeDocument/2006/relationships/hyperlink" Target="http://www.detini.gov.uk/index/what-we-do/deti-stats-index/tourism-statistics.htm" TargetMode="External"/><Relationship Id="rId6" Type="http://schemas.openxmlformats.org/officeDocument/2006/relationships/hyperlink" Target="https://twitter.com/nisraninis" TargetMode="External"/><Relationship Id="rId11" Type="http://schemas.openxmlformats.org/officeDocument/2006/relationships/hyperlink" Target="http://visit-belfast.com/cruise/useful-information/cruise-schedule" TargetMode="External"/><Relationship Id="rId5" Type="http://schemas.openxmlformats.org/officeDocument/2006/relationships/hyperlink" Target="http://www.detini.gov.uk/index/what-we-do/deti-stats-index/labour_market_statistics/stats-qes.htm" TargetMode="External"/><Relationship Id="rId10" Type="http://schemas.openxmlformats.org/officeDocument/2006/relationships/hyperlink" Target="http://visit-belfast.com/cruise/useful-information/cruise-schedule" TargetMode="External"/><Relationship Id="rId4" Type="http://schemas.openxmlformats.org/officeDocument/2006/relationships/hyperlink" Target="http://www.detini.gov.uk/developing_northern_ireland_tourism_statistics.pdf" TargetMode="External"/><Relationship Id="rId9" Type="http://schemas.openxmlformats.org/officeDocument/2006/relationships/hyperlink" Target="http://www.statisticsauthority.gov.uk/assessment/code-of-practice/index.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tabSelected="1" workbookViewId="0">
      <selection activeCell="C19" sqref="C19"/>
    </sheetView>
  </sheetViews>
  <sheetFormatPr defaultRowHeight="18" x14ac:dyDescent="0.25"/>
  <cols>
    <col min="1" max="1" width="27.7109375" style="6" customWidth="1"/>
    <col min="2" max="2" width="42.85546875" style="6" customWidth="1"/>
    <col min="3" max="3" width="20.85546875" style="6" customWidth="1"/>
    <col min="4" max="256" width="9.140625" style="6"/>
    <col min="257" max="257" width="27.7109375" style="6" customWidth="1"/>
    <col min="258" max="258" width="42.85546875" style="6" customWidth="1"/>
    <col min="259" max="259" width="14.7109375" style="6" customWidth="1"/>
    <col min="260" max="512" width="9.140625" style="6"/>
    <col min="513" max="513" width="27.7109375" style="6" customWidth="1"/>
    <col min="514" max="514" width="42.85546875" style="6" customWidth="1"/>
    <col min="515" max="515" width="14.7109375" style="6" customWidth="1"/>
    <col min="516" max="768" width="9.140625" style="6"/>
    <col min="769" max="769" width="27.7109375" style="6" customWidth="1"/>
    <col min="770" max="770" width="42.85546875" style="6" customWidth="1"/>
    <col min="771" max="771" width="14.7109375" style="6" customWidth="1"/>
    <col min="772" max="1024" width="9.140625" style="6"/>
    <col min="1025" max="1025" width="27.7109375" style="6" customWidth="1"/>
    <col min="1026" max="1026" width="42.85546875" style="6" customWidth="1"/>
    <col min="1027" max="1027" width="14.7109375" style="6" customWidth="1"/>
    <col min="1028" max="1280" width="9.140625" style="6"/>
    <col min="1281" max="1281" width="27.7109375" style="6" customWidth="1"/>
    <col min="1282" max="1282" width="42.85546875" style="6" customWidth="1"/>
    <col min="1283" max="1283" width="14.7109375" style="6" customWidth="1"/>
    <col min="1284" max="1536" width="9.140625" style="6"/>
    <col min="1537" max="1537" width="27.7109375" style="6" customWidth="1"/>
    <col min="1538" max="1538" width="42.85546875" style="6" customWidth="1"/>
    <col min="1539" max="1539" width="14.7109375" style="6" customWidth="1"/>
    <col min="1540" max="1792" width="9.140625" style="6"/>
    <col min="1793" max="1793" width="27.7109375" style="6" customWidth="1"/>
    <col min="1794" max="1794" width="42.85546875" style="6" customWidth="1"/>
    <col min="1795" max="1795" width="14.7109375" style="6" customWidth="1"/>
    <col min="1796" max="2048" width="9.140625" style="6"/>
    <col min="2049" max="2049" width="27.7109375" style="6" customWidth="1"/>
    <col min="2050" max="2050" width="42.85546875" style="6" customWidth="1"/>
    <col min="2051" max="2051" width="14.7109375" style="6" customWidth="1"/>
    <col min="2052" max="2304" width="9.140625" style="6"/>
    <col min="2305" max="2305" width="27.7109375" style="6" customWidth="1"/>
    <col min="2306" max="2306" width="42.85546875" style="6" customWidth="1"/>
    <col min="2307" max="2307" width="14.7109375" style="6" customWidth="1"/>
    <col min="2308" max="2560" width="9.140625" style="6"/>
    <col min="2561" max="2561" width="27.7109375" style="6" customWidth="1"/>
    <col min="2562" max="2562" width="42.85546875" style="6" customWidth="1"/>
    <col min="2563" max="2563" width="14.7109375" style="6" customWidth="1"/>
    <col min="2564" max="2816" width="9.140625" style="6"/>
    <col min="2817" max="2817" width="27.7109375" style="6" customWidth="1"/>
    <col min="2818" max="2818" width="42.85546875" style="6" customWidth="1"/>
    <col min="2819" max="2819" width="14.7109375" style="6" customWidth="1"/>
    <col min="2820" max="3072" width="9.140625" style="6"/>
    <col min="3073" max="3073" width="27.7109375" style="6" customWidth="1"/>
    <col min="3074" max="3074" width="42.85546875" style="6" customWidth="1"/>
    <col min="3075" max="3075" width="14.7109375" style="6" customWidth="1"/>
    <col min="3076" max="3328" width="9.140625" style="6"/>
    <col min="3329" max="3329" width="27.7109375" style="6" customWidth="1"/>
    <col min="3330" max="3330" width="42.85546875" style="6" customWidth="1"/>
    <col min="3331" max="3331" width="14.7109375" style="6" customWidth="1"/>
    <col min="3332" max="3584" width="9.140625" style="6"/>
    <col min="3585" max="3585" width="27.7109375" style="6" customWidth="1"/>
    <col min="3586" max="3586" width="42.85546875" style="6" customWidth="1"/>
    <col min="3587" max="3587" width="14.7109375" style="6" customWidth="1"/>
    <col min="3588" max="3840" width="9.140625" style="6"/>
    <col min="3841" max="3841" width="27.7109375" style="6" customWidth="1"/>
    <col min="3842" max="3842" width="42.85546875" style="6" customWidth="1"/>
    <col min="3843" max="3843" width="14.7109375" style="6" customWidth="1"/>
    <col min="3844" max="4096" width="9.140625" style="6"/>
    <col min="4097" max="4097" width="27.7109375" style="6" customWidth="1"/>
    <col min="4098" max="4098" width="42.85546875" style="6" customWidth="1"/>
    <col min="4099" max="4099" width="14.7109375" style="6" customWidth="1"/>
    <col min="4100" max="4352" width="9.140625" style="6"/>
    <col min="4353" max="4353" width="27.7109375" style="6" customWidth="1"/>
    <col min="4354" max="4354" width="42.85546875" style="6" customWidth="1"/>
    <col min="4355" max="4355" width="14.7109375" style="6" customWidth="1"/>
    <col min="4356" max="4608" width="9.140625" style="6"/>
    <col min="4609" max="4609" width="27.7109375" style="6" customWidth="1"/>
    <col min="4610" max="4610" width="42.85546875" style="6" customWidth="1"/>
    <col min="4611" max="4611" width="14.7109375" style="6" customWidth="1"/>
    <col min="4612" max="4864" width="9.140625" style="6"/>
    <col min="4865" max="4865" width="27.7109375" style="6" customWidth="1"/>
    <col min="4866" max="4866" width="42.85546875" style="6" customWidth="1"/>
    <col min="4867" max="4867" width="14.7109375" style="6" customWidth="1"/>
    <col min="4868" max="5120" width="9.140625" style="6"/>
    <col min="5121" max="5121" width="27.7109375" style="6" customWidth="1"/>
    <col min="5122" max="5122" width="42.85546875" style="6" customWidth="1"/>
    <col min="5123" max="5123" width="14.7109375" style="6" customWidth="1"/>
    <col min="5124" max="5376" width="9.140625" style="6"/>
    <col min="5377" max="5377" width="27.7109375" style="6" customWidth="1"/>
    <col min="5378" max="5378" width="42.85546875" style="6" customWidth="1"/>
    <col min="5379" max="5379" width="14.7109375" style="6" customWidth="1"/>
    <col min="5380" max="5632" width="9.140625" style="6"/>
    <col min="5633" max="5633" width="27.7109375" style="6" customWidth="1"/>
    <col min="5634" max="5634" width="42.85546875" style="6" customWidth="1"/>
    <col min="5635" max="5635" width="14.7109375" style="6" customWidth="1"/>
    <col min="5636" max="5888" width="9.140625" style="6"/>
    <col min="5889" max="5889" width="27.7109375" style="6" customWidth="1"/>
    <col min="5890" max="5890" width="42.85546875" style="6" customWidth="1"/>
    <col min="5891" max="5891" width="14.7109375" style="6" customWidth="1"/>
    <col min="5892" max="6144" width="9.140625" style="6"/>
    <col min="6145" max="6145" width="27.7109375" style="6" customWidth="1"/>
    <col min="6146" max="6146" width="42.85546875" style="6" customWidth="1"/>
    <col min="6147" max="6147" width="14.7109375" style="6" customWidth="1"/>
    <col min="6148" max="6400" width="9.140625" style="6"/>
    <col min="6401" max="6401" width="27.7109375" style="6" customWidth="1"/>
    <col min="6402" max="6402" width="42.85546875" style="6" customWidth="1"/>
    <col min="6403" max="6403" width="14.7109375" style="6" customWidth="1"/>
    <col min="6404" max="6656" width="9.140625" style="6"/>
    <col min="6657" max="6657" width="27.7109375" style="6" customWidth="1"/>
    <col min="6658" max="6658" width="42.85546875" style="6" customWidth="1"/>
    <col min="6659" max="6659" width="14.7109375" style="6" customWidth="1"/>
    <col min="6660" max="6912" width="9.140625" style="6"/>
    <col min="6913" max="6913" width="27.7109375" style="6" customWidth="1"/>
    <col min="6914" max="6914" width="42.85546875" style="6" customWidth="1"/>
    <col min="6915" max="6915" width="14.7109375" style="6" customWidth="1"/>
    <col min="6916" max="7168" width="9.140625" style="6"/>
    <col min="7169" max="7169" width="27.7109375" style="6" customWidth="1"/>
    <col min="7170" max="7170" width="42.85546875" style="6" customWidth="1"/>
    <col min="7171" max="7171" width="14.7109375" style="6" customWidth="1"/>
    <col min="7172" max="7424" width="9.140625" style="6"/>
    <col min="7425" max="7425" width="27.7109375" style="6" customWidth="1"/>
    <col min="7426" max="7426" width="42.85546875" style="6" customWidth="1"/>
    <col min="7427" max="7427" width="14.7109375" style="6" customWidth="1"/>
    <col min="7428" max="7680" width="9.140625" style="6"/>
    <col min="7681" max="7681" width="27.7109375" style="6" customWidth="1"/>
    <col min="7682" max="7682" width="42.85546875" style="6" customWidth="1"/>
    <col min="7683" max="7683" width="14.7109375" style="6" customWidth="1"/>
    <col min="7684" max="7936" width="9.140625" style="6"/>
    <col min="7937" max="7937" width="27.7109375" style="6" customWidth="1"/>
    <col min="7938" max="7938" width="42.85546875" style="6" customWidth="1"/>
    <col min="7939" max="7939" width="14.7109375" style="6" customWidth="1"/>
    <col min="7940" max="8192" width="9.140625" style="6"/>
    <col min="8193" max="8193" width="27.7109375" style="6" customWidth="1"/>
    <col min="8194" max="8194" width="42.85546875" style="6" customWidth="1"/>
    <col min="8195" max="8195" width="14.7109375" style="6" customWidth="1"/>
    <col min="8196" max="8448" width="9.140625" style="6"/>
    <col min="8449" max="8449" width="27.7109375" style="6" customWidth="1"/>
    <col min="8450" max="8450" width="42.85546875" style="6" customWidth="1"/>
    <col min="8451" max="8451" width="14.7109375" style="6" customWidth="1"/>
    <col min="8452" max="8704" width="9.140625" style="6"/>
    <col min="8705" max="8705" width="27.7109375" style="6" customWidth="1"/>
    <col min="8706" max="8706" width="42.85546875" style="6" customWidth="1"/>
    <col min="8707" max="8707" width="14.7109375" style="6" customWidth="1"/>
    <col min="8708" max="8960" width="9.140625" style="6"/>
    <col min="8961" max="8961" width="27.7109375" style="6" customWidth="1"/>
    <col min="8962" max="8962" width="42.85546875" style="6" customWidth="1"/>
    <col min="8963" max="8963" width="14.7109375" style="6" customWidth="1"/>
    <col min="8964" max="9216" width="9.140625" style="6"/>
    <col min="9217" max="9217" width="27.7109375" style="6" customWidth="1"/>
    <col min="9218" max="9218" width="42.85546875" style="6" customWidth="1"/>
    <col min="9219" max="9219" width="14.7109375" style="6" customWidth="1"/>
    <col min="9220" max="9472" width="9.140625" style="6"/>
    <col min="9473" max="9473" width="27.7109375" style="6" customWidth="1"/>
    <col min="9474" max="9474" width="42.85546875" style="6" customWidth="1"/>
    <col min="9475" max="9475" width="14.7109375" style="6" customWidth="1"/>
    <col min="9476" max="9728" width="9.140625" style="6"/>
    <col min="9729" max="9729" width="27.7109375" style="6" customWidth="1"/>
    <col min="9730" max="9730" width="42.85546875" style="6" customWidth="1"/>
    <col min="9731" max="9731" width="14.7109375" style="6" customWidth="1"/>
    <col min="9732" max="9984" width="9.140625" style="6"/>
    <col min="9985" max="9985" width="27.7109375" style="6" customWidth="1"/>
    <col min="9986" max="9986" width="42.85546875" style="6" customWidth="1"/>
    <col min="9987" max="9987" width="14.7109375" style="6" customWidth="1"/>
    <col min="9988" max="10240" width="9.140625" style="6"/>
    <col min="10241" max="10241" width="27.7109375" style="6" customWidth="1"/>
    <col min="10242" max="10242" width="42.85546875" style="6" customWidth="1"/>
    <col min="10243" max="10243" width="14.7109375" style="6" customWidth="1"/>
    <col min="10244" max="10496" width="9.140625" style="6"/>
    <col min="10497" max="10497" width="27.7109375" style="6" customWidth="1"/>
    <col min="10498" max="10498" width="42.85546875" style="6" customWidth="1"/>
    <col min="10499" max="10499" width="14.7109375" style="6" customWidth="1"/>
    <col min="10500" max="10752" width="9.140625" style="6"/>
    <col min="10753" max="10753" width="27.7109375" style="6" customWidth="1"/>
    <col min="10754" max="10754" width="42.85546875" style="6" customWidth="1"/>
    <col min="10755" max="10755" width="14.7109375" style="6" customWidth="1"/>
    <col min="10756" max="11008" width="9.140625" style="6"/>
    <col min="11009" max="11009" width="27.7109375" style="6" customWidth="1"/>
    <col min="11010" max="11010" width="42.85546875" style="6" customWidth="1"/>
    <col min="11011" max="11011" width="14.7109375" style="6" customWidth="1"/>
    <col min="11012" max="11264" width="9.140625" style="6"/>
    <col min="11265" max="11265" width="27.7109375" style="6" customWidth="1"/>
    <col min="11266" max="11266" width="42.85546875" style="6" customWidth="1"/>
    <col min="11267" max="11267" width="14.7109375" style="6" customWidth="1"/>
    <col min="11268" max="11520" width="9.140625" style="6"/>
    <col min="11521" max="11521" width="27.7109375" style="6" customWidth="1"/>
    <col min="11522" max="11522" width="42.85546875" style="6" customWidth="1"/>
    <col min="11523" max="11523" width="14.7109375" style="6" customWidth="1"/>
    <col min="11524" max="11776" width="9.140625" style="6"/>
    <col min="11777" max="11777" width="27.7109375" style="6" customWidth="1"/>
    <col min="11778" max="11778" width="42.85546875" style="6" customWidth="1"/>
    <col min="11779" max="11779" width="14.7109375" style="6" customWidth="1"/>
    <col min="11780" max="12032" width="9.140625" style="6"/>
    <col min="12033" max="12033" width="27.7109375" style="6" customWidth="1"/>
    <col min="12034" max="12034" width="42.85546875" style="6" customWidth="1"/>
    <col min="12035" max="12035" width="14.7109375" style="6" customWidth="1"/>
    <col min="12036" max="12288" width="9.140625" style="6"/>
    <col min="12289" max="12289" width="27.7109375" style="6" customWidth="1"/>
    <col min="12290" max="12290" width="42.85546875" style="6" customWidth="1"/>
    <col min="12291" max="12291" width="14.7109375" style="6" customWidth="1"/>
    <col min="12292" max="12544" width="9.140625" style="6"/>
    <col min="12545" max="12545" width="27.7109375" style="6" customWidth="1"/>
    <col min="12546" max="12546" width="42.85546875" style="6" customWidth="1"/>
    <col min="12547" max="12547" width="14.7109375" style="6" customWidth="1"/>
    <col min="12548" max="12800" width="9.140625" style="6"/>
    <col min="12801" max="12801" width="27.7109375" style="6" customWidth="1"/>
    <col min="12802" max="12802" width="42.85546875" style="6" customWidth="1"/>
    <col min="12803" max="12803" width="14.7109375" style="6" customWidth="1"/>
    <col min="12804" max="13056" width="9.140625" style="6"/>
    <col min="13057" max="13057" width="27.7109375" style="6" customWidth="1"/>
    <col min="13058" max="13058" width="42.85546875" style="6" customWidth="1"/>
    <col min="13059" max="13059" width="14.7109375" style="6" customWidth="1"/>
    <col min="13060" max="13312" width="9.140625" style="6"/>
    <col min="13313" max="13313" width="27.7109375" style="6" customWidth="1"/>
    <col min="13314" max="13314" width="42.85546875" style="6" customWidth="1"/>
    <col min="13315" max="13315" width="14.7109375" style="6" customWidth="1"/>
    <col min="13316" max="13568" width="9.140625" style="6"/>
    <col min="13569" max="13569" width="27.7109375" style="6" customWidth="1"/>
    <col min="13570" max="13570" width="42.85546875" style="6" customWidth="1"/>
    <col min="13571" max="13571" width="14.7109375" style="6" customWidth="1"/>
    <col min="13572" max="13824" width="9.140625" style="6"/>
    <col min="13825" max="13825" width="27.7109375" style="6" customWidth="1"/>
    <col min="13826" max="13826" width="42.85546875" style="6" customWidth="1"/>
    <col min="13827" max="13827" width="14.7109375" style="6" customWidth="1"/>
    <col min="13828" max="14080" width="9.140625" style="6"/>
    <col min="14081" max="14081" width="27.7109375" style="6" customWidth="1"/>
    <col min="14082" max="14082" width="42.85546875" style="6" customWidth="1"/>
    <col min="14083" max="14083" width="14.7109375" style="6" customWidth="1"/>
    <col min="14084" max="14336" width="9.140625" style="6"/>
    <col min="14337" max="14337" width="27.7109375" style="6" customWidth="1"/>
    <col min="14338" max="14338" width="42.85546875" style="6" customWidth="1"/>
    <col min="14339" max="14339" width="14.7109375" style="6" customWidth="1"/>
    <col min="14340" max="14592" width="9.140625" style="6"/>
    <col min="14593" max="14593" width="27.7109375" style="6" customWidth="1"/>
    <col min="14594" max="14594" width="42.85546875" style="6" customWidth="1"/>
    <col min="14595" max="14595" width="14.7109375" style="6" customWidth="1"/>
    <col min="14596" max="14848" width="9.140625" style="6"/>
    <col min="14849" max="14849" width="27.7109375" style="6" customWidth="1"/>
    <col min="14850" max="14850" width="42.85546875" style="6" customWidth="1"/>
    <col min="14851" max="14851" width="14.7109375" style="6" customWidth="1"/>
    <col min="14852" max="15104" width="9.140625" style="6"/>
    <col min="15105" max="15105" width="27.7109375" style="6" customWidth="1"/>
    <col min="15106" max="15106" width="42.85546875" style="6" customWidth="1"/>
    <col min="15107" max="15107" width="14.7109375" style="6" customWidth="1"/>
    <col min="15108" max="15360" width="9.140625" style="6"/>
    <col min="15361" max="15361" width="27.7109375" style="6" customWidth="1"/>
    <col min="15362" max="15362" width="42.85546875" style="6" customWidth="1"/>
    <col min="15363" max="15363" width="14.7109375" style="6" customWidth="1"/>
    <col min="15364" max="15616" width="9.140625" style="6"/>
    <col min="15617" max="15617" width="27.7109375" style="6" customWidth="1"/>
    <col min="15618" max="15618" width="42.85546875" style="6" customWidth="1"/>
    <col min="15619" max="15619" width="14.7109375" style="6" customWidth="1"/>
    <col min="15620" max="15872" width="9.140625" style="6"/>
    <col min="15873" max="15873" width="27.7109375" style="6" customWidth="1"/>
    <col min="15874" max="15874" width="42.85546875" style="6" customWidth="1"/>
    <col min="15875" max="15875" width="14.7109375" style="6" customWidth="1"/>
    <col min="15876" max="16128" width="9.140625" style="6"/>
    <col min="16129" max="16129" width="27.7109375" style="6" customWidth="1"/>
    <col min="16130" max="16130" width="42.85546875" style="6" customWidth="1"/>
    <col min="16131" max="16131" width="14.7109375" style="6" customWidth="1"/>
    <col min="16132" max="16384" width="9.140625" style="6"/>
  </cols>
  <sheetData>
    <row r="1" spans="1:3" x14ac:dyDescent="0.25">
      <c r="A1" s="3" t="s">
        <v>33</v>
      </c>
      <c r="B1" s="4" t="s">
        <v>34</v>
      </c>
      <c r="C1" s="5" t="s">
        <v>35</v>
      </c>
    </row>
    <row r="2" spans="1:3" ht="54.75" customHeight="1" x14ac:dyDescent="0.25">
      <c r="A2" s="3" t="s">
        <v>36</v>
      </c>
      <c r="B2" s="4" t="s">
        <v>37</v>
      </c>
      <c r="C2" s="7" t="s">
        <v>152</v>
      </c>
    </row>
    <row r="3" spans="1:3" ht="36" x14ac:dyDescent="0.25">
      <c r="A3" s="3" t="s">
        <v>38</v>
      </c>
      <c r="B3" s="4" t="s">
        <v>45</v>
      </c>
      <c r="C3" s="5"/>
    </row>
    <row r="4" spans="1:3" x14ac:dyDescent="0.25">
      <c r="A4" s="3" t="s">
        <v>39</v>
      </c>
      <c r="B4" s="88" t="s">
        <v>40</v>
      </c>
      <c r="C4" s="3"/>
    </row>
    <row r="5" spans="1:3" x14ac:dyDescent="0.25">
      <c r="A5" s="3" t="s">
        <v>41</v>
      </c>
      <c r="B5" s="88" t="s">
        <v>42</v>
      </c>
      <c r="C5" s="9"/>
    </row>
    <row r="6" spans="1:3" x14ac:dyDescent="0.25">
      <c r="A6" s="107" t="s">
        <v>115</v>
      </c>
      <c r="B6" s="88" t="s">
        <v>46</v>
      </c>
      <c r="C6" s="10"/>
    </row>
    <row r="7" spans="1:3" x14ac:dyDescent="0.25">
      <c r="A7" s="107"/>
      <c r="B7" s="88" t="s">
        <v>47</v>
      </c>
      <c r="C7" s="9"/>
    </row>
    <row r="8" spans="1:3" x14ac:dyDescent="0.25">
      <c r="A8" s="107"/>
      <c r="B8" s="89" t="s">
        <v>48</v>
      </c>
      <c r="C8" s="11"/>
    </row>
    <row r="9" spans="1:3" x14ac:dyDescent="0.25">
      <c r="A9" s="65" t="s">
        <v>120</v>
      </c>
      <c r="B9" s="1" t="s">
        <v>116</v>
      </c>
      <c r="C9" s="11"/>
    </row>
    <row r="10" spans="1:3" x14ac:dyDescent="0.25">
      <c r="A10" s="65"/>
      <c r="B10" s="1" t="s">
        <v>117</v>
      </c>
      <c r="C10" s="11"/>
    </row>
    <row r="11" spans="1:3" x14ac:dyDescent="0.25">
      <c r="A11" s="65"/>
      <c r="B11" s="1" t="s">
        <v>118</v>
      </c>
      <c r="C11" s="11"/>
    </row>
    <row r="12" spans="1:3" x14ac:dyDescent="0.25">
      <c r="A12" s="65"/>
      <c r="B12" s="1" t="s">
        <v>119</v>
      </c>
      <c r="C12" s="11"/>
    </row>
    <row r="13" spans="1:3" ht="36" x14ac:dyDescent="0.25">
      <c r="A13" s="3" t="s">
        <v>43</v>
      </c>
      <c r="B13" s="8" t="s">
        <v>44</v>
      </c>
      <c r="C13" s="11"/>
    </row>
    <row r="14" spans="1:3" x14ac:dyDescent="0.25">
      <c r="A14" s="14" t="s">
        <v>125</v>
      </c>
      <c r="B14" s="12">
        <v>42215</v>
      </c>
    </row>
    <row r="16" spans="1:3" x14ac:dyDescent="0.25">
      <c r="A16" s="14" t="s">
        <v>124</v>
      </c>
      <c r="B16" s="76" t="s">
        <v>121</v>
      </c>
    </row>
    <row r="17" spans="1:2" x14ac:dyDescent="0.25">
      <c r="A17" s="13"/>
      <c r="B17" s="76" t="s">
        <v>117</v>
      </c>
    </row>
    <row r="18" spans="1:2" x14ac:dyDescent="0.25">
      <c r="B18" s="76" t="s">
        <v>118</v>
      </c>
    </row>
    <row r="19" spans="1:2" x14ac:dyDescent="0.25">
      <c r="B19" s="76" t="s">
        <v>119</v>
      </c>
    </row>
    <row r="20" spans="1:2" x14ac:dyDescent="0.25">
      <c r="B20" s="76" t="s">
        <v>122</v>
      </c>
    </row>
    <row r="21" spans="1:2" x14ac:dyDescent="0.25">
      <c r="B21" s="87" t="s">
        <v>123</v>
      </c>
    </row>
    <row r="26" spans="1:2" ht="12.75" customHeight="1" x14ac:dyDescent="0.25"/>
    <row r="28" spans="1:2" x14ac:dyDescent="0.25">
      <c r="A28" s="14"/>
    </row>
    <row r="29" spans="1:2" x14ac:dyDescent="0.25">
      <c r="A29" s="14"/>
    </row>
    <row r="30" spans="1:2" x14ac:dyDescent="0.25">
      <c r="A30" s="13"/>
    </row>
    <row r="34" spans="1:1" x14ac:dyDescent="0.25">
      <c r="A34" s="14"/>
    </row>
    <row r="35" spans="1:1" x14ac:dyDescent="0.25">
      <c r="A35" s="13"/>
    </row>
    <row r="37" spans="1:1" x14ac:dyDescent="0.25">
      <c r="A37" s="15"/>
    </row>
    <row r="38" spans="1:1" x14ac:dyDescent="0.25">
      <c r="A38" s="16"/>
    </row>
    <row r="42" spans="1:1" x14ac:dyDescent="0.25">
      <c r="A42" s="17"/>
    </row>
    <row r="43" spans="1:1" x14ac:dyDescent="0.25">
      <c r="A43" s="17"/>
    </row>
    <row r="44" spans="1:1" x14ac:dyDescent="0.25">
      <c r="A44" s="16"/>
    </row>
    <row r="49" spans="1:1" x14ac:dyDescent="0.25">
      <c r="A49" s="13"/>
    </row>
    <row r="51" spans="1:1" x14ac:dyDescent="0.25">
      <c r="A51" s="13"/>
    </row>
    <row r="56" spans="1:1" x14ac:dyDescent="0.25">
      <c r="A56" s="13"/>
    </row>
    <row r="57" spans="1:1" x14ac:dyDescent="0.25">
      <c r="A57" s="17"/>
    </row>
    <row r="58" spans="1:1" x14ac:dyDescent="0.25">
      <c r="A58" s="17"/>
    </row>
    <row r="59" spans="1:1" x14ac:dyDescent="0.25">
      <c r="A59" s="17"/>
    </row>
    <row r="63" spans="1:1" x14ac:dyDescent="0.25">
      <c r="A63" s="14"/>
    </row>
    <row r="64" spans="1:1" x14ac:dyDescent="0.25">
      <c r="A64" s="18"/>
    </row>
    <row r="65" spans="1:1" x14ac:dyDescent="0.25">
      <c r="A65" s="18"/>
    </row>
    <row r="66" spans="1:1" x14ac:dyDescent="0.25">
      <c r="A66" s="18"/>
    </row>
    <row r="67" spans="1:1" x14ac:dyDescent="0.25">
      <c r="A67" s="18"/>
    </row>
    <row r="68" spans="1:1" x14ac:dyDescent="0.25">
      <c r="A68" s="18"/>
    </row>
    <row r="69" spans="1:1" x14ac:dyDescent="0.25">
      <c r="A69" s="18"/>
    </row>
    <row r="70" spans="1:1" x14ac:dyDescent="0.25">
      <c r="A70" s="18"/>
    </row>
    <row r="71" spans="1:1" x14ac:dyDescent="0.25">
      <c r="A71" s="18"/>
    </row>
    <row r="73" spans="1:1" ht="12.75" customHeight="1" x14ac:dyDescent="0.25">
      <c r="A73" s="14"/>
    </row>
    <row r="74" spans="1:1" x14ac:dyDescent="0.25">
      <c r="A74" s="18"/>
    </row>
    <row r="75" spans="1:1" x14ac:dyDescent="0.25">
      <c r="A75" s="18"/>
    </row>
    <row r="77" spans="1:1" x14ac:dyDescent="0.25">
      <c r="A77" s="14"/>
    </row>
    <row r="78" spans="1:1" x14ac:dyDescent="0.25">
      <c r="A78" s="18"/>
    </row>
  </sheetData>
  <mergeCells count="1">
    <mergeCell ref="A6:A8"/>
  </mergeCells>
  <hyperlinks>
    <hyperlink ref="B8" r:id="rId1"/>
    <hyperlink ref="B21" r:id="rId2" display="mailto:pressoffice@detini.gov.uk"/>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D30" sqref="D30"/>
    </sheetView>
  </sheetViews>
  <sheetFormatPr defaultRowHeight="15" x14ac:dyDescent="0.2"/>
  <cols>
    <col min="1" max="1" width="25.42578125" style="1" customWidth="1"/>
    <col min="2" max="2" width="24.42578125" style="1" bestFit="1" customWidth="1"/>
    <col min="3" max="3" width="4.7109375" style="1" customWidth="1"/>
    <col min="4" max="4" width="24.42578125" style="1" bestFit="1" customWidth="1"/>
    <col min="5" max="5" width="4.7109375" style="1" customWidth="1"/>
    <col min="6" max="6" width="11.85546875" style="1" bestFit="1" customWidth="1"/>
    <col min="7" max="16384" width="9.140625" style="1"/>
  </cols>
  <sheetData>
    <row r="1" spans="1:6" x14ac:dyDescent="0.2">
      <c r="A1" s="19" t="s">
        <v>17</v>
      </c>
    </row>
    <row r="2" spans="1:6" x14ac:dyDescent="0.2">
      <c r="A2" s="19" t="s">
        <v>66</v>
      </c>
    </row>
    <row r="3" spans="1:6" ht="15.75" x14ac:dyDescent="0.25">
      <c r="A3" s="20" t="s">
        <v>163</v>
      </c>
    </row>
    <row r="4" spans="1:6" ht="15.75" thickBot="1" x14ac:dyDescent="0.25"/>
    <row r="5" spans="1:6" ht="31.5" customHeight="1" thickBot="1" x14ac:dyDescent="0.3">
      <c r="A5" s="27"/>
      <c r="B5" s="84" t="s">
        <v>164</v>
      </c>
      <c r="C5" s="50"/>
      <c r="D5" s="84" t="s">
        <v>165</v>
      </c>
      <c r="E5" s="28"/>
      <c r="F5" s="28" t="s">
        <v>2</v>
      </c>
    </row>
    <row r="6" spans="1:6" ht="15.75" x14ac:dyDescent="0.25">
      <c r="A6" s="29" t="s">
        <v>0</v>
      </c>
      <c r="B6" s="30">
        <v>831062.62424076186</v>
      </c>
      <c r="C6" s="21"/>
      <c r="D6" s="30">
        <v>929540.86406413396</v>
      </c>
      <c r="E6" s="31"/>
      <c r="F6" s="32">
        <f>(D6-B6)/B6</f>
        <v>0.11849677383017841</v>
      </c>
    </row>
    <row r="7" spans="1:6" ht="15.75" x14ac:dyDescent="0.25">
      <c r="A7" s="29"/>
      <c r="B7" s="30"/>
      <c r="C7" s="30"/>
      <c r="D7" s="30"/>
      <c r="E7" s="31"/>
      <c r="F7" s="32"/>
    </row>
    <row r="8" spans="1:6" ht="15.75" x14ac:dyDescent="0.25">
      <c r="A8" s="29" t="s">
        <v>1</v>
      </c>
      <c r="B8" s="30">
        <v>2512157.7792313099</v>
      </c>
      <c r="C8" s="21"/>
      <c r="D8" s="30">
        <v>2974853.3603322627</v>
      </c>
      <c r="E8" s="31"/>
      <c r="F8" s="32">
        <f>(D8-B8)/B8</f>
        <v>0.18418253221441055</v>
      </c>
    </row>
    <row r="9" spans="1:6" ht="15.75" x14ac:dyDescent="0.25">
      <c r="A9" s="29"/>
      <c r="B9" s="30"/>
      <c r="C9" s="30"/>
      <c r="D9" s="30"/>
      <c r="E9" s="31"/>
      <c r="F9" s="32"/>
    </row>
    <row r="10" spans="1:6" ht="16.5" thickBot="1" x14ac:dyDescent="0.3">
      <c r="A10" s="33" t="s">
        <v>61</v>
      </c>
      <c r="B10" s="34">
        <v>146975620.72589689</v>
      </c>
      <c r="C10" s="34"/>
      <c r="D10" s="34">
        <v>135776538.60365498</v>
      </c>
      <c r="E10" s="35"/>
      <c r="F10" s="36">
        <f>(D10-B10)/B10</f>
        <v>-7.6196869024473882E-2</v>
      </c>
    </row>
    <row r="12" spans="1:6" x14ac:dyDescent="0.2">
      <c r="A12" s="108" t="s">
        <v>133</v>
      </c>
      <c r="B12" s="108"/>
      <c r="C12" s="108"/>
      <c r="D12" s="108"/>
      <c r="E12" s="108"/>
      <c r="F12" s="108"/>
    </row>
    <row r="13" spans="1:6" x14ac:dyDescent="0.2">
      <c r="A13" s="108"/>
      <c r="B13" s="108"/>
      <c r="C13" s="108"/>
      <c r="D13" s="108"/>
      <c r="E13" s="108"/>
      <c r="F13" s="108"/>
    </row>
    <row r="14" spans="1:6" ht="7.5" customHeight="1" x14ac:dyDescent="0.2">
      <c r="A14" s="108"/>
      <c r="B14" s="108"/>
      <c r="C14" s="108"/>
      <c r="D14" s="108"/>
      <c r="E14" s="108"/>
      <c r="F14" s="108"/>
    </row>
    <row r="15" spans="1:6" ht="15" customHeight="1" x14ac:dyDescent="0.2">
      <c r="A15" s="108" t="s">
        <v>4</v>
      </c>
      <c r="B15" s="108"/>
      <c r="C15" s="108"/>
      <c r="D15" s="108"/>
      <c r="E15" s="108"/>
      <c r="F15" s="108"/>
    </row>
    <row r="16" spans="1:6" x14ac:dyDescent="0.2">
      <c r="A16" s="108"/>
      <c r="B16" s="108"/>
      <c r="C16" s="108"/>
      <c r="D16" s="108"/>
      <c r="E16" s="108"/>
      <c r="F16" s="108"/>
    </row>
    <row r="17" spans="1:6" x14ac:dyDescent="0.2">
      <c r="A17" s="108"/>
      <c r="B17" s="108"/>
      <c r="C17" s="108"/>
      <c r="D17" s="108"/>
      <c r="E17" s="108"/>
      <c r="F17" s="108"/>
    </row>
    <row r="18" spans="1:6" x14ac:dyDescent="0.2">
      <c r="A18" s="108"/>
      <c r="B18" s="108"/>
      <c r="C18" s="108"/>
      <c r="D18" s="108"/>
      <c r="E18" s="108"/>
      <c r="F18" s="108"/>
    </row>
    <row r="19" spans="1:6" x14ac:dyDescent="0.2">
      <c r="A19" s="25"/>
      <c r="B19" s="25"/>
      <c r="C19" s="25"/>
      <c r="D19" s="25"/>
      <c r="E19" s="25"/>
      <c r="F19" s="25"/>
    </row>
    <row r="20" spans="1:6" x14ac:dyDescent="0.2">
      <c r="A20" s="90" t="s">
        <v>156</v>
      </c>
    </row>
  </sheetData>
  <mergeCells count="2">
    <mergeCell ref="A12:F14"/>
    <mergeCell ref="A15:F18"/>
  </mergeCells>
  <hyperlinks>
    <hyperlink ref="A1" location="'Contents '!A1" display="Contents "/>
    <hyperlink ref="A2" location="'Background Notes'!A1" display="Background Note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D33" sqref="D33"/>
    </sheetView>
  </sheetViews>
  <sheetFormatPr defaultRowHeight="15" x14ac:dyDescent="0.2"/>
  <cols>
    <col min="1" max="1" width="27.85546875" style="1" customWidth="1"/>
    <col min="2" max="2" width="24.42578125" style="1" customWidth="1"/>
    <col min="3" max="3" width="4.7109375" style="1" customWidth="1"/>
    <col min="4" max="4" width="24.42578125" style="1" bestFit="1" customWidth="1"/>
    <col min="5" max="5" width="4.7109375" style="1" customWidth="1"/>
    <col min="6" max="6" width="11.85546875" style="1" bestFit="1" customWidth="1"/>
    <col min="7" max="16384" width="9.140625" style="1"/>
  </cols>
  <sheetData>
    <row r="1" spans="1:6" x14ac:dyDescent="0.2">
      <c r="A1" s="19" t="s">
        <v>17</v>
      </c>
    </row>
    <row r="2" spans="1:6" x14ac:dyDescent="0.2">
      <c r="A2" s="19" t="s">
        <v>66</v>
      </c>
    </row>
    <row r="3" spans="1:6" ht="15.75" x14ac:dyDescent="0.25">
      <c r="A3" s="20" t="s">
        <v>166</v>
      </c>
    </row>
    <row r="4" spans="1:6" ht="15.75" thickBot="1" x14ac:dyDescent="0.25"/>
    <row r="5" spans="1:6" ht="33" customHeight="1" thickBot="1" x14ac:dyDescent="0.3">
      <c r="A5" s="27"/>
      <c r="B5" s="84" t="s">
        <v>164</v>
      </c>
      <c r="C5" s="50"/>
      <c r="D5" s="84" t="s">
        <v>165</v>
      </c>
      <c r="E5" s="28"/>
      <c r="F5" s="28" t="s">
        <v>2</v>
      </c>
    </row>
    <row r="6" spans="1:6" ht="15.75" x14ac:dyDescent="0.25">
      <c r="A6" s="29" t="s">
        <v>5</v>
      </c>
      <c r="B6" s="46">
        <v>292554.64274426911</v>
      </c>
      <c r="C6" s="93"/>
      <c r="D6" s="26">
        <v>332776.11818363774</v>
      </c>
      <c r="E6" s="47"/>
      <c r="F6" s="32">
        <f>(D6-B6)/B6</f>
        <v>0.13748363403867578</v>
      </c>
    </row>
    <row r="7" spans="1:6" ht="15.75" x14ac:dyDescent="0.25">
      <c r="A7" s="29"/>
      <c r="B7" s="93"/>
      <c r="C7" s="93"/>
      <c r="D7" s="93"/>
      <c r="E7" s="47"/>
    </row>
    <row r="8" spans="1:6" ht="15.75" x14ac:dyDescent="0.25">
      <c r="A8" s="29" t="s">
        <v>6</v>
      </c>
      <c r="B8" s="46">
        <v>392875.45593412407</v>
      </c>
      <c r="C8" s="93"/>
      <c r="D8" s="46">
        <v>405989.58749266854</v>
      </c>
      <c r="E8" s="47"/>
      <c r="F8" s="32">
        <f>(D8-B8)/B8</f>
        <v>3.3379869779249838E-2</v>
      </c>
    </row>
    <row r="9" spans="1:6" ht="15.75" x14ac:dyDescent="0.25">
      <c r="A9" s="29"/>
      <c r="B9" s="93"/>
      <c r="C9" s="93"/>
      <c r="D9" s="93"/>
      <c r="E9" s="47"/>
    </row>
    <row r="10" spans="1:6" ht="15.75" x14ac:dyDescent="0.25">
      <c r="A10" s="29" t="s">
        <v>7</v>
      </c>
      <c r="B10" s="46">
        <v>88816.169634489459</v>
      </c>
      <c r="C10" s="93"/>
      <c r="D10" s="26">
        <v>119835.67689514757</v>
      </c>
      <c r="E10" s="47"/>
      <c r="F10" s="32">
        <f>(D10-B10)/B10</f>
        <v>0.34925517941512857</v>
      </c>
    </row>
    <row r="11" spans="1:6" ht="15.75" x14ac:dyDescent="0.25">
      <c r="A11" s="29"/>
      <c r="B11" s="93"/>
      <c r="C11" s="46"/>
      <c r="D11" s="46"/>
      <c r="E11" s="47"/>
      <c r="F11" s="32"/>
    </row>
    <row r="12" spans="1:6" ht="15.75" x14ac:dyDescent="0.25">
      <c r="A12" s="29" t="s">
        <v>8</v>
      </c>
      <c r="B12" s="51">
        <v>56816.355927879253</v>
      </c>
      <c r="C12" s="46"/>
      <c r="D12" s="101">
        <v>70939.481492680236</v>
      </c>
      <c r="E12" s="47"/>
      <c r="F12" s="52">
        <f>(D12-B12)/B12</f>
        <v>0.24857499806443759</v>
      </c>
    </row>
    <row r="13" spans="1:6" ht="16.5" thickBot="1" x14ac:dyDescent="0.3">
      <c r="A13" s="33"/>
      <c r="B13" s="34"/>
      <c r="C13" s="34"/>
      <c r="D13" s="34"/>
      <c r="E13" s="35"/>
      <c r="F13" s="36"/>
    </row>
    <row r="14" spans="1:6" ht="15.75" thickBot="1" x14ac:dyDescent="0.25">
      <c r="A14" s="37" t="s">
        <v>53</v>
      </c>
      <c r="B14" s="38">
        <f>B6+B8+B10+B12</f>
        <v>831062.62424076186</v>
      </c>
      <c r="C14" s="38"/>
      <c r="D14" s="38">
        <f>D6+D8+D10+D12</f>
        <v>929540.86406413408</v>
      </c>
      <c r="E14" s="37"/>
      <c r="F14" s="91">
        <f>(D14-B14)/B14</f>
        <v>0.11849677383017855</v>
      </c>
    </row>
    <row r="16" spans="1:6" ht="15" customHeight="1" x14ac:dyDescent="0.2">
      <c r="A16" s="108" t="s">
        <v>133</v>
      </c>
      <c r="B16" s="108"/>
      <c r="C16" s="108"/>
      <c r="D16" s="108"/>
      <c r="E16" s="108"/>
      <c r="F16" s="108"/>
    </row>
    <row r="17" spans="1:6" ht="12" customHeight="1" x14ac:dyDescent="0.2">
      <c r="A17" s="108"/>
      <c r="B17" s="108"/>
      <c r="C17" s="108"/>
      <c r="D17" s="108"/>
      <c r="E17" s="108"/>
      <c r="F17" s="108"/>
    </row>
    <row r="18" spans="1:6" ht="15" customHeight="1" x14ac:dyDescent="0.2">
      <c r="A18" s="108" t="s">
        <v>4</v>
      </c>
      <c r="B18" s="108"/>
      <c r="C18" s="108"/>
      <c r="D18" s="108"/>
      <c r="E18" s="108"/>
      <c r="F18" s="108"/>
    </row>
    <row r="19" spans="1:6" x14ac:dyDescent="0.2">
      <c r="A19" s="108"/>
      <c r="B19" s="108"/>
      <c r="C19" s="108"/>
      <c r="D19" s="108"/>
      <c r="E19" s="108"/>
      <c r="F19" s="108"/>
    </row>
    <row r="20" spans="1:6" x14ac:dyDescent="0.2">
      <c r="A20" s="108"/>
      <c r="B20" s="108"/>
      <c r="C20" s="108"/>
      <c r="D20" s="108"/>
      <c r="E20" s="108"/>
      <c r="F20" s="108"/>
    </row>
    <row r="21" spans="1:6" x14ac:dyDescent="0.2">
      <c r="A21" s="108"/>
      <c r="B21" s="108"/>
      <c r="C21" s="108"/>
      <c r="D21" s="108"/>
      <c r="E21" s="108"/>
      <c r="F21" s="108"/>
    </row>
    <row r="22" spans="1:6" x14ac:dyDescent="0.2">
      <c r="A22" s="56" t="s">
        <v>15</v>
      </c>
      <c r="B22" s="22"/>
      <c r="C22" s="60"/>
      <c r="F22" s="23"/>
    </row>
    <row r="23" spans="1:6" x14ac:dyDescent="0.2">
      <c r="A23" s="56" t="s">
        <v>13</v>
      </c>
      <c r="B23" s="22"/>
      <c r="C23" s="58"/>
      <c r="F23" s="22"/>
    </row>
    <row r="24" spans="1:6" x14ac:dyDescent="0.2">
      <c r="A24" s="56" t="s">
        <v>14</v>
      </c>
      <c r="B24" s="22"/>
      <c r="C24" s="59"/>
      <c r="F24" s="22"/>
    </row>
    <row r="26" spans="1:6" x14ac:dyDescent="0.2">
      <c r="A26" s="90" t="s">
        <v>156</v>
      </c>
    </row>
  </sheetData>
  <mergeCells count="2">
    <mergeCell ref="A16:F17"/>
    <mergeCell ref="A18:F21"/>
  </mergeCells>
  <hyperlinks>
    <hyperlink ref="A1" location="'Contents '!A1" display="Contents "/>
    <hyperlink ref="A2" location="'Background Notes'!A1" display="Background Note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activeCell="A26" sqref="A26:XFD28"/>
    </sheetView>
  </sheetViews>
  <sheetFormatPr defaultRowHeight="15" x14ac:dyDescent="0.2"/>
  <cols>
    <col min="1" max="1" width="52.7109375" style="1" customWidth="1"/>
    <col min="2" max="2" width="24.42578125" style="1" bestFit="1" customWidth="1"/>
    <col min="3" max="3" width="4.7109375" style="1" customWidth="1"/>
    <col min="4" max="4" width="24.42578125" style="1" bestFit="1" customWidth="1"/>
    <col min="5" max="5" width="4.7109375" style="1" customWidth="1"/>
    <col min="6" max="6" width="11.85546875" style="1" bestFit="1" customWidth="1"/>
    <col min="7" max="16384" width="9.140625" style="1"/>
  </cols>
  <sheetData>
    <row r="1" spans="1:6" x14ac:dyDescent="0.2">
      <c r="A1" s="19" t="s">
        <v>17</v>
      </c>
    </row>
    <row r="2" spans="1:6" x14ac:dyDescent="0.2">
      <c r="A2" s="19" t="s">
        <v>66</v>
      </c>
    </row>
    <row r="3" spans="1:6" ht="15.75" x14ac:dyDescent="0.25">
      <c r="A3" s="20" t="s">
        <v>167</v>
      </c>
    </row>
    <row r="4" spans="1:6" ht="15.75" thickBot="1" x14ac:dyDescent="0.25"/>
    <row r="5" spans="1:6" ht="35.25" customHeight="1" thickBot="1" x14ac:dyDescent="0.3">
      <c r="A5" s="27"/>
      <c r="B5" s="84" t="s">
        <v>164</v>
      </c>
      <c r="C5" s="50"/>
      <c r="D5" s="84" t="s">
        <v>165</v>
      </c>
      <c r="E5" s="28"/>
      <c r="F5" s="28" t="s">
        <v>2</v>
      </c>
    </row>
    <row r="6" spans="1:6" ht="18.75" x14ac:dyDescent="0.25">
      <c r="A6" s="29" t="s">
        <v>68</v>
      </c>
      <c r="B6" s="30">
        <v>242176</v>
      </c>
      <c r="D6" s="21">
        <v>262389.25522213004</v>
      </c>
      <c r="E6" s="31"/>
      <c r="F6" s="32">
        <f>(D6-B6)/B6</f>
        <v>8.3465146100893742E-2</v>
      </c>
    </row>
    <row r="7" spans="1:6" ht="15.75" x14ac:dyDescent="0.25">
      <c r="A7" s="29"/>
      <c r="E7" s="31"/>
    </row>
    <row r="8" spans="1:6" ht="18.75" x14ac:dyDescent="0.25">
      <c r="A8" s="29" t="s">
        <v>69</v>
      </c>
      <c r="B8" s="30">
        <v>76759</v>
      </c>
      <c r="D8" s="30">
        <v>86302.799709374027</v>
      </c>
      <c r="E8" s="31"/>
      <c r="F8" s="32">
        <f>(D8-B8)/B8</f>
        <v>0.12433460192777429</v>
      </c>
    </row>
    <row r="9" spans="1:6" ht="15.75" x14ac:dyDescent="0.25">
      <c r="A9" s="29"/>
      <c r="E9" s="31"/>
    </row>
    <row r="10" spans="1:6" x14ac:dyDescent="0.2">
      <c r="A10" s="39" t="s">
        <v>60</v>
      </c>
      <c r="B10" s="40">
        <f>B6+B8</f>
        <v>318935</v>
      </c>
      <c r="C10" s="41"/>
      <c r="D10" s="40">
        <f>D6+D8</f>
        <v>348692.05493150407</v>
      </c>
      <c r="E10" s="41"/>
      <c r="F10" s="92">
        <f>(D10-B10)/B10</f>
        <v>9.3301315100268303E-2</v>
      </c>
    </row>
    <row r="11" spans="1:6" ht="15.75" x14ac:dyDescent="0.25">
      <c r="A11" s="29"/>
      <c r="C11" s="30"/>
      <c r="D11" s="30"/>
      <c r="E11" s="31"/>
      <c r="F11" s="32"/>
    </row>
    <row r="12" spans="1:6" ht="18.75" x14ac:dyDescent="0.25">
      <c r="A12" s="29" t="s">
        <v>87</v>
      </c>
      <c r="B12" s="51">
        <v>61870</v>
      </c>
      <c r="C12" s="30"/>
      <c r="D12" s="101">
        <v>68540</v>
      </c>
      <c r="E12" s="31"/>
      <c r="F12" s="32">
        <f>(D12-B12)/B12</f>
        <v>0.10780669144981413</v>
      </c>
    </row>
    <row r="13" spans="1:6" ht="15.75" x14ac:dyDescent="0.25">
      <c r="A13" s="29"/>
      <c r="B13" s="30"/>
      <c r="C13" s="30"/>
      <c r="D13" s="21"/>
      <c r="E13" s="31"/>
      <c r="F13" s="32"/>
    </row>
    <row r="14" spans="1:6" x14ac:dyDescent="0.2">
      <c r="A14" s="39" t="s">
        <v>52</v>
      </c>
      <c r="B14" s="40">
        <f>B10+B12</f>
        <v>380805</v>
      </c>
      <c r="C14" s="40"/>
      <c r="D14" s="40">
        <f>D10+D12</f>
        <v>417232.05493150407</v>
      </c>
      <c r="E14" s="41"/>
      <c r="F14" s="92">
        <f>(D14-B14)/B14</f>
        <v>9.5658026894352932E-2</v>
      </c>
    </row>
    <row r="15" spans="1:6" ht="15.75" x14ac:dyDescent="0.25">
      <c r="A15" s="29"/>
      <c r="B15" s="30"/>
      <c r="C15" s="30"/>
      <c r="D15" s="21"/>
      <c r="E15" s="31"/>
      <c r="F15" s="32"/>
    </row>
    <row r="16" spans="1:6" ht="18.75" x14ac:dyDescent="0.25">
      <c r="A16" s="29" t="s">
        <v>86</v>
      </c>
      <c r="B16" s="51">
        <v>450257.62424076186</v>
      </c>
      <c r="C16" s="30"/>
      <c r="D16" s="101">
        <v>512308.80913262995</v>
      </c>
      <c r="E16" s="31"/>
      <c r="F16" s="32">
        <f>(D16-B16)/B16</f>
        <v>0.13781262448692722</v>
      </c>
    </row>
    <row r="17" spans="1:6" ht="15.75" thickBot="1" x14ac:dyDescent="0.25">
      <c r="B17" s="30"/>
      <c r="C17" s="30"/>
      <c r="D17" s="21"/>
      <c r="E17" s="31"/>
      <c r="F17" s="32"/>
    </row>
    <row r="18" spans="1:6" ht="15.75" thickBot="1" x14ac:dyDescent="0.25">
      <c r="A18" s="42" t="s">
        <v>53</v>
      </c>
      <c r="B18" s="43">
        <f>B14+B16</f>
        <v>831062.62424076186</v>
      </c>
      <c r="C18" s="43"/>
      <c r="D18" s="43">
        <f>D14+D16</f>
        <v>929540.86406413396</v>
      </c>
      <c r="E18" s="42"/>
      <c r="F18" s="91">
        <f>(D18-B18)/B18</f>
        <v>0.11849677383017841</v>
      </c>
    </row>
    <row r="20" spans="1:6" ht="15" customHeight="1" x14ac:dyDescent="0.2">
      <c r="A20" s="108" t="s">
        <v>3</v>
      </c>
      <c r="B20" s="108"/>
      <c r="C20" s="108"/>
      <c r="D20" s="108"/>
      <c r="E20" s="108"/>
      <c r="F20" s="108"/>
    </row>
    <row r="21" spans="1:6" x14ac:dyDescent="0.2">
      <c r="A21" s="108"/>
      <c r="B21" s="108"/>
      <c r="C21" s="108"/>
      <c r="D21" s="108"/>
      <c r="E21" s="108"/>
      <c r="F21" s="108"/>
    </row>
    <row r="22" spans="1:6" ht="15" customHeight="1" x14ac:dyDescent="0.2">
      <c r="A22" s="108" t="s">
        <v>9</v>
      </c>
      <c r="B22" s="108"/>
      <c r="C22" s="108"/>
      <c r="D22" s="108"/>
      <c r="E22" s="108"/>
      <c r="F22" s="108"/>
    </row>
    <row r="23" spans="1:6" x14ac:dyDescent="0.2">
      <c r="A23" s="108"/>
      <c r="B23" s="108"/>
      <c r="C23" s="108"/>
      <c r="D23" s="108"/>
      <c r="E23" s="108"/>
      <c r="F23" s="108"/>
    </row>
    <row r="24" spans="1:6" x14ac:dyDescent="0.2">
      <c r="A24" s="108" t="s">
        <v>94</v>
      </c>
      <c r="B24" s="108"/>
      <c r="C24" s="108"/>
      <c r="D24" s="108"/>
      <c r="E24" s="108"/>
      <c r="F24" s="108"/>
    </row>
    <row r="25" spans="1:6" ht="15" customHeight="1" x14ac:dyDescent="0.2">
      <c r="A25" s="108" t="s">
        <v>89</v>
      </c>
      <c r="B25" s="108"/>
      <c r="C25" s="108"/>
      <c r="D25" s="108"/>
      <c r="E25" s="108"/>
      <c r="F25" s="108"/>
    </row>
    <row r="26" spans="1:6" x14ac:dyDescent="0.2">
      <c r="A26" s="56" t="s">
        <v>16</v>
      </c>
      <c r="B26" s="22"/>
      <c r="C26" s="57"/>
      <c r="D26" s="22"/>
      <c r="E26" s="22"/>
      <c r="F26" s="22"/>
    </row>
    <row r="27" spans="1:6" x14ac:dyDescent="0.2">
      <c r="A27" s="56" t="s">
        <v>13</v>
      </c>
      <c r="B27" s="22"/>
      <c r="C27" s="58"/>
      <c r="D27" s="22"/>
      <c r="E27" s="22"/>
      <c r="F27" s="22"/>
    </row>
    <row r="28" spans="1:6" x14ac:dyDescent="0.2">
      <c r="A28" s="56" t="s">
        <v>14</v>
      </c>
      <c r="B28" s="22"/>
      <c r="C28" s="59"/>
      <c r="D28" s="22"/>
      <c r="E28" s="22"/>
      <c r="F28" s="22"/>
    </row>
    <row r="30" spans="1:6" x14ac:dyDescent="0.2">
      <c r="A30" s="90" t="s">
        <v>156</v>
      </c>
    </row>
  </sheetData>
  <mergeCells count="4">
    <mergeCell ref="A20:F21"/>
    <mergeCell ref="A22:F23"/>
    <mergeCell ref="A24:F24"/>
    <mergeCell ref="A25:F25"/>
  </mergeCells>
  <hyperlinks>
    <hyperlink ref="A1" location="'Contents '!A1" display="Contents "/>
    <hyperlink ref="A2" location="'Background Notes'!A1" display="Background Note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B37" sqref="B37"/>
    </sheetView>
  </sheetViews>
  <sheetFormatPr defaultRowHeight="15" x14ac:dyDescent="0.2"/>
  <cols>
    <col min="1" max="1" width="25.140625" style="1" customWidth="1"/>
    <col min="2" max="2" width="24.42578125" style="1" bestFit="1" customWidth="1"/>
    <col min="3" max="3" width="4.7109375" style="1" customWidth="1"/>
    <col min="4" max="4" width="24.42578125" style="1" bestFit="1" customWidth="1"/>
    <col min="5" max="5" width="4.7109375" style="1" customWidth="1"/>
    <col min="6" max="6" width="11.85546875" style="1" bestFit="1" customWidth="1"/>
    <col min="7" max="16384" width="9.140625" style="1"/>
  </cols>
  <sheetData>
    <row r="1" spans="1:6" x14ac:dyDescent="0.2">
      <c r="A1" s="19" t="s">
        <v>17</v>
      </c>
    </row>
    <row r="2" spans="1:6" x14ac:dyDescent="0.2">
      <c r="A2" s="19" t="s">
        <v>66</v>
      </c>
    </row>
    <row r="3" spans="1:6" ht="18.75" x14ac:dyDescent="0.25">
      <c r="A3" s="20" t="s">
        <v>168</v>
      </c>
    </row>
    <row r="4" spans="1:6" ht="15.75" thickBot="1" x14ac:dyDescent="0.25"/>
    <row r="5" spans="1:6" ht="32.25" customHeight="1" thickBot="1" x14ac:dyDescent="0.3">
      <c r="A5" s="27"/>
      <c r="B5" s="84" t="s">
        <v>164</v>
      </c>
      <c r="C5" s="50"/>
      <c r="D5" s="84" t="s">
        <v>165</v>
      </c>
      <c r="E5" s="28"/>
      <c r="F5" s="28" t="s">
        <v>2</v>
      </c>
    </row>
    <row r="6" spans="1:6" ht="15.75" x14ac:dyDescent="0.25">
      <c r="A6" s="29" t="s">
        <v>0</v>
      </c>
      <c r="B6" s="30">
        <v>380805</v>
      </c>
      <c r="C6" s="21"/>
      <c r="D6" s="30">
        <v>417232.05493150407</v>
      </c>
      <c r="E6" s="31"/>
      <c r="F6" s="32">
        <f>(D6-B6)/B6</f>
        <v>9.5658026894352932E-2</v>
      </c>
    </row>
    <row r="7" spans="1:6" ht="15.75" x14ac:dyDescent="0.25">
      <c r="A7" s="29"/>
      <c r="B7" s="30"/>
      <c r="C7" s="30"/>
      <c r="D7" s="30"/>
      <c r="E7" s="31"/>
      <c r="F7" s="32"/>
    </row>
    <row r="8" spans="1:6" ht="15.75" x14ac:dyDescent="0.25">
      <c r="A8" s="29" t="s">
        <v>1</v>
      </c>
      <c r="B8" s="30">
        <v>1804908</v>
      </c>
      <c r="C8" s="21"/>
      <c r="D8" s="30">
        <v>2084753.5596471652</v>
      </c>
      <c r="E8" s="31"/>
      <c r="F8" s="32">
        <f>(D8-B8)/B8</f>
        <v>0.15504699388953078</v>
      </c>
    </row>
    <row r="9" spans="1:6" ht="15.75" x14ac:dyDescent="0.25">
      <c r="A9" s="29"/>
      <c r="B9" s="30"/>
      <c r="C9" s="30"/>
      <c r="D9" s="30"/>
      <c r="E9" s="31"/>
      <c r="F9" s="32"/>
    </row>
    <row r="10" spans="1:6" ht="16.5" thickBot="1" x14ac:dyDescent="0.3">
      <c r="A10" s="33" t="s">
        <v>61</v>
      </c>
      <c r="B10" s="34">
        <v>109610233</v>
      </c>
      <c r="C10" s="34"/>
      <c r="D10" s="34">
        <v>96899027.242095262</v>
      </c>
      <c r="E10" s="35"/>
      <c r="F10" s="36">
        <f>(D10-B10)/B10</f>
        <v>-0.11596732722851467</v>
      </c>
    </row>
    <row r="12" spans="1:6" x14ac:dyDescent="0.2">
      <c r="A12" s="108" t="s">
        <v>3</v>
      </c>
      <c r="B12" s="108"/>
      <c r="C12" s="108"/>
      <c r="D12" s="108"/>
      <c r="E12" s="108"/>
      <c r="F12" s="108"/>
    </row>
    <row r="13" spans="1:6" x14ac:dyDescent="0.2">
      <c r="A13" s="108"/>
      <c r="B13" s="108"/>
      <c r="C13" s="108"/>
      <c r="D13" s="108"/>
      <c r="E13" s="108"/>
      <c r="F13" s="108"/>
    </row>
    <row r="14" spans="1:6" x14ac:dyDescent="0.2">
      <c r="A14" s="108"/>
      <c r="B14" s="108"/>
      <c r="C14" s="108"/>
      <c r="D14" s="108"/>
      <c r="E14" s="108"/>
      <c r="F14" s="108"/>
    </row>
    <row r="15" spans="1:6" ht="15" customHeight="1" x14ac:dyDescent="0.2">
      <c r="A15" s="108" t="s">
        <v>4</v>
      </c>
      <c r="B15" s="108"/>
      <c r="C15" s="108"/>
      <c r="D15" s="108"/>
      <c r="E15" s="108"/>
      <c r="F15" s="108"/>
    </row>
    <row r="16" spans="1:6" x14ac:dyDescent="0.2">
      <c r="A16" s="108"/>
      <c r="B16" s="108"/>
      <c r="C16" s="108"/>
      <c r="D16" s="108"/>
      <c r="E16" s="108"/>
      <c r="F16" s="108"/>
    </row>
    <row r="17" spans="1:6" x14ac:dyDescent="0.2">
      <c r="A17" s="108"/>
      <c r="B17" s="108"/>
      <c r="C17" s="108"/>
      <c r="D17" s="108"/>
      <c r="E17" s="108"/>
      <c r="F17" s="108"/>
    </row>
    <row r="18" spans="1:6" x14ac:dyDescent="0.2">
      <c r="A18" s="108"/>
      <c r="B18" s="108"/>
      <c r="C18" s="108"/>
      <c r="D18" s="108"/>
      <c r="E18" s="108"/>
      <c r="F18" s="108"/>
    </row>
    <row r="19" spans="1:6" x14ac:dyDescent="0.2">
      <c r="A19" s="23"/>
      <c r="B19" s="23"/>
      <c r="C19" s="23"/>
      <c r="D19" s="23"/>
      <c r="E19" s="23"/>
      <c r="F19" s="23"/>
    </row>
    <row r="21" spans="1:6" x14ac:dyDescent="0.2">
      <c r="A21" s="90" t="s">
        <v>156</v>
      </c>
    </row>
  </sheetData>
  <mergeCells count="2">
    <mergeCell ref="A12:F14"/>
    <mergeCell ref="A15:F18"/>
  </mergeCells>
  <hyperlinks>
    <hyperlink ref="A1" location="'Contents '!A1" display="Contents "/>
    <hyperlink ref="A2" location="'Background Notes'!A1" display="Background Note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workbookViewId="0">
      <selection activeCell="B21" sqref="B21:B24"/>
    </sheetView>
  </sheetViews>
  <sheetFormatPr defaultRowHeight="15" x14ac:dyDescent="0.2"/>
  <cols>
    <col min="1" max="1" width="45.42578125" style="1" customWidth="1"/>
    <col min="2" max="2" width="25.140625" style="1" customWidth="1"/>
    <col min="3" max="3" width="4.7109375" style="1" customWidth="1"/>
    <col min="4" max="4" width="24.42578125" style="1" bestFit="1" customWidth="1"/>
    <col min="5" max="5" width="4.7109375" style="1" customWidth="1"/>
    <col min="6" max="6" width="11.85546875" style="1" bestFit="1" customWidth="1"/>
    <col min="7" max="8" width="9.140625" style="1"/>
    <col min="9" max="9" width="9.5703125" style="1" bestFit="1" customWidth="1"/>
    <col min="10" max="16384" width="9.140625" style="1"/>
  </cols>
  <sheetData>
    <row r="1" spans="1:11" x14ac:dyDescent="0.2">
      <c r="A1" s="19" t="s">
        <v>17</v>
      </c>
    </row>
    <row r="2" spans="1:11" x14ac:dyDescent="0.2">
      <c r="A2" s="19" t="s">
        <v>66</v>
      </c>
    </row>
    <row r="3" spans="1:11" ht="15.75" x14ac:dyDescent="0.25">
      <c r="A3" s="20" t="s">
        <v>169</v>
      </c>
    </row>
    <row r="4" spans="1:11" ht="15.75" thickBot="1" x14ac:dyDescent="0.25"/>
    <row r="5" spans="1:11" ht="31.5" customHeight="1" thickBot="1" x14ac:dyDescent="0.3">
      <c r="A5" s="27"/>
      <c r="B5" s="84" t="s">
        <v>164</v>
      </c>
      <c r="C5" s="50"/>
      <c r="D5" s="84" t="s">
        <v>165</v>
      </c>
      <c r="E5" s="28"/>
      <c r="F5" s="28" t="s">
        <v>2</v>
      </c>
    </row>
    <row r="6" spans="1:11" x14ac:dyDescent="0.2">
      <c r="A6" s="31" t="s">
        <v>5</v>
      </c>
      <c r="B6" s="46">
        <v>32548</v>
      </c>
      <c r="C6" s="93"/>
      <c r="D6" s="26">
        <v>37719.888747584504</v>
      </c>
      <c r="E6" s="47"/>
      <c r="F6" s="70">
        <f>(D6-B6)/B6</f>
        <v>0.15890035478630035</v>
      </c>
    </row>
    <row r="7" spans="1:11" x14ac:dyDescent="0.2">
      <c r="A7" s="31" t="s">
        <v>6</v>
      </c>
      <c r="B7" s="46">
        <v>153376</v>
      </c>
      <c r="C7" s="46"/>
      <c r="D7" s="46">
        <v>160856.27664037002</v>
      </c>
      <c r="E7" s="46"/>
      <c r="F7" s="70">
        <f t="shared" ref="F7:F30" si="0">(D7-B7)/B7</f>
        <v>4.8770841855114377E-2</v>
      </c>
    </row>
    <row r="8" spans="1:11" x14ac:dyDescent="0.2">
      <c r="A8" s="31" t="s">
        <v>7</v>
      </c>
      <c r="B8" s="46">
        <v>52802</v>
      </c>
      <c r="C8" s="93"/>
      <c r="D8" s="46">
        <v>60880.138026516317</v>
      </c>
      <c r="E8" s="47"/>
      <c r="F8" s="70">
        <f t="shared" si="0"/>
        <v>0.15298924333389488</v>
      </c>
    </row>
    <row r="9" spans="1:11" x14ac:dyDescent="0.2">
      <c r="A9" s="31" t="s">
        <v>8</v>
      </c>
      <c r="B9" s="48">
        <v>3450</v>
      </c>
      <c r="C9" s="46"/>
      <c r="D9" s="48">
        <v>2932.9518076592049</v>
      </c>
      <c r="E9" s="46"/>
      <c r="F9" s="70">
        <f t="shared" si="0"/>
        <v>-0.1498690412582015</v>
      </c>
    </row>
    <row r="10" spans="1:11" ht="18" x14ac:dyDescent="0.2">
      <c r="A10" s="44" t="s">
        <v>70</v>
      </c>
      <c r="B10" s="96">
        <f>B6+B7+B8+B9</f>
        <v>242176</v>
      </c>
      <c r="C10" s="95"/>
      <c r="D10" s="96">
        <f>D6+D7+D8+D9</f>
        <v>262389.25522213004</v>
      </c>
      <c r="E10" s="95"/>
      <c r="F10" s="70">
        <f t="shared" si="0"/>
        <v>8.3465146100893742E-2</v>
      </c>
    </row>
    <row r="11" spans="1:11" x14ac:dyDescent="0.2">
      <c r="A11" s="31" t="s">
        <v>5</v>
      </c>
      <c r="B11" s="97">
        <v>27813</v>
      </c>
      <c r="C11" s="97"/>
      <c r="D11" s="97">
        <v>30327.31182974478</v>
      </c>
      <c r="E11" s="98"/>
      <c r="F11" s="99">
        <f>(D11-B11)/B11</f>
        <v>9.0400597912658823E-2</v>
      </c>
    </row>
    <row r="12" spans="1:11" x14ac:dyDescent="0.2">
      <c r="A12" s="31" t="s">
        <v>6</v>
      </c>
      <c r="B12" s="46">
        <v>33992</v>
      </c>
      <c r="C12" s="46"/>
      <c r="D12" s="46">
        <v>38708.339416403927</v>
      </c>
      <c r="E12" s="47"/>
      <c r="F12" s="70">
        <f t="shared" si="0"/>
        <v>0.13874851189703247</v>
      </c>
    </row>
    <row r="13" spans="1:11" x14ac:dyDescent="0.2">
      <c r="A13" s="31" t="s">
        <v>7</v>
      </c>
      <c r="B13" s="46">
        <v>12603</v>
      </c>
      <c r="C13" s="46"/>
      <c r="D13" s="51">
        <v>13406.772523393161</v>
      </c>
      <c r="E13" s="47"/>
      <c r="F13" s="70">
        <f t="shared" si="0"/>
        <v>6.3776285280739628E-2</v>
      </c>
    </row>
    <row r="14" spans="1:11" x14ac:dyDescent="0.2">
      <c r="A14" s="31" t="s">
        <v>8</v>
      </c>
      <c r="B14" s="48">
        <v>2351</v>
      </c>
      <c r="C14" s="46"/>
      <c r="D14" s="45">
        <v>3860.3759398321517</v>
      </c>
      <c r="E14" s="47"/>
      <c r="F14" s="70">
        <f t="shared" si="0"/>
        <v>0.64201443633864386</v>
      </c>
    </row>
    <row r="15" spans="1:11" ht="18" x14ac:dyDescent="0.2">
      <c r="A15" s="44" t="s">
        <v>71</v>
      </c>
      <c r="B15" s="73">
        <f>B11+B12+B13+B14</f>
        <v>76759</v>
      </c>
      <c r="C15" s="44"/>
      <c r="D15" s="73">
        <f>D11+D12+D13+D14</f>
        <v>86302.799709374027</v>
      </c>
      <c r="E15" s="44"/>
      <c r="F15" s="100">
        <f t="shared" si="0"/>
        <v>0.12433460192777429</v>
      </c>
      <c r="I15" s="21"/>
      <c r="J15" s="21"/>
      <c r="K15" s="21"/>
    </row>
    <row r="16" spans="1:11" x14ac:dyDescent="0.2">
      <c r="A16" s="31" t="s">
        <v>5</v>
      </c>
      <c r="B16" s="48">
        <v>20560</v>
      </c>
      <c r="C16" s="46"/>
      <c r="D16" s="45">
        <v>21070</v>
      </c>
      <c r="E16" s="47"/>
      <c r="F16" s="70">
        <f>(D16-B16)/B16</f>
        <v>2.4805447470817119E-2</v>
      </c>
      <c r="J16" s="24"/>
    </row>
    <row r="17" spans="1:6" x14ac:dyDescent="0.2">
      <c r="A17" s="31" t="s">
        <v>6</v>
      </c>
      <c r="B17" s="48">
        <v>24140</v>
      </c>
      <c r="C17" s="46"/>
      <c r="D17" s="45">
        <v>16880</v>
      </c>
      <c r="E17" s="47"/>
      <c r="F17" s="70">
        <f t="shared" si="0"/>
        <v>-0.30074565037282519</v>
      </c>
    </row>
    <row r="18" spans="1:6" x14ac:dyDescent="0.2">
      <c r="A18" s="31" t="s">
        <v>7</v>
      </c>
      <c r="B18" s="48">
        <v>3520</v>
      </c>
      <c r="C18" s="46"/>
      <c r="D18" s="45">
        <v>7930</v>
      </c>
      <c r="E18" s="47"/>
      <c r="F18" s="70">
        <f t="shared" si="0"/>
        <v>1.2528409090909092</v>
      </c>
    </row>
    <row r="19" spans="1:6" x14ac:dyDescent="0.2">
      <c r="A19" s="31" t="s">
        <v>8</v>
      </c>
      <c r="B19" s="48">
        <v>13650</v>
      </c>
      <c r="C19" s="46"/>
      <c r="D19" s="45">
        <v>22660.000000000004</v>
      </c>
      <c r="E19" s="47"/>
      <c r="F19" s="70">
        <f t="shared" si="0"/>
        <v>0.66007326007326039</v>
      </c>
    </row>
    <row r="20" spans="1:6" ht="18" x14ac:dyDescent="0.2">
      <c r="A20" s="44" t="s">
        <v>72</v>
      </c>
      <c r="B20" s="96">
        <f>B16+B17+B18+B19</f>
        <v>61870</v>
      </c>
      <c r="C20" s="95"/>
      <c r="D20" s="96">
        <f>D16+D17+D18+D19</f>
        <v>68540</v>
      </c>
      <c r="E20" s="95"/>
      <c r="F20" s="70">
        <f t="shared" si="0"/>
        <v>0.10780669144981413</v>
      </c>
    </row>
    <row r="21" spans="1:6" x14ac:dyDescent="0.2">
      <c r="A21" s="31" t="s">
        <v>5</v>
      </c>
      <c r="B21" s="106">
        <v>211633.64274426908</v>
      </c>
      <c r="C21" s="97"/>
      <c r="D21" s="106">
        <v>243658.91760630842</v>
      </c>
      <c r="E21" s="98"/>
      <c r="F21" s="99">
        <f>(D21-B21)/B21</f>
        <v>0.1513241205262322</v>
      </c>
    </row>
    <row r="22" spans="1:6" x14ac:dyDescent="0.2">
      <c r="A22" s="31" t="s">
        <v>6</v>
      </c>
      <c r="B22" s="48">
        <v>181367.4559341241</v>
      </c>
      <c r="C22" s="46"/>
      <c r="D22" s="48">
        <v>189544.97143589458</v>
      </c>
      <c r="E22" s="47"/>
      <c r="F22" s="70">
        <f t="shared" si="0"/>
        <v>4.5088108335933776E-2</v>
      </c>
    </row>
    <row r="23" spans="1:6" x14ac:dyDescent="0.2">
      <c r="A23" s="31" t="s">
        <v>7</v>
      </c>
      <c r="B23" s="48">
        <v>19891.169634489452</v>
      </c>
      <c r="C23" s="46"/>
      <c r="D23" s="45">
        <v>37618.766345238102</v>
      </c>
      <c r="E23" s="47"/>
      <c r="F23" s="70">
        <f t="shared" si="0"/>
        <v>0.89122947702434929</v>
      </c>
    </row>
    <row r="24" spans="1:6" x14ac:dyDescent="0.2">
      <c r="A24" s="31" t="s">
        <v>8</v>
      </c>
      <c r="B24" s="48">
        <v>37365.355927879253</v>
      </c>
      <c r="C24" s="46"/>
      <c r="D24" s="45">
        <v>41486.15374518888</v>
      </c>
      <c r="E24" s="47"/>
      <c r="F24" s="70">
        <f t="shared" si="0"/>
        <v>0.11028391714676519</v>
      </c>
    </row>
    <row r="25" spans="1:6" ht="18.75" thickBot="1" x14ac:dyDescent="0.25">
      <c r="A25" s="37" t="s">
        <v>98</v>
      </c>
      <c r="B25" s="71">
        <f>B21+B22+B23+B24</f>
        <v>450257.62424076186</v>
      </c>
      <c r="C25" s="72"/>
      <c r="D25" s="71">
        <f>D21+D22+D23+D24</f>
        <v>512308.80913262995</v>
      </c>
      <c r="E25" s="72"/>
      <c r="F25" s="94">
        <f t="shared" si="0"/>
        <v>0.13781262448692722</v>
      </c>
    </row>
    <row r="26" spans="1:6" x14ac:dyDescent="0.2">
      <c r="A26" s="31" t="s">
        <v>5</v>
      </c>
      <c r="B26" s="68">
        <f>B6+B11+B16+B21</f>
        <v>292554.64274426911</v>
      </c>
      <c r="C26" s="68"/>
      <c r="D26" s="68">
        <f>D6+D11+D16+D21</f>
        <v>332776.11818363774</v>
      </c>
      <c r="E26" s="69"/>
      <c r="F26" s="70">
        <f>(D26-B26)/B26</f>
        <v>0.13748363403867578</v>
      </c>
    </row>
    <row r="27" spans="1:6" x14ac:dyDescent="0.2">
      <c r="A27" s="31" t="s">
        <v>6</v>
      </c>
      <c r="B27" s="46">
        <f t="shared" ref="B27:D29" si="1">B7+B12+B17+B22</f>
        <v>392875.45593412407</v>
      </c>
      <c r="C27" s="46"/>
      <c r="D27" s="46">
        <f t="shared" si="1"/>
        <v>405989.58749266854</v>
      </c>
      <c r="E27" s="47"/>
      <c r="F27" s="70">
        <f t="shared" si="0"/>
        <v>3.3379869779249838E-2</v>
      </c>
    </row>
    <row r="28" spans="1:6" x14ac:dyDescent="0.2">
      <c r="A28" s="31" t="s">
        <v>7</v>
      </c>
      <c r="B28" s="46">
        <f t="shared" si="1"/>
        <v>88816.169634489459</v>
      </c>
      <c r="C28" s="46"/>
      <c r="D28" s="46">
        <f t="shared" si="1"/>
        <v>119835.67689514757</v>
      </c>
      <c r="E28" s="47"/>
      <c r="F28" s="70">
        <f t="shared" si="0"/>
        <v>0.34925517941512857</v>
      </c>
    </row>
    <row r="29" spans="1:6" x14ac:dyDescent="0.2">
      <c r="A29" s="31" t="s">
        <v>8</v>
      </c>
      <c r="B29" s="46">
        <f t="shared" si="1"/>
        <v>56816.355927879253</v>
      </c>
      <c r="C29" s="46"/>
      <c r="D29" s="46">
        <f t="shared" si="1"/>
        <v>70939.481492680236</v>
      </c>
      <c r="E29" s="47"/>
      <c r="F29" s="70">
        <f t="shared" si="0"/>
        <v>0.24857499806443759</v>
      </c>
    </row>
    <row r="30" spans="1:6" ht="18.75" thickBot="1" x14ac:dyDescent="0.25">
      <c r="A30" s="37" t="s">
        <v>73</v>
      </c>
      <c r="B30" s="71">
        <f>B26+B27+B28+B29</f>
        <v>831062.62424076186</v>
      </c>
      <c r="C30" s="72"/>
      <c r="D30" s="71">
        <f>D26+D27+D28+D29</f>
        <v>929540.86406413408</v>
      </c>
      <c r="E30" s="72"/>
      <c r="F30" s="94">
        <f t="shared" si="0"/>
        <v>0.11849677383017855</v>
      </c>
    </row>
    <row r="32" spans="1:6" ht="15" customHeight="1" x14ac:dyDescent="0.2">
      <c r="A32" s="108" t="s">
        <v>3</v>
      </c>
      <c r="B32" s="108"/>
      <c r="C32" s="108"/>
      <c r="D32" s="108"/>
      <c r="E32" s="108"/>
      <c r="F32" s="108"/>
    </row>
    <row r="33" spans="1:6" x14ac:dyDescent="0.2">
      <c r="A33" s="108"/>
      <c r="B33" s="108"/>
      <c r="C33" s="108"/>
      <c r="D33" s="108"/>
      <c r="E33" s="108"/>
      <c r="F33" s="108"/>
    </row>
    <row r="34" spans="1:6" x14ac:dyDescent="0.2">
      <c r="A34" s="108" t="s">
        <v>9</v>
      </c>
      <c r="B34" s="108"/>
      <c r="C34" s="108"/>
      <c r="D34" s="108"/>
      <c r="E34" s="108"/>
      <c r="F34" s="108"/>
    </row>
    <row r="35" spans="1:6" x14ac:dyDescent="0.2">
      <c r="A35" s="108"/>
      <c r="B35" s="108"/>
      <c r="C35" s="108"/>
      <c r="D35" s="108"/>
      <c r="E35" s="108"/>
      <c r="F35" s="108"/>
    </row>
    <row r="36" spans="1:6" ht="29.25" customHeight="1" x14ac:dyDescent="0.2">
      <c r="A36" s="108" t="s">
        <v>10</v>
      </c>
      <c r="B36" s="108"/>
      <c r="C36" s="108"/>
      <c r="D36" s="108"/>
      <c r="E36" s="108"/>
      <c r="F36" s="108"/>
    </row>
    <row r="37" spans="1:6" x14ac:dyDescent="0.2">
      <c r="A37" s="56" t="s">
        <v>12</v>
      </c>
      <c r="B37" s="22"/>
      <c r="C37" s="57"/>
      <c r="D37" s="22"/>
      <c r="E37" s="22"/>
      <c r="F37" s="22"/>
    </row>
    <row r="38" spans="1:6" x14ac:dyDescent="0.2">
      <c r="A38" s="56" t="s">
        <v>13</v>
      </c>
      <c r="B38" s="22"/>
      <c r="C38" s="58"/>
      <c r="D38" s="22"/>
      <c r="E38" s="22"/>
      <c r="F38" s="22"/>
    </row>
    <row r="39" spans="1:6" x14ac:dyDescent="0.2">
      <c r="A39" s="56" t="s">
        <v>14</v>
      </c>
      <c r="B39" s="22"/>
      <c r="C39" s="59"/>
      <c r="D39" s="22"/>
      <c r="E39" s="22"/>
      <c r="F39" s="22"/>
    </row>
    <row r="41" spans="1:6" x14ac:dyDescent="0.2">
      <c r="A41" s="90" t="s">
        <v>156</v>
      </c>
    </row>
  </sheetData>
  <mergeCells count="3">
    <mergeCell ref="A32:F33"/>
    <mergeCell ref="A34:F35"/>
    <mergeCell ref="A36:F36"/>
  </mergeCells>
  <hyperlinks>
    <hyperlink ref="A1" location="'Contents '!A1" display="Contents "/>
    <hyperlink ref="A2" location="'Background Notes'!A1" display="Background Note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activeCell="B16" activeCellId="1" sqref="B12:D12 B16:D16"/>
    </sheetView>
  </sheetViews>
  <sheetFormatPr defaultRowHeight="15" x14ac:dyDescent="0.2"/>
  <cols>
    <col min="1" max="1" width="36.140625" style="1" customWidth="1"/>
    <col min="2" max="2" width="24.42578125" style="1" bestFit="1" customWidth="1"/>
    <col min="3" max="3" width="4.7109375" style="1" customWidth="1"/>
    <col min="4" max="4" width="24.42578125" style="1" bestFit="1" customWidth="1"/>
    <col min="5" max="5" width="4.7109375" style="1" customWidth="1"/>
    <col min="6" max="6" width="11.85546875" style="1" bestFit="1" customWidth="1"/>
    <col min="7" max="16384" width="9.140625" style="1"/>
  </cols>
  <sheetData>
    <row r="1" spans="1:6" x14ac:dyDescent="0.2">
      <c r="A1" s="19" t="s">
        <v>17</v>
      </c>
    </row>
    <row r="2" spans="1:6" x14ac:dyDescent="0.2">
      <c r="A2" s="19" t="s">
        <v>66</v>
      </c>
    </row>
    <row r="3" spans="1:6" ht="15.75" x14ac:dyDescent="0.25">
      <c r="A3" s="20" t="s">
        <v>170</v>
      </c>
    </row>
    <row r="4" spans="1:6" ht="15.75" thickBot="1" x14ac:dyDescent="0.25"/>
    <row r="5" spans="1:6" ht="36" customHeight="1" thickBot="1" x14ac:dyDescent="0.3">
      <c r="A5" s="27"/>
      <c r="B5" s="84" t="s">
        <v>164</v>
      </c>
      <c r="C5" s="50"/>
      <c r="D5" s="84" t="s">
        <v>165</v>
      </c>
      <c r="E5" s="28"/>
      <c r="F5" s="28" t="s">
        <v>2</v>
      </c>
    </row>
    <row r="6" spans="1:6" ht="18.75" x14ac:dyDescent="0.25">
      <c r="A6" s="29" t="s">
        <v>74</v>
      </c>
      <c r="B6" s="30">
        <v>1083214</v>
      </c>
      <c r="D6" s="21">
        <v>1213527.4417870624</v>
      </c>
      <c r="E6" s="31"/>
      <c r="F6" s="32">
        <f>(D6-B6)/B6</f>
        <v>0.12030258267254895</v>
      </c>
    </row>
    <row r="7" spans="1:6" ht="15.75" x14ac:dyDescent="0.25">
      <c r="A7" s="29"/>
      <c r="E7" s="31"/>
      <c r="F7" s="32"/>
    </row>
    <row r="8" spans="1:6" ht="18.75" x14ac:dyDescent="0.25">
      <c r="A8" s="29" t="s">
        <v>75</v>
      </c>
      <c r="B8" s="30">
        <v>526464</v>
      </c>
      <c r="D8" s="30">
        <v>727686.11786010256</v>
      </c>
      <c r="E8" s="31"/>
      <c r="F8" s="32">
        <f>(D8-B8)/B8</f>
        <v>0.38221439236130594</v>
      </c>
    </row>
    <row r="9" spans="1:6" ht="15.75" x14ac:dyDescent="0.25">
      <c r="A9" s="29"/>
      <c r="E9" s="31"/>
      <c r="F9" s="32"/>
    </row>
    <row r="10" spans="1:6" x14ac:dyDescent="0.2">
      <c r="A10" s="39" t="s">
        <v>54</v>
      </c>
      <c r="B10" s="40">
        <f>B8+B6</f>
        <v>1609678</v>
      </c>
      <c r="C10" s="41"/>
      <c r="D10" s="40">
        <f>D8+D6</f>
        <v>1941213.559647165</v>
      </c>
      <c r="E10" s="41"/>
      <c r="F10" s="92">
        <f>(D10-B10)/B10</f>
        <v>0.2059639006355091</v>
      </c>
    </row>
    <row r="11" spans="1:6" ht="15.75" x14ac:dyDescent="0.25">
      <c r="A11" s="29"/>
      <c r="C11" s="30"/>
      <c r="D11" s="30"/>
      <c r="E11" s="31"/>
      <c r="F11" s="32"/>
    </row>
    <row r="12" spans="1:6" ht="18.75" x14ac:dyDescent="0.25">
      <c r="A12" s="29" t="s">
        <v>90</v>
      </c>
      <c r="B12" s="51">
        <v>195230</v>
      </c>
      <c r="C12" s="51"/>
      <c r="D12" s="101">
        <v>143540</v>
      </c>
      <c r="E12" s="31"/>
      <c r="F12" s="32">
        <f>(D12-B12)/B12</f>
        <v>-0.26476463658249244</v>
      </c>
    </row>
    <row r="13" spans="1:6" ht="15.75" x14ac:dyDescent="0.25">
      <c r="A13" s="29"/>
      <c r="B13" s="30"/>
      <c r="C13" s="30"/>
      <c r="D13" s="21"/>
      <c r="E13" s="31"/>
      <c r="F13" s="32"/>
    </row>
    <row r="14" spans="1:6" x14ac:dyDescent="0.2">
      <c r="A14" s="39" t="s">
        <v>55</v>
      </c>
      <c r="B14" s="40">
        <f>B10+B12</f>
        <v>1804908</v>
      </c>
      <c r="C14" s="40"/>
      <c r="D14" s="40">
        <f>D10+D12</f>
        <v>2084753.559647165</v>
      </c>
      <c r="E14" s="41"/>
      <c r="F14" s="92">
        <f>(D14-B14)/B14</f>
        <v>0.15504699388953067</v>
      </c>
    </row>
    <row r="15" spans="1:6" ht="15.75" x14ac:dyDescent="0.25">
      <c r="A15" s="29"/>
      <c r="B15" s="30"/>
      <c r="C15" s="30"/>
      <c r="D15" s="21"/>
      <c r="E15" s="31"/>
      <c r="F15" s="32"/>
    </row>
    <row r="16" spans="1:6" ht="18.75" x14ac:dyDescent="0.25">
      <c r="A16" s="29" t="s">
        <v>91</v>
      </c>
      <c r="B16" s="51">
        <v>707249.77923131012</v>
      </c>
      <c r="C16" s="51"/>
      <c r="D16" s="101">
        <v>890099.80068509816</v>
      </c>
      <c r="E16" s="31"/>
      <c r="F16" s="32">
        <f>(D16-B16)/B16</f>
        <v>0.25853669640239774</v>
      </c>
    </row>
    <row r="17" spans="1:6" ht="15.75" thickBot="1" x14ac:dyDescent="0.25">
      <c r="B17" s="30"/>
      <c r="C17" s="30"/>
      <c r="D17" s="21"/>
      <c r="E17" s="31"/>
      <c r="F17" s="32"/>
    </row>
    <row r="18" spans="1:6" ht="15.75" thickBot="1" x14ac:dyDescent="0.25">
      <c r="A18" s="42" t="s">
        <v>56</v>
      </c>
      <c r="B18" s="43">
        <f>B16+B14</f>
        <v>2512157.7792313099</v>
      </c>
      <c r="C18" s="43"/>
      <c r="D18" s="43">
        <f>D16+D14</f>
        <v>2974853.3603322632</v>
      </c>
      <c r="E18" s="42"/>
      <c r="F18" s="91">
        <f>(D18-B18)/B18</f>
        <v>0.18418253221441075</v>
      </c>
    </row>
    <row r="20" spans="1:6" ht="15" customHeight="1" x14ac:dyDescent="0.2">
      <c r="A20" s="108" t="s">
        <v>3</v>
      </c>
      <c r="B20" s="108"/>
      <c r="C20" s="108"/>
      <c r="D20" s="108"/>
      <c r="E20" s="108"/>
      <c r="F20" s="108"/>
    </row>
    <row r="21" spans="1:6" x14ac:dyDescent="0.2">
      <c r="A21" s="108"/>
      <c r="B21" s="108"/>
      <c r="C21" s="108"/>
      <c r="D21" s="108"/>
      <c r="E21" s="108"/>
      <c r="F21" s="108"/>
    </row>
    <row r="22" spans="1:6" ht="15" customHeight="1" x14ac:dyDescent="0.2">
      <c r="A22" s="108" t="s">
        <v>9</v>
      </c>
      <c r="B22" s="108"/>
      <c r="C22" s="108"/>
      <c r="D22" s="108"/>
      <c r="E22" s="108"/>
      <c r="F22" s="108"/>
    </row>
    <row r="23" spans="1:6" x14ac:dyDescent="0.2">
      <c r="A23" s="108"/>
      <c r="B23" s="108"/>
      <c r="C23" s="108"/>
      <c r="D23" s="108"/>
      <c r="E23" s="108"/>
      <c r="F23" s="108"/>
    </row>
    <row r="24" spans="1:6" x14ac:dyDescent="0.2">
      <c r="A24" s="108" t="s">
        <v>95</v>
      </c>
      <c r="B24" s="108"/>
      <c r="C24" s="108"/>
      <c r="D24" s="108"/>
      <c r="E24" s="108"/>
      <c r="F24" s="108"/>
    </row>
    <row r="25" spans="1:6" ht="15" customHeight="1" x14ac:dyDescent="0.2">
      <c r="A25" s="108" t="s">
        <v>89</v>
      </c>
      <c r="B25" s="108"/>
      <c r="C25" s="108"/>
      <c r="D25" s="108"/>
      <c r="E25" s="108"/>
      <c r="F25" s="108"/>
    </row>
    <row r="26" spans="1:6" x14ac:dyDescent="0.2">
      <c r="A26" s="56" t="s">
        <v>16</v>
      </c>
      <c r="B26" s="22"/>
      <c r="C26" s="57"/>
      <c r="D26" s="22"/>
      <c r="E26" s="22"/>
      <c r="F26" s="22"/>
    </row>
    <row r="27" spans="1:6" x14ac:dyDescent="0.2">
      <c r="A27" s="56" t="s">
        <v>13</v>
      </c>
      <c r="B27" s="22"/>
      <c r="C27" s="58"/>
      <c r="D27" s="22"/>
      <c r="E27" s="22"/>
      <c r="F27" s="22"/>
    </row>
    <row r="28" spans="1:6" x14ac:dyDescent="0.2">
      <c r="A28" s="56" t="s">
        <v>14</v>
      </c>
      <c r="B28" s="22"/>
      <c r="C28" s="59"/>
      <c r="D28" s="22"/>
      <c r="E28" s="22"/>
      <c r="F28" s="22"/>
    </row>
    <row r="29" spans="1:6" x14ac:dyDescent="0.2">
      <c r="A29" s="22"/>
      <c r="B29" s="22"/>
      <c r="C29" s="22"/>
      <c r="D29" s="22"/>
      <c r="E29" s="22"/>
      <c r="F29" s="22"/>
    </row>
    <row r="30" spans="1:6" x14ac:dyDescent="0.2">
      <c r="A30" s="90" t="s">
        <v>156</v>
      </c>
    </row>
  </sheetData>
  <mergeCells count="4">
    <mergeCell ref="A20:F21"/>
    <mergeCell ref="A22:F23"/>
    <mergeCell ref="A24:F24"/>
    <mergeCell ref="A25:F25"/>
  </mergeCells>
  <hyperlinks>
    <hyperlink ref="A1" location="'Contents '!A1" display="Contents "/>
    <hyperlink ref="A2" location="'Background Notes'!A1" display="Background Note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activeCell="B16" activeCellId="1" sqref="B12:D12 B16:D16"/>
    </sheetView>
  </sheetViews>
  <sheetFormatPr defaultRowHeight="15" x14ac:dyDescent="0.2"/>
  <cols>
    <col min="1" max="1" width="42" style="1" customWidth="1"/>
    <col min="2" max="2" width="24.42578125" style="1" bestFit="1" customWidth="1"/>
    <col min="3" max="3" width="4.7109375" style="1" customWidth="1"/>
    <col min="4" max="4" width="24.42578125" style="1" bestFit="1" customWidth="1"/>
    <col min="5" max="5" width="4.7109375" style="1" customWidth="1"/>
    <col min="6" max="6" width="11.85546875" style="1" bestFit="1" customWidth="1"/>
    <col min="7" max="16384" width="9.140625" style="1"/>
  </cols>
  <sheetData>
    <row r="1" spans="1:6" x14ac:dyDescent="0.2">
      <c r="A1" s="19" t="s">
        <v>17</v>
      </c>
    </row>
    <row r="2" spans="1:6" x14ac:dyDescent="0.2">
      <c r="A2" s="19" t="s">
        <v>66</v>
      </c>
    </row>
    <row r="3" spans="1:6" ht="15.75" x14ac:dyDescent="0.25">
      <c r="A3" s="20" t="s">
        <v>171</v>
      </c>
    </row>
    <row r="4" spans="1:6" ht="15.75" thickBot="1" x14ac:dyDescent="0.25"/>
    <row r="5" spans="1:6" ht="35.25" customHeight="1" thickBot="1" x14ac:dyDescent="0.3">
      <c r="A5" s="27"/>
      <c r="B5" s="84" t="s">
        <v>164</v>
      </c>
      <c r="C5" s="50"/>
      <c r="D5" s="84" t="s">
        <v>165</v>
      </c>
      <c r="E5" s="28"/>
      <c r="F5" s="28" t="s">
        <v>2</v>
      </c>
    </row>
    <row r="6" spans="1:6" ht="18.75" x14ac:dyDescent="0.25">
      <c r="A6" s="29" t="s">
        <v>76</v>
      </c>
      <c r="B6" s="30">
        <v>55469368</v>
      </c>
      <c r="D6" s="21">
        <v>55647099.779275894</v>
      </c>
      <c r="E6" s="31"/>
      <c r="F6" s="32">
        <f>(D6-B6)/B6</f>
        <v>3.2041428572954747E-3</v>
      </c>
    </row>
    <row r="7" spans="1:6" ht="15.75" x14ac:dyDescent="0.25">
      <c r="A7" s="29"/>
      <c r="E7" s="31"/>
      <c r="F7" s="32"/>
    </row>
    <row r="8" spans="1:6" ht="18.75" x14ac:dyDescent="0.25">
      <c r="A8" s="29" t="s">
        <v>77</v>
      </c>
      <c r="B8" s="30">
        <v>39687128</v>
      </c>
      <c r="D8" s="30">
        <v>29056929.629486047</v>
      </c>
      <c r="E8" s="31"/>
      <c r="F8" s="32">
        <f>(D8-B8)/B8</f>
        <v>-0.26785002861668278</v>
      </c>
    </row>
    <row r="9" spans="1:6" ht="15.75" x14ac:dyDescent="0.25">
      <c r="A9" s="29"/>
      <c r="E9" s="31"/>
      <c r="F9" s="32"/>
    </row>
    <row r="10" spans="1:6" x14ac:dyDescent="0.2">
      <c r="A10" s="39" t="s">
        <v>57</v>
      </c>
      <c r="B10" s="40">
        <f>B6+B8</f>
        <v>95156496</v>
      </c>
      <c r="C10" s="41"/>
      <c r="D10" s="40">
        <f>D6+D8</f>
        <v>84704029.408761948</v>
      </c>
      <c r="E10" s="41"/>
      <c r="F10" s="92">
        <f>(D10-B10)/B10</f>
        <v>-0.1098450135368378</v>
      </c>
    </row>
    <row r="11" spans="1:6" ht="15.75" x14ac:dyDescent="0.25">
      <c r="A11" s="29"/>
      <c r="C11" s="30"/>
      <c r="D11" s="30"/>
      <c r="E11" s="31"/>
      <c r="F11" s="32"/>
    </row>
    <row r="12" spans="1:6" ht="18.75" x14ac:dyDescent="0.25">
      <c r="A12" s="29" t="s">
        <v>92</v>
      </c>
      <c r="B12" s="51">
        <v>14453737</v>
      </c>
      <c r="C12" s="51"/>
      <c r="D12" s="101">
        <v>12194997.833333336</v>
      </c>
      <c r="E12" s="31"/>
      <c r="F12" s="32">
        <f>(D12-B12)/B12</f>
        <v>-0.15627371431116147</v>
      </c>
    </row>
    <row r="13" spans="1:6" ht="15.75" x14ac:dyDescent="0.25">
      <c r="A13" s="29"/>
      <c r="B13" s="30"/>
      <c r="C13" s="30"/>
      <c r="D13" s="21"/>
      <c r="E13" s="31"/>
      <c r="F13" s="32"/>
    </row>
    <row r="14" spans="1:6" x14ac:dyDescent="0.2">
      <c r="A14" s="39" t="s">
        <v>58</v>
      </c>
      <c r="B14" s="40">
        <f>B10+B12</f>
        <v>109610233</v>
      </c>
      <c r="C14" s="40"/>
      <c r="D14" s="40">
        <f>D10+D12</f>
        <v>96899027.242095292</v>
      </c>
      <c r="E14" s="41"/>
      <c r="F14" s="92">
        <f>(D14-B14)/B14</f>
        <v>-0.11596732722851441</v>
      </c>
    </row>
    <row r="15" spans="1:6" ht="15.75" x14ac:dyDescent="0.25">
      <c r="A15" s="29"/>
      <c r="B15" s="30"/>
      <c r="C15" s="30"/>
      <c r="D15" s="21"/>
      <c r="E15" s="31"/>
      <c r="F15" s="32"/>
    </row>
    <row r="16" spans="1:6" ht="18.75" x14ac:dyDescent="0.25">
      <c r="A16" s="29" t="s">
        <v>93</v>
      </c>
      <c r="B16" s="51">
        <v>37365387.725896887</v>
      </c>
      <c r="C16" s="51"/>
      <c r="D16" s="101">
        <v>38877511.361559704</v>
      </c>
      <c r="E16" s="31"/>
      <c r="F16" s="32">
        <f>(D16-B16)/B16</f>
        <v>4.0468565367376252E-2</v>
      </c>
    </row>
    <row r="17" spans="1:6" ht="15.75" thickBot="1" x14ac:dyDescent="0.25">
      <c r="B17" s="30"/>
      <c r="C17" s="30"/>
      <c r="D17" s="21"/>
      <c r="E17" s="31"/>
      <c r="F17" s="32"/>
    </row>
    <row r="18" spans="1:6" ht="15.75" thickBot="1" x14ac:dyDescent="0.25">
      <c r="A18" s="42" t="s">
        <v>59</v>
      </c>
      <c r="B18" s="43">
        <f>B16+B14</f>
        <v>146975620.72589689</v>
      </c>
      <c r="C18" s="43"/>
      <c r="D18" s="43">
        <f>D16+D14</f>
        <v>135776538.60365498</v>
      </c>
      <c r="E18" s="42"/>
      <c r="F18" s="91">
        <f>(D18-B18)/B18</f>
        <v>-7.6196869024473882E-2</v>
      </c>
    </row>
    <row r="20" spans="1:6" ht="15" customHeight="1" x14ac:dyDescent="0.2">
      <c r="A20" s="108" t="s">
        <v>3</v>
      </c>
      <c r="B20" s="108"/>
      <c r="C20" s="108"/>
      <c r="D20" s="108"/>
      <c r="E20" s="108"/>
      <c r="F20" s="108"/>
    </row>
    <row r="21" spans="1:6" x14ac:dyDescent="0.2">
      <c r="A21" s="108"/>
      <c r="B21" s="108"/>
      <c r="C21" s="108"/>
      <c r="D21" s="108"/>
      <c r="E21" s="108"/>
      <c r="F21" s="108"/>
    </row>
    <row r="22" spans="1:6" ht="15" customHeight="1" x14ac:dyDescent="0.2">
      <c r="A22" s="108" t="s">
        <v>9</v>
      </c>
      <c r="B22" s="108"/>
      <c r="C22" s="108"/>
      <c r="D22" s="108"/>
      <c r="E22" s="108"/>
      <c r="F22" s="108"/>
    </row>
    <row r="23" spans="1:6" x14ac:dyDescent="0.2">
      <c r="A23" s="108"/>
      <c r="B23" s="108"/>
      <c r="C23" s="108"/>
      <c r="D23" s="108"/>
      <c r="E23" s="108"/>
      <c r="F23" s="108"/>
    </row>
    <row r="24" spans="1:6" x14ac:dyDescent="0.2">
      <c r="A24" s="108" t="s">
        <v>95</v>
      </c>
      <c r="B24" s="108"/>
      <c r="C24" s="108"/>
      <c r="D24" s="108"/>
      <c r="E24" s="108"/>
      <c r="F24" s="108"/>
    </row>
    <row r="25" spans="1:6" ht="15" customHeight="1" x14ac:dyDescent="0.2">
      <c r="A25" s="108" t="s">
        <v>96</v>
      </c>
      <c r="B25" s="108"/>
      <c r="C25" s="108"/>
      <c r="D25" s="108"/>
      <c r="E25" s="108"/>
      <c r="F25" s="108"/>
    </row>
    <row r="26" spans="1:6" x14ac:dyDescent="0.2">
      <c r="A26" s="56" t="s">
        <v>16</v>
      </c>
      <c r="B26" s="22"/>
      <c r="C26" s="57"/>
      <c r="D26" s="22"/>
      <c r="E26" s="22"/>
      <c r="F26" s="22"/>
    </row>
    <row r="27" spans="1:6" x14ac:dyDescent="0.2">
      <c r="A27" s="56" t="s">
        <v>13</v>
      </c>
      <c r="B27" s="22"/>
      <c r="C27" s="58"/>
      <c r="D27" s="22"/>
      <c r="E27" s="22"/>
      <c r="F27" s="22"/>
    </row>
    <row r="28" spans="1:6" x14ac:dyDescent="0.2">
      <c r="A28" s="56" t="s">
        <v>14</v>
      </c>
      <c r="B28" s="22"/>
      <c r="C28" s="59"/>
      <c r="D28" s="22"/>
      <c r="E28" s="22"/>
      <c r="F28" s="22"/>
    </row>
    <row r="29" spans="1:6" x14ac:dyDescent="0.2">
      <c r="A29" s="22"/>
      <c r="B29" s="22"/>
      <c r="C29" s="22"/>
      <c r="D29" s="22"/>
      <c r="E29" s="22"/>
      <c r="F29" s="22"/>
    </row>
    <row r="30" spans="1:6" x14ac:dyDescent="0.2">
      <c r="A30" s="90" t="s">
        <v>156</v>
      </c>
    </row>
  </sheetData>
  <mergeCells count="4">
    <mergeCell ref="A20:F21"/>
    <mergeCell ref="A22:F23"/>
    <mergeCell ref="A24:F24"/>
    <mergeCell ref="A25:F25"/>
  </mergeCells>
  <hyperlinks>
    <hyperlink ref="A1" location="'Contents '!A1" display="Contents "/>
    <hyperlink ref="A2" location="'Background Notes'!A1" display="Background Notes"/>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workbookViewId="0">
      <selection activeCell="H28" sqref="H28"/>
    </sheetView>
  </sheetViews>
  <sheetFormatPr defaultRowHeight="15" x14ac:dyDescent="0.25"/>
  <cols>
    <col min="1" max="1" width="9.42578125" bestFit="1" customWidth="1"/>
    <col min="3" max="3" width="11.7109375" customWidth="1"/>
    <col min="4" max="4" width="17.85546875" customWidth="1"/>
    <col min="5" max="5" width="22" customWidth="1"/>
    <col min="7" max="7" width="12.7109375" bestFit="1" customWidth="1"/>
  </cols>
  <sheetData>
    <row r="1" spans="1:5" ht="15.75" x14ac:dyDescent="0.25">
      <c r="A1" s="19" t="s">
        <v>17</v>
      </c>
    </row>
    <row r="2" spans="1:5" ht="15.75" x14ac:dyDescent="0.25">
      <c r="A2" s="19" t="s">
        <v>66</v>
      </c>
    </row>
    <row r="3" spans="1:5" ht="18.75" x14ac:dyDescent="0.25">
      <c r="A3" s="20" t="s">
        <v>173</v>
      </c>
    </row>
    <row r="5" spans="1:5" x14ac:dyDescent="0.25">
      <c r="A5" s="114" t="s">
        <v>130</v>
      </c>
      <c r="B5" s="114" t="s">
        <v>129</v>
      </c>
      <c r="C5" s="114" t="s">
        <v>126</v>
      </c>
      <c r="D5" s="114" t="s">
        <v>127</v>
      </c>
      <c r="E5" s="114" t="s">
        <v>128</v>
      </c>
    </row>
    <row r="6" spans="1:5" ht="15" customHeight="1" x14ac:dyDescent="0.25">
      <c r="A6" s="115"/>
      <c r="B6" s="115"/>
      <c r="C6" s="115"/>
      <c r="D6" s="115"/>
      <c r="E6" s="116"/>
    </row>
    <row r="7" spans="1:5" ht="15.75" x14ac:dyDescent="0.25">
      <c r="A7" s="109">
        <v>2011</v>
      </c>
      <c r="B7" s="77" t="s">
        <v>62</v>
      </c>
      <c r="C7" s="78">
        <v>655925.58537940052</v>
      </c>
      <c r="D7" s="78">
        <v>2442173.7404401326</v>
      </c>
      <c r="E7" s="78">
        <v>114342274.00069542</v>
      </c>
    </row>
    <row r="8" spans="1:5" ht="15.75" x14ac:dyDescent="0.25">
      <c r="A8" s="110"/>
      <c r="B8" s="31" t="s">
        <v>63</v>
      </c>
      <c r="C8" s="30">
        <v>1054504.4396759865</v>
      </c>
      <c r="D8" s="30">
        <v>3676673.4736316265</v>
      </c>
      <c r="E8" s="30">
        <v>161497605.00057566</v>
      </c>
    </row>
    <row r="9" spans="1:5" ht="15.75" x14ac:dyDescent="0.25">
      <c r="A9" s="110"/>
      <c r="B9" s="31" t="s">
        <v>64</v>
      </c>
      <c r="C9" s="30">
        <v>1319451.8101761627</v>
      </c>
      <c r="D9" s="30">
        <v>5440174.3366817348</v>
      </c>
      <c r="E9" s="30">
        <v>215455609.90684894</v>
      </c>
    </row>
    <row r="10" spans="1:5" ht="15.75" x14ac:dyDescent="0.25">
      <c r="A10" s="111"/>
      <c r="B10" s="79" t="s">
        <v>65</v>
      </c>
      <c r="C10" s="49">
        <v>937879.21913376858</v>
      </c>
      <c r="D10" s="49">
        <v>3130976.1622716221</v>
      </c>
      <c r="E10" s="49">
        <v>149752192.61025232</v>
      </c>
    </row>
    <row r="11" spans="1:5" ht="15.75" x14ac:dyDescent="0.25">
      <c r="A11" s="112">
        <v>2012</v>
      </c>
      <c r="B11" s="1" t="s">
        <v>62</v>
      </c>
      <c r="C11" s="21">
        <v>726312.63822444866</v>
      </c>
      <c r="D11" s="21">
        <v>2323023.2891304325</v>
      </c>
      <c r="E11" s="21">
        <v>103593155.66819842</v>
      </c>
    </row>
    <row r="12" spans="1:5" ht="15.75" x14ac:dyDescent="0.25">
      <c r="A12" s="113"/>
      <c r="B12" s="1" t="s">
        <v>63</v>
      </c>
      <c r="C12" s="21">
        <v>1057004.003439704</v>
      </c>
      <c r="D12" s="21">
        <v>3727094.869118514</v>
      </c>
      <c r="E12" s="21">
        <v>190273587.64666149</v>
      </c>
    </row>
    <row r="13" spans="1:5" ht="15.75" x14ac:dyDescent="0.25">
      <c r="A13" s="113"/>
      <c r="B13" s="1" t="s">
        <v>64</v>
      </c>
      <c r="C13" s="21">
        <v>1185166.2393463098</v>
      </c>
      <c r="D13" s="21">
        <v>4450136.3725455645</v>
      </c>
      <c r="E13" s="21">
        <v>218565183.80867329</v>
      </c>
    </row>
    <row r="14" spans="1:5" ht="15.75" x14ac:dyDescent="0.25">
      <c r="A14" s="113"/>
      <c r="B14" s="1" t="s">
        <v>65</v>
      </c>
      <c r="C14" s="21">
        <v>1032726.1149512241</v>
      </c>
      <c r="D14" s="21">
        <v>3290008.1746576927</v>
      </c>
      <c r="E14" s="21">
        <v>176064464.39232764</v>
      </c>
    </row>
    <row r="15" spans="1:5" ht="15.75" x14ac:dyDescent="0.25">
      <c r="A15" s="109">
        <v>2013</v>
      </c>
      <c r="B15" s="77" t="s">
        <v>62</v>
      </c>
      <c r="C15" s="78">
        <v>852073.27226824826</v>
      </c>
      <c r="D15" s="78">
        <v>2710813.7471501082</v>
      </c>
      <c r="E15" s="78">
        <v>127262439.86614308</v>
      </c>
    </row>
    <row r="16" spans="1:5" ht="15.75" x14ac:dyDescent="0.25">
      <c r="A16" s="110"/>
      <c r="B16" s="31" t="s">
        <v>63</v>
      </c>
      <c r="C16" s="30">
        <v>1099548.5500191743</v>
      </c>
      <c r="D16" s="30">
        <v>3596762.468194501</v>
      </c>
      <c r="E16" s="30">
        <v>188013180.69528663</v>
      </c>
    </row>
    <row r="17" spans="1:6" ht="15.75" x14ac:dyDescent="0.25">
      <c r="A17" s="110"/>
      <c r="B17" s="31" t="s">
        <v>64</v>
      </c>
      <c r="C17" s="30">
        <v>1246374.5525568714</v>
      </c>
      <c r="D17" s="30">
        <v>5097996.2797405375</v>
      </c>
      <c r="E17" s="30">
        <v>243982693.1122812</v>
      </c>
    </row>
    <row r="18" spans="1:6" ht="15.75" x14ac:dyDescent="0.25">
      <c r="A18" s="111"/>
      <c r="B18" s="79" t="s">
        <v>65</v>
      </c>
      <c r="C18" s="49">
        <v>871895.2684073142</v>
      </c>
      <c r="D18" s="49">
        <v>3074156.1780497795</v>
      </c>
      <c r="E18" s="49">
        <v>162626240.92475054</v>
      </c>
    </row>
    <row r="19" spans="1:6" ht="15.75" x14ac:dyDescent="0.25">
      <c r="A19" s="109">
        <v>2014</v>
      </c>
      <c r="B19" s="77" t="s">
        <v>62</v>
      </c>
      <c r="C19" s="78">
        <v>831062.62424076186</v>
      </c>
      <c r="D19" s="78">
        <v>2512157.7792313099</v>
      </c>
      <c r="E19" s="78">
        <v>146975620.72589687</v>
      </c>
    </row>
    <row r="20" spans="1:6" ht="15.75" x14ac:dyDescent="0.25">
      <c r="A20" s="110"/>
      <c r="B20" s="31" t="s">
        <v>63</v>
      </c>
      <c r="C20" s="30">
        <v>1215855.3769437049</v>
      </c>
      <c r="D20" s="30">
        <v>4451437.561213919</v>
      </c>
      <c r="E20" s="30">
        <v>200356601.00483409</v>
      </c>
    </row>
    <row r="21" spans="1:6" ht="15.75" x14ac:dyDescent="0.25">
      <c r="A21" s="110"/>
      <c r="B21" s="31" t="s">
        <v>64</v>
      </c>
      <c r="C21" s="30">
        <v>1394356.2655851087</v>
      </c>
      <c r="D21" s="30">
        <v>4856122.7049310515</v>
      </c>
      <c r="E21" s="30">
        <v>256187592.62124702</v>
      </c>
    </row>
    <row r="22" spans="1:6" ht="15.75" x14ac:dyDescent="0.25">
      <c r="A22" s="111"/>
      <c r="B22" s="79" t="s">
        <v>65</v>
      </c>
      <c r="C22" s="49">
        <v>1068907.9994105622</v>
      </c>
      <c r="D22" s="49">
        <v>3243202.4102836484</v>
      </c>
      <c r="E22" s="49">
        <v>147718680.07198405</v>
      </c>
    </row>
    <row r="23" spans="1:6" ht="15.75" x14ac:dyDescent="0.25">
      <c r="A23" s="103">
        <v>2015</v>
      </c>
      <c r="B23" s="102" t="s">
        <v>62</v>
      </c>
      <c r="C23" s="103">
        <v>929540.86406413396</v>
      </c>
      <c r="D23" s="103">
        <v>2974853.3603322632</v>
      </c>
      <c r="E23" s="103">
        <v>135776538.60365501</v>
      </c>
    </row>
    <row r="27" spans="1:6" x14ac:dyDescent="0.25">
      <c r="A27" s="108" t="s">
        <v>3</v>
      </c>
      <c r="B27" s="108"/>
      <c r="C27" s="108"/>
      <c r="D27" s="108"/>
      <c r="E27" s="108"/>
      <c r="F27" s="108"/>
    </row>
    <row r="28" spans="1:6" x14ac:dyDescent="0.25">
      <c r="A28" s="108"/>
      <c r="B28" s="108"/>
      <c r="C28" s="108"/>
      <c r="D28" s="108"/>
      <c r="E28" s="108"/>
      <c r="F28" s="108"/>
    </row>
    <row r="29" spans="1:6" x14ac:dyDescent="0.25">
      <c r="A29" s="108"/>
      <c r="B29" s="108"/>
      <c r="C29" s="108"/>
      <c r="D29" s="108"/>
      <c r="E29" s="108"/>
      <c r="F29" s="108"/>
    </row>
    <row r="30" spans="1:6" x14ac:dyDescent="0.25">
      <c r="A30" s="108" t="s">
        <v>4</v>
      </c>
      <c r="B30" s="108"/>
      <c r="C30" s="108"/>
      <c r="D30" s="108"/>
      <c r="E30" s="108"/>
      <c r="F30" s="108"/>
    </row>
    <row r="31" spans="1:6" x14ac:dyDescent="0.25">
      <c r="A31" s="108"/>
      <c r="B31" s="108"/>
      <c r="C31" s="108"/>
      <c r="D31" s="108"/>
      <c r="E31" s="108"/>
      <c r="F31" s="108"/>
    </row>
    <row r="32" spans="1:6" x14ac:dyDescent="0.25">
      <c r="A32" s="108"/>
      <c r="B32" s="108"/>
      <c r="C32" s="108"/>
      <c r="D32" s="108"/>
      <c r="E32" s="108"/>
      <c r="F32" s="108"/>
    </row>
    <row r="33" spans="1:6" ht="24" customHeight="1" x14ac:dyDescent="0.25">
      <c r="A33" s="108"/>
      <c r="B33" s="108"/>
      <c r="C33" s="108"/>
      <c r="D33" s="108"/>
      <c r="E33" s="108"/>
      <c r="F33" s="108"/>
    </row>
    <row r="34" spans="1:6" x14ac:dyDescent="0.25">
      <c r="A34" s="23"/>
      <c r="B34" s="23"/>
      <c r="C34" s="23"/>
      <c r="D34" s="23"/>
      <c r="E34" s="23"/>
      <c r="F34" s="23"/>
    </row>
    <row r="35" spans="1:6" x14ac:dyDescent="0.25">
      <c r="A35" s="80" t="s">
        <v>134</v>
      </c>
      <c r="B35" s="23"/>
      <c r="C35" s="23"/>
      <c r="D35" s="23"/>
      <c r="E35" s="23"/>
      <c r="F35" s="23"/>
    </row>
    <row r="36" spans="1:6" x14ac:dyDescent="0.25">
      <c r="A36" s="104" t="s">
        <v>172</v>
      </c>
      <c r="B36" s="85"/>
      <c r="C36" s="85"/>
      <c r="D36" s="85"/>
      <c r="E36" s="85"/>
      <c r="F36" s="23"/>
    </row>
    <row r="37" spans="1:6" ht="15.75" x14ac:dyDescent="0.25">
      <c r="A37" s="86"/>
      <c r="B37" s="1"/>
      <c r="C37" s="1"/>
      <c r="D37" s="1"/>
      <c r="E37" s="1"/>
      <c r="F37" s="1"/>
    </row>
    <row r="38" spans="1:6" ht="15.75" x14ac:dyDescent="0.25">
      <c r="A38" s="90" t="s">
        <v>156</v>
      </c>
      <c r="B38" s="1"/>
      <c r="C38" s="1"/>
      <c r="D38" s="1"/>
      <c r="E38" s="1"/>
      <c r="F38" s="1"/>
    </row>
    <row r="39" spans="1:6" x14ac:dyDescent="0.25">
      <c r="A39" s="105"/>
    </row>
    <row r="40" spans="1:6" x14ac:dyDescent="0.25">
      <c r="A40" s="105"/>
    </row>
  </sheetData>
  <mergeCells count="11">
    <mergeCell ref="C5:C6"/>
    <mergeCell ref="D5:D6"/>
    <mergeCell ref="E5:E6"/>
    <mergeCell ref="B5:B6"/>
    <mergeCell ref="A5:A6"/>
    <mergeCell ref="A27:F29"/>
    <mergeCell ref="A30:F33"/>
    <mergeCell ref="A7:A10"/>
    <mergeCell ref="A11:A14"/>
    <mergeCell ref="A15:A18"/>
    <mergeCell ref="A19:A22"/>
  </mergeCells>
  <hyperlinks>
    <hyperlink ref="A1" location="'Contents '!A1" display="Contents "/>
    <hyperlink ref="A2" location="'Background Notes'!A1" display="Background Notes"/>
    <hyperlink ref="A36" r:id="rId1" display="Northern Ireland Tourism Statistics microdata Q2 2010-Q2 2014"/>
  </hyperlink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topLeftCell="A22" zoomScaleNormal="100" workbookViewId="0">
      <selection activeCell="A39" sqref="A39"/>
    </sheetView>
  </sheetViews>
  <sheetFormatPr defaultRowHeight="15" x14ac:dyDescent="0.2"/>
  <cols>
    <col min="1" max="16384" width="9.140625" style="1"/>
  </cols>
  <sheetData>
    <row r="1" spans="1:18" x14ac:dyDescent="0.2">
      <c r="A1" s="19" t="s">
        <v>85</v>
      </c>
    </row>
    <row r="2" spans="1:18" ht="15.75" x14ac:dyDescent="0.25">
      <c r="A2" s="2" t="s">
        <v>66</v>
      </c>
    </row>
    <row r="3" spans="1:18" s="54" customFormat="1" ht="33.75" customHeight="1" x14ac:dyDescent="0.2">
      <c r="A3" s="120" t="s">
        <v>150</v>
      </c>
      <c r="B3" s="119"/>
      <c r="C3" s="119"/>
      <c r="D3" s="119"/>
      <c r="E3" s="119"/>
      <c r="F3" s="119"/>
      <c r="G3" s="119"/>
      <c r="H3" s="119"/>
      <c r="I3" s="119"/>
      <c r="J3" s="119"/>
      <c r="K3" s="119"/>
      <c r="L3" s="119"/>
      <c r="M3" s="119"/>
      <c r="N3" s="119"/>
      <c r="O3" s="119"/>
      <c r="P3" s="119"/>
      <c r="Q3" s="119"/>
      <c r="R3" s="119"/>
    </row>
    <row r="4" spans="1:18" s="54" customFormat="1" x14ac:dyDescent="0.2">
      <c r="A4" s="53"/>
      <c r="B4" s="55"/>
      <c r="C4" s="55"/>
      <c r="D4" s="55"/>
      <c r="E4" s="55"/>
      <c r="F4" s="55"/>
      <c r="G4" s="55"/>
      <c r="H4" s="55"/>
      <c r="I4" s="55"/>
      <c r="J4" s="55"/>
      <c r="K4" s="55"/>
      <c r="L4" s="55"/>
      <c r="M4" s="55"/>
      <c r="N4" s="55"/>
      <c r="O4" s="55"/>
      <c r="P4" s="55"/>
      <c r="Q4" s="55"/>
      <c r="R4" s="55"/>
    </row>
    <row r="5" spans="1:18" s="54" customFormat="1" ht="29.25" customHeight="1" x14ac:dyDescent="0.2">
      <c r="A5" s="118" t="s">
        <v>109</v>
      </c>
      <c r="B5" s="118"/>
      <c r="C5" s="118"/>
      <c r="D5" s="118"/>
      <c r="E5" s="118"/>
      <c r="F5" s="118"/>
      <c r="G5" s="118"/>
      <c r="H5" s="118"/>
      <c r="I5" s="118"/>
      <c r="J5" s="118"/>
      <c r="K5" s="118"/>
      <c r="L5" s="118"/>
      <c r="M5" s="118"/>
      <c r="N5" s="118"/>
      <c r="O5" s="118"/>
      <c r="P5" s="118"/>
      <c r="Q5" s="118"/>
      <c r="R5" s="118"/>
    </row>
    <row r="6" spans="1:18" s="54" customFormat="1" x14ac:dyDescent="0.2">
      <c r="A6" s="66"/>
      <c r="B6" s="19" t="s">
        <v>111</v>
      </c>
      <c r="C6" s="66"/>
      <c r="D6" s="66"/>
      <c r="E6" s="66"/>
      <c r="F6" s="66"/>
      <c r="G6" s="66"/>
      <c r="H6" s="66"/>
      <c r="I6" s="66"/>
      <c r="J6" s="66"/>
      <c r="K6" s="66"/>
      <c r="L6" s="66"/>
      <c r="M6" s="66"/>
      <c r="N6" s="66"/>
      <c r="O6" s="66"/>
      <c r="P6" s="66"/>
      <c r="Q6" s="66"/>
      <c r="R6" s="66"/>
    </row>
    <row r="7" spans="1:18" s="54" customFormat="1" x14ac:dyDescent="0.2">
      <c r="A7" s="118" t="s">
        <v>110</v>
      </c>
      <c r="B7" s="118"/>
      <c r="C7" s="118"/>
      <c r="D7" s="118"/>
      <c r="E7" s="118"/>
      <c r="F7" s="118"/>
      <c r="G7" s="118"/>
      <c r="H7" s="118"/>
      <c r="I7" s="118"/>
      <c r="J7" s="118"/>
      <c r="K7" s="118"/>
      <c r="L7" s="118"/>
      <c r="M7" s="118"/>
      <c r="N7" s="118"/>
      <c r="O7" s="118"/>
      <c r="P7" s="118"/>
      <c r="Q7" s="118"/>
      <c r="R7" s="118"/>
    </row>
    <row r="8" spans="1:18" s="54" customFormat="1" x14ac:dyDescent="0.2">
      <c r="A8" s="64"/>
      <c r="B8" s="117" t="s">
        <v>99</v>
      </c>
      <c r="C8" s="117"/>
      <c r="D8" s="117"/>
      <c r="E8" s="117"/>
      <c r="F8" s="117"/>
      <c r="G8" s="117"/>
      <c r="H8" s="117"/>
      <c r="I8" s="117"/>
      <c r="J8" s="117"/>
      <c r="K8" s="117"/>
      <c r="L8" s="117"/>
      <c r="M8" s="117"/>
      <c r="N8" s="117"/>
      <c r="O8" s="117"/>
      <c r="P8" s="117"/>
      <c r="Q8" s="64"/>
      <c r="R8" s="64"/>
    </row>
    <row r="9" spans="1:18" s="54" customFormat="1" x14ac:dyDescent="0.2">
      <c r="A9" s="53"/>
      <c r="B9" s="55"/>
      <c r="C9" s="55"/>
      <c r="D9" s="55"/>
      <c r="E9" s="55"/>
      <c r="F9" s="55"/>
      <c r="G9" s="55"/>
      <c r="H9" s="55"/>
      <c r="I9" s="55"/>
      <c r="J9" s="55"/>
      <c r="K9" s="55"/>
      <c r="L9" s="55"/>
      <c r="M9" s="55"/>
      <c r="N9" s="55"/>
      <c r="O9" s="55"/>
      <c r="P9" s="55"/>
      <c r="Q9" s="55"/>
      <c r="R9" s="55"/>
    </row>
    <row r="10" spans="1:18" s="54" customFormat="1" x14ac:dyDescent="0.2">
      <c r="A10" s="119" t="s">
        <v>67</v>
      </c>
      <c r="B10" s="119"/>
      <c r="C10" s="119"/>
      <c r="D10" s="119"/>
      <c r="E10" s="119"/>
      <c r="F10" s="119"/>
      <c r="G10" s="119"/>
      <c r="H10" s="119"/>
      <c r="I10" s="119"/>
      <c r="J10" s="119"/>
      <c r="K10" s="119"/>
      <c r="L10" s="119"/>
      <c r="M10" s="119"/>
      <c r="N10" s="119"/>
      <c r="O10" s="119"/>
      <c r="P10" s="119"/>
      <c r="Q10" s="119"/>
      <c r="R10" s="119"/>
    </row>
    <row r="11" spans="1:18" s="54" customFormat="1" x14ac:dyDescent="0.2">
      <c r="A11" s="118" t="s">
        <v>78</v>
      </c>
      <c r="B11" s="118"/>
      <c r="C11" s="118"/>
      <c r="D11" s="118"/>
      <c r="E11" s="118"/>
      <c r="F11" s="118"/>
      <c r="G11" s="118"/>
      <c r="H11" s="118"/>
      <c r="I11" s="118"/>
      <c r="J11" s="118"/>
      <c r="K11" s="118"/>
      <c r="L11" s="118"/>
      <c r="M11" s="118"/>
      <c r="N11" s="118"/>
      <c r="O11" s="118"/>
      <c r="P11" s="118"/>
      <c r="Q11" s="118"/>
      <c r="R11" s="118"/>
    </row>
    <row r="12" spans="1:18" s="54" customFormat="1" x14ac:dyDescent="0.2">
      <c r="A12" s="118" t="s">
        <v>79</v>
      </c>
      <c r="B12" s="118"/>
      <c r="C12" s="118"/>
      <c r="D12" s="118"/>
      <c r="E12" s="118"/>
      <c r="F12" s="118"/>
      <c r="G12" s="118"/>
      <c r="H12" s="118"/>
      <c r="I12" s="118"/>
      <c r="J12" s="118"/>
      <c r="K12" s="118"/>
      <c r="L12" s="118"/>
      <c r="M12" s="118"/>
      <c r="N12" s="118"/>
      <c r="O12" s="118"/>
      <c r="P12" s="118"/>
      <c r="Q12" s="118"/>
      <c r="R12" s="118"/>
    </row>
    <row r="13" spans="1:18" s="54" customFormat="1" x14ac:dyDescent="0.2">
      <c r="A13" s="118" t="s">
        <v>80</v>
      </c>
      <c r="B13" s="118"/>
      <c r="C13" s="118"/>
      <c r="D13" s="118"/>
      <c r="E13" s="118"/>
      <c r="F13" s="118"/>
      <c r="G13" s="118"/>
      <c r="H13" s="118"/>
      <c r="I13" s="118"/>
      <c r="J13" s="118"/>
      <c r="K13" s="118"/>
      <c r="L13" s="118"/>
      <c r="M13" s="118"/>
      <c r="N13" s="118"/>
      <c r="O13" s="118"/>
      <c r="P13" s="118"/>
      <c r="Q13" s="118"/>
      <c r="R13" s="118"/>
    </row>
    <row r="14" spans="1:18" s="54" customFormat="1" x14ac:dyDescent="0.2">
      <c r="A14" s="118" t="s">
        <v>81</v>
      </c>
      <c r="B14" s="118"/>
      <c r="C14" s="118"/>
      <c r="D14" s="118"/>
      <c r="E14" s="118"/>
      <c r="F14" s="118"/>
      <c r="G14" s="118"/>
      <c r="H14" s="118"/>
      <c r="I14" s="118"/>
      <c r="J14" s="118"/>
      <c r="K14" s="118"/>
      <c r="L14" s="118"/>
      <c r="M14" s="118"/>
      <c r="N14" s="118"/>
      <c r="O14" s="118"/>
      <c r="P14" s="118"/>
      <c r="Q14" s="118"/>
      <c r="R14" s="118"/>
    </row>
    <row r="15" spans="1:18" s="54" customFormat="1" x14ac:dyDescent="0.2">
      <c r="A15" s="66"/>
      <c r="B15" s="117" t="s">
        <v>112</v>
      </c>
      <c r="C15" s="117"/>
      <c r="D15" s="117"/>
      <c r="E15" s="117"/>
      <c r="F15" s="117"/>
      <c r="G15" s="117"/>
      <c r="H15" s="117"/>
      <c r="I15" s="117"/>
      <c r="J15" s="117"/>
      <c r="K15" s="117"/>
      <c r="L15" s="117"/>
      <c r="M15" s="117"/>
      <c r="N15" s="117"/>
      <c r="O15" s="117"/>
      <c r="P15" s="117"/>
      <c r="Q15" s="117"/>
      <c r="R15" s="117"/>
    </row>
    <row r="16" spans="1:18" s="54" customFormat="1" x14ac:dyDescent="0.2">
      <c r="A16" s="53"/>
      <c r="B16" s="67"/>
      <c r="C16" s="55"/>
      <c r="D16" s="55"/>
      <c r="E16" s="55"/>
      <c r="F16" s="55"/>
      <c r="G16" s="55"/>
      <c r="H16" s="55"/>
      <c r="I16" s="55"/>
      <c r="J16" s="55"/>
      <c r="K16" s="55"/>
      <c r="L16" s="55"/>
      <c r="M16" s="55"/>
      <c r="N16" s="55"/>
      <c r="O16" s="55"/>
      <c r="P16" s="55"/>
      <c r="Q16" s="55"/>
      <c r="R16" s="55"/>
    </row>
    <row r="17" spans="1:18" s="54" customFormat="1" ht="49.5" customHeight="1" x14ac:dyDescent="0.2">
      <c r="A17" s="120" t="s">
        <v>151</v>
      </c>
      <c r="B17" s="119"/>
      <c r="C17" s="119"/>
      <c r="D17" s="119"/>
      <c r="E17" s="119"/>
      <c r="F17" s="119"/>
      <c r="G17" s="119"/>
      <c r="H17" s="119"/>
      <c r="I17" s="119"/>
      <c r="J17" s="119"/>
      <c r="K17" s="119"/>
      <c r="L17" s="119"/>
      <c r="M17" s="119"/>
      <c r="N17" s="119"/>
      <c r="O17" s="119"/>
      <c r="P17" s="119"/>
      <c r="Q17" s="119"/>
      <c r="R17" s="119"/>
    </row>
    <row r="18" spans="1:18" s="54" customFormat="1" x14ac:dyDescent="0.2">
      <c r="A18" s="63"/>
      <c r="B18" s="117" t="s">
        <v>100</v>
      </c>
      <c r="C18" s="117"/>
      <c r="D18" s="117"/>
      <c r="E18" s="117"/>
      <c r="F18" s="117"/>
      <c r="G18" s="117"/>
      <c r="H18" s="117"/>
      <c r="I18" s="117"/>
      <c r="J18" s="117"/>
      <c r="K18" s="117"/>
      <c r="L18" s="117"/>
      <c r="M18" s="117"/>
      <c r="N18" s="117"/>
      <c r="O18" s="117"/>
      <c r="P18" s="117"/>
      <c r="Q18" s="117"/>
      <c r="R18" s="63"/>
    </row>
    <row r="19" spans="1:18" s="54" customFormat="1" x14ac:dyDescent="0.2">
      <c r="A19" s="53"/>
      <c r="B19" s="55"/>
      <c r="C19" s="55"/>
      <c r="D19" s="55"/>
      <c r="E19" s="55"/>
      <c r="F19" s="63"/>
      <c r="G19" s="55"/>
      <c r="H19" s="55"/>
      <c r="I19" s="55"/>
      <c r="J19" s="55"/>
      <c r="K19" s="55"/>
      <c r="L19" s="55"/>
      <c r="M19" s="55"/>
      <c r="N19" s="55"/>
      <c r="O19" s="55"/>
      <c r="P19" s="55"/>
      <c r="Q19" s="55"/>
      <c r="R19" s="55"/>
    </row>
    <row r="20" spans="1:18" s="54" customFormat="1" ht="47.25" customHeight="1" x14ac:dyDescent="0.2">
      <c r="A20" s="118" t="s">
        <v>82</v>
      </c>
      <c r="B20" s="118"/>
      <c r="C20" s="118"/>
      <c r="D20" s="118"/>
      <c r="E20" s="118"/>
      <c r="F20" s="118"/>
      <c r="G20" s="118"/>
      <c r="H20" s="118"/>
      <c r="I20" s="118"/>
      <c r="J20" s="118"/>
      <c r="K20" s="118"/>
      <c r="L20" s="118"/>
      <c r="M20" s="118"/>
      <c r="N20" s="118"/>
      <c r="O20" s="118"/>
      <c r="P20" s="118"/>
      <c r="Q20" s="118"/>
      <c r="R20" s="118"/>
    </row>
    <row r="21" spans="1:18" s="54" customFormat="1" x14ac:dyDescent="0.2">
      <c r="A21" s="53"/>
      <c r="B21" s="55"/>
      <c r="C21" s="55"/>
      <c r="D21" s="55"/>
      <c r="E21" s="55"/>
      <c r="F21" s="55"/>
      <c r="G21" s="55"/>
      <c r="H21" s="55"/>
      <c r="I21" s="55"/>
      <c r="J21" s="55"/>
      <c r="K21" s="55"/>
      <c r="L21" s="55"/>
      <c r="M21" s="55"/>
      <c r="N21" s="55"/>
      <c r="O21" s="55"/>
      <c r="P21" s="55"/>
      <c r="Q21" s="55"/>
      <c r="R21" s="55"/>
    </row>
    <row r="22" spans="1:18" s="54" customFormat="1" ht="36" customHeight="1" x14ac:dyDescent="0.2">
      <c r="A22" s="118" t="s">
        <v>83</v>
      </c>
      <c r="B22" s="118"/>
      <c r="C22" s="118"/>
      <c r="D22" s="118"/>
      <c r="E22" s="118"/>
      <c r="F22" s="118"/>
      <c r="G22" s="118"/>
      <c r="H22" s="118"/>
      <c r="I22" s="118"/>
      <c r="J22" s="118"/>
      <c r="K22" s="118"/>
      <c r="L22" s="118"/>
      <c r="M22" s="118"/>
      <c r="N22" s="118"/>
      <c r="O22" s="118"/>
      <c r="P22" s="118"/>
      <c r="Q22" s="118"/>
      <c r="R22" s="118"/>
    </row>
    <row r="23" spans="1:18" s="54" customFormat="1" x14ac:dyDescent="0.2">
      <c r="A23" s="53"/>
      <c r="B23" s="55"/>
      <c r="C23" s="55"/>
      <c r="D23" s="55"/>
      <c r="E23" s="55"/>
      <c r="F23" s="55"/>
      <c r="G23" s="55"/>
      <c r="H23" s="55"/>
      <c r="I23" s="55"/>
      <c r="J23" s="55"/>
      <c r="K23" s="55"/>
      <c r="L23" s="55"/>
      <c r="M23" s="55"/>
      <c r="N23" s="55"/>
      <c r="O23" s="55"/>
      <c r="P23" s="55"/>
      <c r="Q23" s="55"/>
      <c r="R23" s="55"/>
    </row>
    <row r="24" spans="1:18" s="54" customFormat="1" ht="36" customHeight="1" x14ac:dyDescent="0.2">
      <c r="A24" s="118" t="s">
        <v>136</v>
      </c>
      <c r="B24" s="118"/>
      <c r="C24" s="118"/>
      <c r="D24" s="118"/>
      <c r="E24" s="118"/>
      <c r="F24" s="118"/>
      <c r="G24" s="118"/>
      <c r="H24" s="118"/>
      <c r="I24" s="118"/>
      <c r="J24" s="118"/>
      <c r="K24" s="118"/>
      <c r="L24" s="118"/>
      <c r="M24" s="118"/>
      <c r="N24" s="118"/>
      <c r="O24" s="118"/>
      <c r="P24" s="118"/>
      <c r="Q24" s="118"/>
      <c r="R24" s="118"/>
    </row>
    <row r="25" spans="1:18" s="54" customFormat="1" ht="15" customHeight="1" x14ac:dyDescent="0.2">
      <c r="A25" s="53"/>
      <c r="B25" s="117" t="s">
        <v>135</v>
      </c>
      <c r="C25" s="117"/>
      <c r="D25" s="117"/>
      <c r="E25" s="117"/>
      <c r="F25" s="117"/>
      <c r="G25" s="117"/>
      <c r="H25" s="117"/>
      <c r="I25" s="117"/>
      <c r="J25" s="117"/>
      <c r="K25" s="117"/>
      <c r="L25" s="117"/>
      <c r="M25" s="117"/>
      <c r="N25" s="117"/>
      <c r="O25" s="117"/>
      <c r="P25" s="117"/>
      <c r="Q25" s="55"/>
      <c r="R25" s="55"/>
    </row>
    <row r="26" spans="1:18" s="54" customFormat="1" x14ac:dyDescent="0.2">
      <c r="A26" s="81"/>
      <c r="B26" s="82"/>
      <c r="C26" s="82"/>
      <c r="D26" s="82"/>
      <c r="E26" s="82"/>
      <c r="F26" s="82"/>
      <c r="G26" s="82"/>
      <c r="H26" s="82"/>
      <c r="I26" s="82"/>
      <c r="J26" s="82"/>
      <c r="K26" s="82"/>
      <c r="L26" s="82"/>
      <c r="M26" s="82"/>
      <c r="N26" s="82"/>
      <c r="O26" s="82"/>
      <c r="P26" s="82"/>
      <c r="Q26" s="82"/>
      <c r="R26" s="82"/>
    </row>
    <row r="27" spans="1:18" s="54" customFormat="1" ht="59.25" customHeight="1" x14ac:dyDescent="0.2">
      <c r="A27" s="119" t="s">
        <v>104</v>
      </c>
      <c r="B27" s="119"/>
      <c r="C27" s="119"/>
      <c r="D27" s="119"/>
      <c r="E27" s="119"/>
      <c r="F27" s="119"/>
      <c r="G27" s="119"/>
      <c r="H27" s="119"/>
      <c r="I27" s="119"/>
      <c r="J27" s="119"/>
      <c r="K27" s="119"/>
      <c r="L27" s="119"/>
      <c r="M27" s="119"/>
      <c r="N27" s="119"/>
      <c r="O27" s="119"/>
      <c r="P27" s="119"/>
      <c r="Q27" s="119"/>
      <c r="R27" s="119"/>
    </row>
    <row r="28" spans="1:18" s="54" customFormat="1" x14ac:dyDescent="0.2">
      <c r="A28" s="63"/>
      <c r="B28" s="117" t="s">
        <v>103</v>
      </c>
      <c r="C28" s="117"/>
      <c r="D28" s="117"/>
      <c r="E28" s="117"/>
      <c r="F28" s="117"/>
      <c r="G28" s="117"/>
      <c r="H28" s="117"/>
      <c r="I28" s="117"/>
      <c r="J28" s="117"/>
      <c r="K28" s="117"/>
      <c r="L28" s="117"/>
      <c r="M28" s="117"/>
      <c r="N28" s="117"/>
      <c r="O28" s="117"/>
      <c r="P28" s="63"/>
      <c r="Q28" s="63"/>
      <c r="R28" s="63"/>
    </row>
    <row r="29" spans="1:18" s="54" customFormat="1" x14ac:dyDescent="0.2">
      <c r="A29" s="53"/>
      <c r="B29" s="55"/>
      <c r="C29" s="55"/>
      <c r="D29" s="55"/>
      <c r="E29" s="55"/>
      <c r="F29" s="55"/>
      <c r="G29" s="55"/>
      <c r="H29" s="55"/>
      <c r="I29" s="55"/>
      <c r="J29" s="55"/>
      <c r="K29" s="55"/>
      <c r="L29" s="55"/>
      <c r="M29" s="55"/>
      <c r="N29" s="55"/>
      <c r="O29" s="55"/>
      <c r="P29" s="55"/>
      <c r="Q29" s="55"/>
      <c r="R29" s="55"/>
    </row>
    <row r="30" spans="1:18" s="54" customFormat="1" ht="62.25" customHeight="1" x14ac:dyDescent="0.2">
      <c r="A30" s="119" t="s">
        <v>102</v>
      </c>
      <c r="B30" s="119"/>
      <c r="C30" s="119"/>
      <c r="D30" s="119"/>
      <c r="E30" s="119"/>
      <c r="F30" s="119"/>
      <c r="G30" s="119"/>
      <c r="H30" s="119"/>
      <c r="I30" s="119"/>
      <c r="J30" s="119"/>
      <c r="K30" s="119"/>
      <c r="L30" s="119"/>
      <c r="M30" s="119"/>
      <c r="N30" s="119"/>
      <c r="O30" s="119"/>
      <c r="P30" s="119"/>
      <c r="Q30" s="119"/>
      <c r="R30" s="119"/>
    </row>
    <row r="31" spans="1:18" s="54" customFormat="1" x14ac:dyDescent="0.2">
      <c r="A31" s="63"/>
      <c r="B31" s="117" t="s">
        <v>101</v>
      </c>
      <c r="C31" s="117"/>
      <c r="D31" s="117"/>
      <c r="E31" s="117"/>
      <c r="F31" s="117"/>
      <c r="G31" s="117"/>
      <c r="H31" s="117"/>
      <c r="I31" s="117"/>
      <c r="J31" s="117"/>
      <c r="K31" s="117"/>
      <c r="L31" s="117"/>
      <c r="M31" s="117"/>
      <c r="N31" s="117"/>
      <c r="O31" s="117"/>
      <c r="P31" s="117"/>
      <c r="Q31" s="117"/>
      <c r="R31" s="63"/>
    </row>
    <row r="32" spans="1:18" s="54" customFormat="1" x14ac:dyDescent="0.2">
      <c r="A32" s="53"/>
      <c r="B32" s="55"/>
      <c r="C32" s="63"/>
      <c r="D32" s="55"/>
      <c r="E32" s="55"/>
      <c r="F32" s="55"/>
      <c r="G32" s="55"/>
      <c r="H32" s="55"/>
      <c r="I32" s="55"/>
      <c r="J32" s="55"/>
      <c r="K32" s="55"/>
      <c r="L32" s="55"/>
      <c r="M32" s="55"/>
      <c r="N32" s="55"/>
      <c r="O32" s="55"/>
      <c r="P32" s="55"/>
      <c r="Q32" s="55"/>
      <c r="R32" s="55"/>
    </row>
    <row r="33" spans="1:18" s="54" customFormat="1" ht="48.75" customHeight="1" x14ac:dyDescent="0.2">
      <c r="A33" s="119" t="s">
        <v>106</v>
      </c>
      <c r="B33" s="119"/>
      <c r="C33" s="119"/>
      <c r="D33" s="119"/>
      <c r="E33" s="119"/>
      <c r="F33" s="119"/>
      <c r="G33" s="119"/>
      <c r="H33" s="119"/>
      <c r="I33" s="119"/>
      <c r="J33" s="119"/>
      <c r="K33" s="119"/>
      <c r="L33" s="119"/>
      <c r="M33" s="119"/>
      <c r="N33" s="119"/>
      <c r="O33" s="119"/>
      <c r="P33" s="119"/>
      <c r="Q33" s="119"/>
      <c r="R33" s="119"/>
    </row>
    <row r="34" spans="1:18" s="54" customFormat="1" x14ac:dyDescent="0.2">
      <c r="A34" s="63"/>
      <c r="B34" s="117" t="s">
        <v>105</v>
      </c>
      <c r="C34" s="117"/>
      <c r="D34" s="117"/>
      <c r="E34" s="117"/>
      <c r="F34" s="117"/>
      <c r="G34" s="117"/>
      <c r="H34" s="117"/>
      <c r="I34" s="117"/>
      <c r="J34" s="117"/>
      <c r="K34" s="117"/>
      <c r="L34" s="117"/>
      <c r="M34" s="117"/>
      <c r="N34" s="117"/>
      <c r="O34" s="117"/>
      <c r="P34" s="117"/>
      <c r="Q34" s="117"/>
      <c r="R34" s="63"/>
    </row>
    <row r="35" spans="1:18" s="54" customFormat="1" x14ac:dyDescent="0.2">
      <c r="A35" s="53"/>
      <c r="B35" s="55"/>
      <c r="C35" s="63"/>
      <c r="D35" s="55"/>
      <c r="E35" s="55"/>
      <c r="F35" s="55"/>
      <c r="G35" s="55"/>
      <c r="H35" s="55"/>
      <c r="I35" s="55"/>
      <c r="J35" s="55"/>
      <c r="K35" s="55"/>
      <c r="L35" s="55"/>
      <c r="M35" s="55"/>
      <c r="N35" s="55"/>
      <c r="O35" s="55"/>
      <c r="P35" s="55"/>
      <c r="Q35" s="55"/>
      <c r="R35" s="55"/>
    </row>
    <row r="36" spans="1:18" s="54" customFormat="1" ht="45.75" customHeight="1" x14ac:dyDescent="0.2">
      <c r="A36" s="118" t="s">
        <v>174</v>
      </c>
      <c r="B36" s="118"/>
      <c r="C36" s="118"/>
      <c r="D36" s="118"/>
      <c r="E36" s="118"/>
      <c r="F36" s="118"/>
      <c r="G36" s="118"/>
      <c r="H36" s="118"/>
      <c r="I36" s="118"/>
      <c r="J36" s="118"/>
      <c r="K36" s="118"/>
      <c r="L36" s="118"/>
      <c r="M36" s="118"/>
      <c r="N36" s="118"/>
      <c r="O36" s="118"/>
      <c r="P36" s="118"/>
      <c r="Q36" s="118"/>
      <c r="R36" s="118"/>
    </row>
    <row r="37" spans="1:18" s="54" customFormat="1" x14ac:dyDescent="0.2">
      <c r="A37" s="53"/>
      <c r="B37" s="53"/>
      <c r="C37" s="53"/>
      <c r="D37" s="53"/>
      <c r="E37" s="53"/>
      <c r="F37" s="53"/>
      <c r="G37" s="53"/>
      <c r="H37" s="53"/>
      <c r="I37" s="53"/>
      <c r="J37" s="53"/>
      <c r="K37" s="53"/>
      <c r="L37" s="53"/>
      <c r="M37" s="53"/>
      <c r="N37" s="53"/>
      <c r="O37" s="53"/>
      <c r="P37" s="53"/>
      <c r="Q37" s="53"/>
      <c r="R37" s="53"/>
    </row>
    <row r="38" spans="1:18" s="54" customFormat="1" ht="47.25" customHeight="1" x14ac:dyDescent="0.2">
      <c r="A38" s="118" t="s">
        <v>175</v>
      </c>
      <c r="B38" s="118"/>
      <c r="C38" s="118"/>
      <c r="D38" s="118"/>
      <c r="E38" s="118"/>
      <c r="F38" s="118"/>
      <c r="G38" s="118"/>
      <c r="H38" s="118"/>
      <c r="I38" s="118"/>
      <c r="J38" s="118"/>
      <c r="K38" s="118"/>
      <c r="L38" s="118"/>
      <c r="M38" s="118"/>
      <c r="N38" s="118"/>
      <c r="O38" s="118"/>
      <c r="P38" s="118"/>
      <c r="Q38" s="118"/>
      <c r="R38" s="118"/>
    </row>
    <row r="39" spans="1:18" s="54" customFormat="1" x14ac:dyDescent="0.2">
      <c r="A39" s="53"/>
      <c r="B39" s="55"/>
      <c r="C39" s="55"/>
      <c r="D39" s="55"/>
      <c r="E39" s="55"/>
      <c r="F39" s="55"/>
      <c r="G39" s="55"/>
      <c r="H39" s="55"/>
      <c r="I39" s="55"/>
      <c r="J39" s="55"/>
      <c r="K39" s="55"/>
      <c r="L39" s="55"/>
      <c r="M39" s="55"/>
      <c r="N39" s="55"/>
      <c r="O39" s="55"/>
      <c r="P39" s="55"/>
      <c r="Q39" s="55"/>
      <c r="R39" s="55"/>
    </row>
    <row r="40" spans="1:18" s="54" customFormat="1" ht="63" customHeight="1" x14ac:dyDescent="0.2">
      <c r="A40" s="118" t="s">
        <v>97</v>
      </c>
      <c r="B40" s="118"/>
      <c r="C40" s="118"/>
      <c r="D40" s="118"/>
      <c r="E40" s="118"/>
      <c r="F40" s="118"/>
      <c r="G40" s="118"/>
      <c r="H40" s="118"/>
      <c r="I40" s="118"/>
      <c r="J40" s="118"/>
      <c r="K40" s="118"/>
      <c r="L40" s="118"/>
      <c r="M40" s="118"/>
      <c r="N40" s="118"/>
      <c r="O40" s="118"/>
      <c r="P40" s="118"/>
      <c r="Q40" s="118"/>
      <c r="R40" s="118"/>
    </row>
    <row r="41" spans="1:18" s="54" customFormat="1" x14ac:dyDescent="0.2">
      <c r="A41" s="66"/>
      <c r="B41" s="117" t="s">
        <v>113</v>
      </c>
      <c r="C41" s="117"/>
      <c r="D41" s="117"/>
      <c r="E41" s="117"/>
      <c r="F41" s="117"/>
      <c r="G41" s="117"/>
      <c r="H41" s="117"/>
      <c r="I41" s="117"/>
      <c r="J41" s="117"/>
      <c r="K41" s="117"/>
      <c r="L41" s="117"/>
      <c r="M41" s="117"/>
      <c r="N41" s="117"/>
      <c r="O41" s="117"/>
      <c r="P41" s="117"/>
      <c r="Q41" s="117"/>
      <c r="R41" s="66"/>
    </row>
    <row r="42" spans="1:18" s="54" customFormat="1" x14ac:dyDescent="0.2">
      <c r="A42" s="66"/>
      <c r="B42" s="117" t="s">
        <v>114</v>
      </c>
      <c r="C42" s="117"/>
      <c r="D42" s="117"/>
      <c r="E42" s="117"/>
      <c r="F42" s="117"/>
      <c r="G42" s="117"/>
      <c r="H42" s="117"/>
      <c r="I42" s="117"/>
      <c r="J42" s="117"/>
      <c r="K42" s="117"/>
      <c r="L42" s="117"/>
      <c r="M42" s="117"/>
      <c r="N42" s="117"/>
      <c r="O42" s="117"/>
      <c r="P42" s="117"/>
      <c r="Q42" s="117"/>
      <c r="R42" s="66"/>
    </row>
    <row r="43" spans="1:18" s="54" customFormat="1" x14ac:dyDescent="0.2">
      <c r="A43" s="53"/>
      <c r="B43" s="55"/>
      <c r="C43" s="55"/>
      <c r="D43" s="55"/>
      <c r="E43" s="55"/>
      <c r="F43" s="55"/>
      <c r="G43" s="55"/>
      <c r="H43" s="55"/>
      <c r="I43" s="55"/>
      <c r="J43" s="55"/>
      <c r="K43" s="55"/>
      <c r="L43" s="55"/>
      <c r="M43" s="55"/>
      <c r="N43" s="55"/>
      <c r="O43" s="55"/>
      <c r="P43" s="55"/>
      <c r="Q43" s="55"/>
      <c r="R43" s="55"/>
    </row>
    <row r="44" spans="1:18" s="54" customFormat="1" x14ac:dyDescent="0.2">
      <c r="A44" s="118" t="s">
        <v>84</v>
      </c>
      <c r="B44" s="118"/>
      <c r="C44" s="118"/>
      <c r="D44" s="118"/>
      <c r="E44" s="118"/>
      <c r="F44" s="118"/>
      <c r="G44" s="118"/>
      <c r="H44" s="118"/>
      <c r="I44" s="118"/>
      <c r="J44" s="118"/>
      <c r="K44" s="118"/>
      <c r="L44" s="118"/>
      <c r="M44" s="118"/>
      <c r="N44" s="118"/>
      <c r="O44" s="118"/>
      <c r="P44" s="118"/>
      <c r="Q44" s="118"/>
      <c r="R44" s="118"/>
    </row>
    <row r="45" spans="1:18" s="54" customFormat="1" x14ac:dyDescent="0.2">
      <c r="A45" s="64"/>
      <c r="B45" s="117" t="s">
        <v>108</v>
      </c>
      <c r="C45" s="117"/>
      <c r="D45" s="117"/>
      <c r="E45" s="117"/>
      <c r="F45" s="117"/>
      <c r="G45" s="117"/>
      <c r="H45" s="117"/>
      <c r="I45" s="117"/>
      <c r="J45" s="117"/>
      <c r="K45" s="117"/>
      <c r="L45" s="117"/>
      <c r="M45" s="117"/>
      <c r="N45" s="117"/>
      <c r="O45" s="117"/>
      <c r="P45" s="117"/>
      <c r="Q45" s="117"/>
      <c r="R45" s="64"/>
    </row>
    <row r="46" spans="1:18" s="54" customFormat="1" x14ac:dyDescent="0.2">
      <c r="A46" s="64"/>
      <c r="B46" s="117" t="s">
        <v>107</v>
      </c>
      <c r="C46" s="117"/>
      <c r="D46" s="117"/>
      <c r="E46" s="117"/>
      <c r="F46" s="117"/>
      <c r="G46" s="117"/>
      <c r="H46" s="117"/>
      <c r="I46" s="117"/>
      <c r="J46" s="117"/>
      <c r="K46" s="117"/>
      <c r="L46" s="117"/>
      <c r="M46" s="117"/>
      <c r="N46" s="117"/>
      <c r="O46" s="117"/>
      <c r="P46" s="117"/>
      <c r="Q46" s="117"/>
      <c r="R46" s="64"/>
    </row>
    <row r="47" spans="1:18" s="54" customFormat="1" x14ac:dyDescent="0.2"/>
    <row r="48" spans="1:18" x14ac:dyDescent="0.2">
      <c r="A48" s="61" t="s">
        <v>85</v>
      </c>
      <c r="B48" s="54"/>
      <c r="C48" s="54"/>
      <c r="D48" s="54"/>
      <c r="E48" s="54"/>
      <c r="F48" s="54"/>
      <c r="G48" s="54"/>
      <c r="H48" s="54"/>
      <c r="I48" s="54"/>
      <c r="J48" s="54"/>
      <c r="K48" s="54"/>
      <c r="L48" s="54"/>
      <c r="M48" s="54"/>
      <c r="N48" s="54"/>
      <c r="O48" s="54"/>
      <c r="P48" s="54"/>
      <c r="Q48" s="54"/>
      <c r="R48" s="54"/>
    </row>
    <row r="49" spans="1:18" x14ac:dyDescent="0.2">
      <c r="A49" s="54"/>
      <c r="B49" s="54"/>
      <c r="C49" s="54"/>
      <c r="D49" s="54"/>
      <c r="E49" s="54"/>
      <c r="F49" s="54"/>
      <c r="G49" s="54"/>
      <c r="H49" s="54"/>
      <c r="I49" s="54"/>
      <c r="J49" s="54"/>
      <c r="K49" s="54"/>
      <c r="L49" s="54"/>
      <c r="M49" s="54"/>
      <c r="N49" s="54"/>
      <c r="O49" s="54"/>
      <c r="P49" s="54"/>
      <c r="Q49" s="54"/>
      <c r="R49" s="54"/>
    </row>
    <row r="50" spans="1:18" x14ac:dyDescent="0.2">
      <c r="D50" s="75"/>
    </row>
    <row r="51" spans="1:18" x14ac:dyDescent="0.2">
      <c r="D51" s="75"/>
    </row>
    <row r="52" spans="1:18" ht="15.75" x14ac:dyDescent="0.25">
      <c r="B52" s="74"/>
      <c r="D52" s="74"/>
    </row>
    <row r="53" spans="1:18" ht="15.75" x14ac:dyDescent="0.25">
      <c r="B53" s="74"/>
      <c r="D53" s="74"/>
    </row>
  </sheetData>
  <mergeCells count="30">
    <mergeCell ref="B41:Q41"/>
    <mergeCell ref="B42:Q42"/>
    <mergeCell ref="A7:R7"/>
    <mergeCell ref="B15:R15"/>
    <mergeCell ref="A3:R3"/>
    <mergeCell ref="A5:R5"/>
    <mergeCell ref="A10:R10"/>
    <mergeCell ref="A17:R17"/>
    <mergeCell ref="A11:R11"/>
    <mergeCell ref="A12:R12"/>
    <mergeCell ref="A13:R13"/>
    <mergeCell ref="A14:R14"/>
    <mergeCell ref="B8:P8"/>
    <mergeCell ref="B25:P25"/>
    <mergeCell ref="B46:Q46"/>
    <mergeCell ref="B18:Q18"/>
    <mergeCell ref="B31:Q31"/>
    <mergeCell ref="B28:O28"/>
    <mergeCell ref="B34:Q34"/>
    <mergeCell ref="B45:Q45"/>
    <mergeCell ref="A36:R36"/>
    <mergeCell ref="A38:R38"/>
    <mergeCell ref="A40:R40"/>
    <mergeCell ref="A44:R44"/>
    <mergeCell ref="A20:R20"/>
    <mergeCell ref="A22:R22"/>
    <mergeCell ref="A24:R24"/>
    <mergeCell ref="A27:R27"/>
    <mergeCell ref="A30:R30"/>
    <mergeCell ref="A33:R33"/>
  </mergeCells>
  <hyperlinks>
    <hyperlink ref="A48" location="'Contents '!A1" display="Contents"/>
    <hyperlink ref="A1" location="'Contents '!A1" display="Contents"/>
    <hyperlink ref="B8:I8" r:id="rId1" display="http://www.detini.gov.uk/index/what-we-do/deti-stats-index/tourism-statistics.htm "/>
    <hyperlink ref="B18:Q18" r:id="rId2" display="(http://www.northernireland.gov.uk/pfg-2011-2015-final-report.pdf). "/>
    <hyperlink ref="B31:Q31" r:id="rId3" display="http://www.detini.gov.uk/confidence_intervals_in_tourism_statistics__example_local_government_district_2011-2012_.pdf"/>
    <hyperlink ref="B28:O28" r:id="rId4" display="http://www.detini.gov.uk/developing_northern_ireland_tourism_statistics.pdf"/>
    <hyperlink ref="B34:Q34" r:id="rId5" display="http://www.detini.gov.uk/index/what-we-do/deti-stats-index/labour_market_statistics/stats-qes.htm"/>
    <hyperlink ref="B45:Q45" r:id="rId6" display="Twitter"/>
    <hyperlink ref="B46:Q46" r:id="rId7" location="!/pages/Belfast-United-Kingdom/Northern-Ireland-Statistics-Research-Agency/131044496943228?v=wall" display="Facebook"/>
    <hyperlink ref="B6" r:id="rId8"/>
    <hyperlink ref="B15:R15" r:id="rId9" display="http://www.statisticsauthority.gov.uk/assessment/code-of-practice/index.html"/>
    <hyperlink ref="B41:Q41" r:id="rId10" display="Visit Belfast"/>
    <hyperlink ref="B42:Q42" r:id="rId11" display="Cruise North West"/>
    <hyperlink ref="B25" r:id="rId12"/>
  </hyperlinks>
  <pageMargins left="0.7" right="0.7" top="0.75" bottom="0.75" header="0.3" footer="0.3"/>
  <pageSetup paperSize="9"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zoomScale="115" zoomScaleNormal="115" workbookViewId="0">
      <selection activeCell="B34" sqref="B34"/>
    </sheetView>
  </sheetViews>
  <sheetFormatPr defaultRowHeight="15" x14ac:dyDescent="0.2"/>
  <cols>
    <col min="1" max="1" width="13" style="1" customWidth="1"/>
    <col min="2" max="2" width="118.5703125" style="1" customWidth="1"/>
    <col min="3" max="16384" width="9.140625" style="1"/>
  </cols>
  <sheetData>
    <row r="1" spans="1:2" x14ac:dyDescent="0.2">
      <c r="A1" s="19" t="s">
        <v>51</v>
      </c>
    </row>
    <row r="2" spans="1:2" x14ac:dyDescent="0.2">
      <c r="A2" s="19" t="s">
        <v>66</v>
      </c>
    </row>
    <row r="3" spans="1:2" ht="8.25" customHeight="1" x14ac:dyDescent="0.2"/>
    <row r="4" spans="1:2" ht="15.75" x14ac:dyDescent="0.25">
      <c r="B4" s="20" t="s">
        <v>18</v>
      </c>
    </row>
    <row r="5" spans="1:2" ht="15.75" x14ac:dyDescent="0.25">
      <c r="A5" s="20" t="s">
        <v>49</v>
      </c>
    </row>
    <row r="6" spans="1:2" x14ac:dyDescent="0.2">
      <c r="A6" s="19" t="s">
        <v>19</v>
      </c>
      <c r="B6" s="86" t="s">
        <v>137</v>
      </c>
    </row>
    <row r="7" spans="1:2" x14ac:dyDescent="0.2">
      <c r="A7" s="19" t="s">
        <v>20</v>
      </c>
      <c r="B7" s="86" t="s">
        <v>138</v>
      </c>
    </row>
    <row r="8" spans="1:2" x14ac:dyDescent="0.2">
      <c r="A8" s="19" t="s">
        <v>21</v>
      </c>
      <c r="B8" s="86" t="s">
        <v>139</v>
      </c>
    </row>
    <row r="9" spans="1:2" x14ac:dyDescent="0.2">
      <c r="A9" s="19" t="s">
        <v>22</v>
      </c>
      <c r="B9" s="86" t="s">
        <v>140</v>
      </c>
    </row>
    <row r="10" spans="1:2" x14ac:dyDescent="0.2">
      <c r="A10" s="19" t="s">
        <v>23</v>
      </c>
      <c r="B10" s="86" t="s">
        <v>141</v>
      </c>
    </row>
    <row r="11" spans="1:2" x14ac:dyDescent="0.2">
      <c r="A11" s="19" t="s">
        <v>24</v>
      </c>
      <c r="B11" s="86" t="s">
        <v>142</v>
      </c>
    </row>
    <row r="12" spans="1:2" x14ac:dyDescent="0.2">
      <c r="A12" s="19" t="s">
        <v>25</v>
      </c>
      <c r="B12" s="86" t="s">
        <v>143</v>
      </c>
    </row>
    <row r="13" spans="1:2" ht="15.75" x14ac:dyDescent="0.25">
      <c r="A13" s="62" t="s">
        <v>50</v>
      </c>
    </row>
    <row r="14" spans="1:2" x14ac:dyDescent="0.2">
      <c r="A14" s="19" t="s">
        <v>26</v>
      </c>
      <c r="B14" s="86" t="s">
        <v>144</v>
      </c>
    </row>
    <row r="15" spans="1:2" x14ac:dyDescent="0.2">
      <c r="A15" s="19" t="s">
        <v>27</v>
      </c>
      <c r="B15" s="86" t="s">
        <v>145</v>
      </c>
    </row>
    <row r="16" spans="1:2" x14ac:dyDescent="0.2">
      <c r="A16" s="19" t="s">
        <v>28</v>
      </c>
      <c r="B16" s="86" t="s">
        <v>146</v>
      </c>
    </row>
    <row r="17" spans="1:2" x14ac:dyDescent="0.2">
      <c r="A17" s="19" t="s">
        <v>29</v>
      </c>
      <c r="B17" s="86" t="s">
        <v>147</v>
      </c>
    </row>
    <row r="18" spans="1:2" x14ac:dyDescent="0.2">
      <c r="A18" s="19" t="s">
        <v>30</v>
      </c>
      <c r="B18" s="86" t="s">
        <v>148</v>
      </c>
    </row>
    <row r="19" spans="1:2" x14ac:dyDescent="0.2">
      <c r="A19" s="19" t="s">
        <v>31</v>
      </c>
      <c r="B19" s="86" t="s">
        <v>142</v>
      </c>
    </row>
    <row r="20" spans="1:2" x14ac:dyDescent="0.2">
      <c r="A20" s="19" t="s">
        <v>32</v>
      </c>
      <c r="B20" s="86" t="s">
        <v>143</v>
      </c>
    </row>
    <row r="21" spans="1:2" ht="15.75" x14ac:dyDescent="0.25">
      <c r="A21" s="62" t="s">
        <v>132</v>
      </c>
    </row>
    <row r="22" spans="1:2" x14ac:dyDescent="0.2">
      <c r="A22" s="19" t="s">
        <v>131</v>
      </c>
      <c r="B22" s="86" t="s">
        <v>149</v>
      </c>
    </row>
    <row r="23" spans="1:2" ht="10.5" customHeight="1" x14ac:dyDescent="0.2">
      <c r="A23" s="19"/>
    </row>
    <row r="24" spans="1:2" x14ac:dyDescent="0.2">
      <c r="A24" s="19" t="s">
        <v>51</v>
      </c>
    </row>
    <row r="25" spans="1:2" x14ac:dyDescent="0.2">
      <c r="A25" s="19" t="s">
        <v>66</v>
      </c>
    </row>
  </sheetData>
  <hyperlinks>
    <hyperlink ref="A6" location="'Table 1.1'!A1" display="Table 1.1"/>
    <hyperlink ref="A7" location="'Table 1.2'!A1" display="Table 1.2 "/>
    <hyperlink ref="A8" location="'Table 1.3'!A1" display="Table 1.3"/>
    <hyperlink ref="A9" location="'Table 1.4'!A1" display="Table 1.4"/>
    <hyperlink ref="A10" location="'Table 1.5'!A1" display="Table 1.5"/>
    <hyperlink ref="A11" location="'Table 1.6'!A1" display="Table 1.6"/>
    <hyperlink ref="A12" location="'Table 1.7'!A1" display="Table 1.7"/>
    <hyperlink ref="A14" location="'Table 2.1'!A1" display="Table 2.1"/>
    <hyperlink ref="A15" location="'Table 2.2'!A1" display="Table 2.2"/>
    <hyperlink ref="A16" location="'Table 2.3 '!A1" display="Table 2.3"/>
    <hyperlink ref="A17" location="'Table 2.4'!A1" display="Table 2.4"/>
    <hyperlink ref="A18" location="'Table 2.5 '!A1" display="Table 2.5"/>
    <hyperlink ref="A19" location="'Table 2.6 '!A1" display="Table 2.6"/>
    <hyperlink ref="A20" location="'Table 2.7'!A1" display="Table 2.7"/>
    <hyperlink ref="A24" location="Contact!A1" display="Contact"/>
    <hyperlink ref="A25" location="'Background Notes'!A1" display="Background Notes"/>
    <hyperlink ref="A22" location="'Table 3.1'!A1" display="Table 3.1"/>
    <hyperlink ref="A1" location="Contact!A1" display="Contact"/>
    <hyperlink ref="A2" location="'Background Notes'!A1" display="Background Note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F6" sqref="F6:F10"/>
    </sheetView>
  </sheetViews>
  <sheetFormatPr defaultRowHeight="15" x14ac:dyDescent="0.2"/>
  <cols>
    <col min="1" max="1" width="25.28515625" style="1" customWidth="1"/>
    <col min="2" max="2" width="24.42578125" style="1" bestFit="1" customWidth="1"/>
    <col min="3" max="3" width="4.7109375" style="1" customWidth="1"/>
    <col min="4" max="4" width="24.42578125" style="1" bestFit="1" customWidth="1"/>
    <col min="5" max="5" width="4.7109375" style="1" customWidth="1"/>
    <col min="6" max="6" width="11.85546875" style="1" bestFit="1" customWidth="1"/>
    <col min="7" max="16384" width="9.140625" style="1"/>
  </cols>
  <sheetData>
    <row r="1" spans="1:6" x14ac:dyDescent="0.2">
      <c r="A1" s="19" t="s">
        <v>17</v>
      </c>
    </row>
    <row r="2" spans="1:6" x14ac:dyDescent="0.2">
      <c r="A2" s="19" t="s">
        <v>66</v>
      </c>
    </row>
    <row r="3" spans="1:6" ht="18.75" x14ac:dyDescent="0.25">
      <c r="A3" s="20" t="s">
        <v>155</v>
      </c>
    </row>
    <row r="4" spans="1:6" ht="15.75" thickBot="1" x14ac:dyDescent="0.25"/>
    <row r="5" spans="1:6" ht="32.25" customHeight="1" thickBot="1" x14ac:dyDescent="0.3">
      <c r="A5" s="27"/>
      <c r="B5" s="83" t="s">
        <v>153</v>
      </c>
      <c r="C5" s="28"/>
      <c r="D5" s="83" t="s">
        <v>154</v>
      </c>
      <c r="E5" s="28"/>
      <c r="F5" s="28" t="s">
        <v>2</v>
      </c>
    </row>
    <row r="6" spans="1:6" ht="15.75" x14ac:dyDescent="0.25">
      <c r="A6" s="29" t="s">
        <v>0</v>
      </c>
      <c r="B6" s="30">
        <v>4048880.9952241215</v>
      </c>
      <c r="C6" s="21"/>
      <c r="D6" s="30">
        <v>4608660.5060035102</v>
      </c>
      <c r="E6" s="31"/>
      <c r="F6" s="32">
        <f>(D6-B6)/B6</f>
        <v>0.13825536276311393</v>
      </c>
    </row>
    <row r="7" spans="1:6" ht="15.75" x14ac:dyDescent="0.25">
      <c r="A7" s="29"/>
      <c r="B7" s="30"/>
      <c r="C7" s="30"/>
      <c r="D7" s="30"/>
      <c r="E7" s="31"/>
      <c r="F7" s="32"/>
    </row>
    <row r="8" spans="1:6" ht="15.75" x14ac:dyDescent="0.25">
      <c r="A8" s="29" t="s">
        <v>1</v>
      </c>
      <c r="B8" s="30">
        <v>14281072.705216128</v>
      </c>
      <c r="C8" s="21"/>
      <c r="D8" s="30">
        <v>15525616.036760883</v>
      </c>
      <c r="E8" s="31"/>
      <c r="F8" s="32">
        <f>(D8-B8)/B8</f>
        <v>8.7146347983382819E-2</v>
      </c>
    </row>
    <row r="9" spans="1:6" ht="15.75" x14ac:dyDescent="0.25">
      <c r="A9" s="29"/>
      <c r="B9" s="30"/>
      <c r="C9" s="30"/>
      <c r="D9" s="30"/>
      <c r="E9" s="31"/>
      <c r="F9" s="32"/>
    </row>
    <row r="10" spans="1:6" ht="16.5" thickBot="1" x14ac:dyDescent="0.3">
      <c r="A10" s="33" t="s">
        <v>61</v>
      </c>
      <c r="B10" s="34">
        <v>741597735.45821524</v>
      </c>
      <c r="C10" s="34"/>
      <c r="D10" s="34">
        <v>740039412.30172014</v>
      </c>
      <c r="E10" s="35"/>
      <c r="F10" s="36">
        <f>(D10-B10)/B10</f>
        <v>-2.1013051712357837E-3</v>
      </c>
    </row>
    <row r="12" spans="1:6" s="22" customFormat="1" ht="12.75" x14ac:dyDescent="0.2">
      <c r="A12" s="108" t="s">
        <v>3</v>
      </c>
      <c r="B12" s="108"/>
      <c r="C12" s="108"/>
      <c r="D12" s="108"/>
      <c r="E12" s="108"/>
      <c r="F12" s="108"/>
    </row>
    <row r="13" spans="1:6" s="22" customFormat="1" ht="12.75" x14ac:dyDescent="0.2">
      <c r="A13" s="108"/>
      <c r="B13" s="108"/>
      <c r="C13" s="108"/>
      <c r="D13" s="108"/>
      <c r="E13" s="108"/>
      <c r="F13" s="108"/>
    </row>
    <row r="14" spans="1:6" s="22" customFormat="1" ht="12.75" x14ac:dyDescent="0.2">
      <c r="A14" s="108"/>
      <c r="B14" s="108"/>
      <c r="C14" s="108"/>
      <c r="D14" s="108"/>
      <c r="E14" s="108"/>
      <c r="F14" s="108"/>
    </row>
    <row r="15" spans="1:6" s="22" customFormat="1" ht="15" customHeight="1" x14ac:dyDescent="0.2">
      <c r="A15" s="108" t="s">
        <v>4</v>
      </c>
      <c r="B15" s="108"/>
      <c r="C15" s="108"/>
      <c r="D15" s="108"/>
      <c r="E15" s="108"/>
      <c r="F15" s="108"/>
    </row>
    <row r="16" spans="1:6" s="22" customFormat="1" ht="12.75" x14ac:dyDescent="0.2">
      <c r="A16" s="108"/>
      <c r="B16" s="108"/>
      <c r="C16" s="108"/>
      <c r="D16" s="108"/>
      <c r="E16" s="108"/>
      <c r="F16" s="108"/>
    </row>
    <row r="17" spans="1:6" s="22" customFormat="1" ht="12.75" x14ac:dyDescent="0.2">
      <c r="A17" s="108"/>
      <c r="B17" s="108"/>
      <c r="C17" s="108"/>
      <c r="D17" s="108"/>
      <c r="E17" s="108"/>
      <c r="F17" s="108"/>
    </row>
    <row r="18" spans="1:6" s="22" customFormat="1" ht="12.75" x14ac:dyDescent="0.2">
      <c r="A18" s="108"/>
      <c r="B18" s="108"/>
      <c r="C18" s="108"/>
      <c r="D18" s="108"/>
      <c r="E18" s="108"/>
      <c r="F18" s="108"/>
    </row>
    <row r="19" spans="1:6" x14ac:dyDescent="0.2">
      <c r="A19" s="25"/>
      <c r="B19" s="25"/>
      <c r="C19" s="25"/>
      <c r="D19" s="25"/>
      <c r="E19" s="25"/>
      <c r="F19" s="25"/>
    </row>
    <row r="21" spans="1:6" x14ac:dyDescent="0.2">
      <c r="A21" s="90" t="s">
        <v>156</v>
      </c>
    </row>
  </sheetData>
  <mergeCells count="2">
    <mergeCell ref="A12:F14"/>
    <mergeCell ref="A15:F18"/>
  </mergeCells>
  <hyperlinks>
    <hyperlink ref="A1" location="'Contents '!A1" display="Contents "/>
    <hyperlink ref="A2" location="'Background Notes'!A1" display="Background Note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B14" sqref="B14:D14"/>
    </sheetView>
  </sheetViews>
  <sheetFormatPr defaultRowHeight="15" x14ac:dyDescent="0.2"/>
  <cols>
    <col min="1" max="1" width="26.85546875" style="1" customWidth="1"/>
    <col min="2" max="2" width="24.42578125" style="1" bestFit="1" customWidth="1"/>
    <col min="3" max="3" width="4.7109375" style="1" customWidth="1"/>
    <col min="4" max="4" width="24.42578125" style="1" bestFit="1" customWidth="1"/>
    <col min="5" max="5" width="4.7109375" style="1" customWidth="1"/>
    <col min="6" max="6" width="11.85546875" style="1" bestFit="1" customWidth="1"/>
    <col min="7" max="16384" width="9.140625" style="1"/>
  </cols>
  <sheetData>
    <row r="1" spans="1:8" x14ac:dyDescent="0.2">
      <c r="A1" s="19" t="s">
        <v>17</v>
      </c>
    </row>
    <row r="2" spans="1:8" x14ac:dyDescent="0.2">
      <c r="A2" s="19" t="s">
        <v>66</v>
      </c>
    </row>
    <row r="3" spans="1:8" ht="18.75" x14ac:dyDescent="0.25">
      <c r="A3" s="20" t="s">
        <v>157</v>
      </c>
    </row>
    <row r="4" spans="1:8" ht="15.75" thickBot="1" x14ac:dyDescent="0.25"/>
    <row r="5" spans="1:8" ht="33" customHeight="1" thickBot="1" x14ac:dyDescent="0.3">
      <c r="A5" s="27"/>
      <c r="B5" s="83" t="s">
        <v>153</v>
      </c>
      <c r="C5" s="28"/>
      <c r="D5" s="83" t="s">
        <v>154</v>
      </c>
      <c r="E5" s="28"/>
      <c r="F5" s="28" t="s">
        <v>2</v>
      </c>
    </row>
    <row r="6" spans="1:8" ht="15.75" x14ac:dyDescent="0.25">
      <c r="A6" s="29" t="s">
        <v>5</v>
      </c>
      <c r="B6" s="30">
        <v>1718288.1281919205</v>
      </c>
      <c r="D6" s="21">
        <v>2074069.569143293</v>
      </c>
      <c r="E6" s="31"/>
      <c r="F6" s="32">
        <f>(D6-B6)/B6</f>
        <v>0.20705575224205602</v>
      </c>
      <c r="H6" s="24"/>
    </row>
    <row r="7" spans="1:8" ht="15.75" x14ac:dyDescent="0.25">
      <c r="A7" s="29"/>
      <c r="E7" s="31"/>
      <c r="H7" s="24"/>
    </row>
    <row r="8" spans="1:8" ht="15.75" x14ac:dyDescent="0.25">
      <c r="A8" s="29" t="s">
        <v>6</v>
      </c>
      <c r="B8" s="30">
        <v>1626606.4086240933</v>
      </c>
      <c r="D8" s="30">
        <v>1896636.1447574322</v>
      </c>
      <c r="E8" s="31"/>
      <c r="F8" s="32">
        <f>(D8-B8)/B8</f>
        <v>0.16600803654877425</v>
      </c>
      <c r="H8" s="24"/>
    </row>
    <row r="9" spans="1:8" ht="15.75" x14ac:dyDescent="0.25">
      <c r="A9" s="29"/>
      <c r="E9" s="31"/>
      <c r="H9" s="24"/>
    </row>
    <row r="10" spans="1:8" ht="15.75" x14ac:dyDescent="0.25">
      <c r="A10" s="29" t="s">
        <v>7</v>
      </c>
      <c r="B10" s="30">
        <v>397586.80776175589</v>
      </c>
      <c r="D10" s="21">
        <v>406962.98092878039</v>
      </c>
      <c r="E10" s="31"/>
      <c r="F10" s="32">
        <f>(D10-B10)/B10</f>
        <v>2.3582706930867153E-2</v>
      </c>
      <c r="H10" s="24"/>
    </row>
    <row r="11" spans="1:8" ht="15.75" x14ac:dyDescent="0.25">
      <c r="A11" s="29"/>
      <c r="C11" s="30"/>
      <c r="D11" s="30"/>
      <c r="E11" s="31"/>
      <c r="F11" s="32"/>
      <c r="H11" s="24"/>
    </row>
    <row r="12" spans="1:8" ht="15.75" x14ac:dyDescent="0.25">
      <c r="A12" s="29" t="s">
        <v>8</v>
      </c>
      <c r="B12" s="30">
        <v>306399.65064635174</v>
      </c>
      <c r="C12" s="30"/>
      <c r="D12" s="21">
        <v>230991.81117400486</v>
      </c>
      <c r="E12" s="31"/>
      <c r="F12" s="32">
        <f>(D12-B12)/B12</f>
        <v>-0.24610941727013602</v>
      </c>
      <c r="H12" s="24"/>
    </row>
    <row r="13" spans="1:8" ht="16.5" thickBot="1" x14ac:dyDescent="0.3">
      <c r="A13" s="33"/>
      <c r="B13" s="34"/>
      <c r="C13" s="34"/>
      <c r="D13" s="34"/>
      <c r="E13" s="35"/>
      <c r="F13" s="36"/>
    </row>
    <row r="14" spans="1:8" ht="15.75" thickBot="1" x14ac:dyDescent="0.25">
      <c r="A14" s="37" t="s">
        <v>53</v>
      </c>
      <c r="B14" s="38">
        <f>B6+B8+B10+B12</f>
        <v>4048880.9952241215</v>
      </c>
      <c r="C14" s="38"/>
      <c r="D14" s="38">
        <f>D6+D8+D10+D12</f>
        <v>4608660.5060035111</v>
      </c>
      <c r="E14" s="37"/>
      <c r="F14" s="91">
        <f>(D14-B14)/B14</f>
        <v>0.13825536276311418</v>
      </c>
    </row>
    <row r="16" spans="1:8" s="22" customFormat="1" ht="15" customHeight="1" x14ac:dyDescent="0.2">
      <c r="A16" s="108" t="s">
        <v>3</v>
      </c>
      <c r="B16" s="108"/>
      <c r="C16" s="108"/>
      <c r="D16" s="108"/>
      <c r="E16" s="108"/>
      <c r="F16" s="108"/>
    </row>
    <row r="17" spans="1:6" s="22" customFormat="1" ht="12.75" x14ac:dyDescent="0.2">
      <c r="A17" s="108"/>
      <c r="B17" s="108"/>
      <c r="C17" s="108"/>
      <c r="D17" s="108"/>
      <c r="E17" s="108"/>
      <c r="F17" s="108"/>
    </row>
    <row r="18" spans="1:6" s="22" customFormat="1" ht="15" customHeight="1" x14ac:dyDescent="0.2">
      <c r="A18" s="108" t="s">
        <v>4</v>
      </c>
      <c r="B18" s="108"/>
      <c r="C18" s="108"/>
      <c r="D18" s="108"/>
      <c r="E18" s="108"/>
      <c r="F18" s="108"/>
    </row>
    <row r="19" spans="1:6" s="22" customFormat="1" ht="12.75" x14ac:dyDescent="0.2">
      <c r="A19" s="108"/>
      <c r="B19" s="108"/>
      <c r="C19" s="108"/>
      <c r="D19" s="108"/>
      <c r="E19" s="108"/>
      <c r="F19" s="108"/>
    </row>
    <row r="20" spans="1:6" s="22" customFormat="1" ht="12.75" x14ac:dyDescent="0.2">
      <c r="A20" s="108"/>
      <c r="B20" s="108"/>
      <c r="C20" s="108"/>
      <c r="D20" s="108"/>
      <c r="E20" s="108"/>
      <c r="F20" s="108"/>
    </row>
    <row r="21" spans="1:6" s="22" customFormat="1" ht="12.75" x14ac:dyDescent="0.2">
      <c r="A21" s="108"/>
      <c r="B21" s="108"/>
      <c r="C21" s="108"/>
      <c r="D21" s="108"/>
      <c r="E21" s="108"/>
      <c r="F21" s="108"/>
    </row>
    <row r="22" spans="1:6" x14ac:dyDescent="0.2">
      <c r="A22" s="25"/>
      <c r="B22" s="25"/>
      <c r="C22" s="25"/>
      <c r="D22" s="25"/>
      <c r="E22" s="25"/>
      <c r="F22" s="25"/>
    </row>
    <row r="23" spans="1:6" x14ac:dyDescent="0.2">
      <c r="A23" s="90" t="s">
        <v>156</v>
      </c>
    </row>
  </sheetData>
  <mergeCells count="2">
    <mergeCell ref="A18:F21"/>
    <mergeCell ref="A16:F17"/>
  </mergeCells>
  <hyperlinks>
    <hyperlink ref="A1" location="'Contents '!A1" display="Contents "/>
    <hyperlink ref="A2" location="'Background Notes'!A1" display="Background Note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B6" sqref="B6:F18"/>
    </sheetView>
  </sheetViews>
  <sheetFormatPr defaultRowHeight="15" x14ac:dyDescent="0.2"/>
  <cols>
    <col min="1" max="1" width="49.7109375" style="1" customWidth="1"/>
    <col min="2" max="2" width="24.42578125" style="1" bestFit="1" customWidth="1"/>
    <col min="3" max="3" width="4.7109375" style="1" customWidth="1"/>
    <col min="4" max="4" width="24.42578125" style="1" bestFit="1" customWidth="1"/>
    <col min="5" max="5" width="4.7109375" style="1" customWidth="1"/>
    <col min="6" max="6" width="11.85546875" style="1" bestFit="1" customWidth="1"/>
    <col min="7" max="16384" width="9.140625" style="1"/>
  </cols>
  <sheetData>
    <row r="1" spans="1:6" x14ac:dyDescent="0.2">
      <c r="A1" s="19" t="s">
        <v>17</v>
      </c>
    </row>
    <row r="2" spans="1:6" x14ac:dyDescent="0.2">
      <c r="A2" s="19" t="s">
        <v>66</v>
      </c>
    </row>
    <row r="3" spans="1:6" ht="18.75" x14ac:dyDescent="0.25">
      <c r="A3" s="20" t="s">
        <v>158</v>
      </c>
    </row>
    <row r="4" spans="1:6" ht="15.75" thickBot="1" x14ac:dyDescent="0.25"/>
    <row r="5" spans="1:6" ht="35.25" customHeight="1" thickBot="1" x14ac:dyDescent="0.3">
      <c r="A5" s="27"/>
      <c r="B5" s="83" t="s">
        <v>153</v>
      </c>
      <c r="C5" s="28"/>
      <c r="D5" s="83" t="s">
        <v>154</v>
      </c>
      <c r="E5" s="28"/>
      <c r="F5" s="28" t="s">
        <v>2</v>
      </c>
    </row>
    <row r="6" spans="1:6" ht="18.75" x14ac:dyDescent="0.25">
      <c r="A6" s="29" t="s">
        <v>68</v>
      </c>
      <c r="B6" s="30">
        <v>1167852</v>
      </c>
      <c r="D6" s="21">
        <v>1194820.120934929</v>
      </c>
      <c r="E6" s="31"/>
      <c r="F6" s="32">
        <f>(D6-B6)/B6</f>
        <v>2.3092070686122044E-2</v>
      </c>
    </row>
    <row r="7" spans="1:6" ht="15.75" x14ac:dyDescent="0.25">
      <c r="A7" s="29"/>
      <c r="E7" s="31"/>
    </row>
    <row r="8" spans="1:6" ht="18.75" x14ac:dyDescent="0.25">
      <c r="A8" s="29" t="s">
        <v>69</v>
      </c>
      <c r="B8" s="30">
        <v>535393</v>
      </c>
      <c r="D8" s="30">
        <v>623697.59653954022</v>
      </c>
      <c r="E8" s="31"/>
      <c r="F8" s="32">
        <f>(D8-B8)/B8</f>
        <v>0.16493416338939848</v>
      </c>
    </row>
    <row r="9" spans="1:6" ht="15.75" x14ac:dyDescent="0.25">
      <c r="A9" s="29"/>
      <c r="E9" s="31"/>
    </row>
    <row r="10" spans="1:6" x14ac:dyDescent="0.2">
      <c r="A10" s="39" t="s">
        <v>60</v>
      </c>
      <c r="B10" s="40">
        <f>B6+B8</f>
        <v>1703245</v>
      </c>
      <c r="C10" s="41"/>
      <c r="D10" s="40">
        <f>D6+D8</f>
        <v>1818517.7174744692</v>
      </c>
      <c r="E10" s="41"/>
      <c r="F10" s="92">
        <f>(D10-B10)/B10</f>
        <v>6.7678294945512377E-2</v>
      </c>
    </row>
    <row r="11" spans="1:6" ht="15.75" x14ac:dyDescent="0.25">
      <c r="A11" s="29"/>
      <c r="C11" s="30"/>
      <c r="D11" s="30"/>
      <c r="E11" s="31"/>
      <c r="F11" s="32"/>
    </row>
    <row r="12" spans="1:6" ht="18.75" x14ac:dyDescent="0.25">
      <c r="A12" s="29" t="s">
        <v>87</v>
      </c>
      <c r="B12" s="30">
        <v>353840</v>
      </c>
      <c r="C12" s="30"/>
      <c r="D12" s="21">
        <v>395270</v>
      </c>
      <c r="E12" s="31"/>
      <c r="F12" s="32">
        <f>(D12-B12)/B12</f>
        <v>0.11708681890119828</v>
      </c>
    </row>
    <row r="13" spans="1:6" ht="15.75" x14ac:dyDescent="0.25">
      <c r="A13" s="29"/>
      <c r="B13" s="30"/>
      <c r="C13" s="30"/>
      <c r="D13" s="21"/>
      <c r="E13" s="31"/>
      <c r="F13" s="32"/>
    </row>
    <row r="14" spans="1:6" x14ac:dyDescent="0.2">
      <c r="A14" s="39" t="s">
        <v>52</v>
      </c>
      <c r="B14" s="40">
        <f>B10+B12</f>
        <v>2057085</v>
      </c>
      <c r="C14" s="40"/>
      <c r="D14" s="40">
        <f>D10+D12</f>
        <v>2213787.717474469</v>
      </c>
      <c r="E14" s="41"/>
      <c r="F14" s="92">
        <f>(D14-B14)/B14</f>
        <v>7.6177074585867366E-2</v>
      </c>
    </row>
    <row r="15" spans="1:6" ht="15.75" x14ac:dyDescent="0.25">
      <c r="A15" s="29"/>
      <c r="B15" s="30"/>
      <c r="C15" s="30"/>
      <c r="D15" s="21"/>
      <c r="E15" s="31"/>
      <c r="F15" s="32"/>
    </row>
    <row r="16" spans="1:6" ht="18.75" x14ac:dyDescent="0.25">
      <c r="A16" s="29" t="s">
        <v>86</v>
      </c>
      <c r="B16" s="30">
        <v>1991795.9952241217</v>
      </c>
      <c r="C16" s="30"/>
      <c r="D16" s="21">
        <v>2394872.7885290408</v>
      </c>
      <c r="E16" s="31"/>
      <c r="F16" s="32">
        <f>(D16-B16)/B16</f>
        <v>0.2023685127751067</v>
      </c>
    </row>
    <row r="17" spans="1:6" ht="15.75" thickBot="1" x14ac:dyDescent="0.25">
      <c r="B17" s="30"/>
      <c r="C17" s="30"/>
      <c r="D17" s="21"/>
      <c r="E17" s="31"/>
      <c r="F17" s="32"/>
    </row>
    <row r="18" spans="1:6" ht="15.75" thickBot="1" x14ac:dyDescent="0.25">
      <c r="A18" s="42" t="s">
        <v>53</v>
      </c>
      <c r="B18" s="43">
        <f>B14+B16</f>
        <v>4048880.995224122</v>
      </c>
      <c r="C18" s="43"/>
      <c r="D18" s="43">
        <f>D14+D16</f>
        <v>4608660.5060035102</v>
      </c>
      <c r="E18" s="42"/>
      <c r="F18" s="91">
        <f>(D18-B18)/B18</f>
        <v>0.13825536276311381</v>
      </c>
    </row>
    <row r="20" spans="1:6" ht="15" customHeight="1" x14ac:dyDescent="0.2">
      <c r="A20" s="108" t="s">
        <v>3</v>
      </c>
      <c r="B20" s="108"/>
      <c r="C20" s="108"/>
      <c r="D20" s="108"/>
      <c r="E20" s="108"/>
      <c r="F20" s="108"/>
    </row>
    <row r="21" spans="1:6" x14ac:dyDescent="0.2">
      <c r="A21" s="108"/>
      <c r="B21" s="108"/>
      <c r="C21" s="108"/>
      <c r="D21" s="108"/>
      <c r="E21" s="108"/>
      <c r="F21" s="108"/>
    </row>
    <row r="22" spans="1:6" ht="15" customHeight="1" x14ac:dyDescent="0.2">
      <c r="A22" s="108" t="s">
        <v>9</v>
      </c>
      <c r="B22" s="108"/>
      <c r="C22" s="108"/>
      <c r="D22" s="108"/>
      <c r="E22" s="108"/>
      <c r="F22" s="108"/>
    </row>
    <row r="23" spans="1:6" x14ac:dyDescent="0.2">
      <c r="A23" s="108"/>
      <c r="B23" s="108"/>
      <c r="C23" s="108"/>
      <c r="D23" s="108"/>
      <c r="E23" s="108"/>
      <c r="F23" s="108"/>
    </row>
    <row r="24" spans="1:6" ht="18" customHeight="1" x14ac:dyDescent="0.2">
      <c r="A24" s="108" t="s">
        <v>88</v>
      </c>
      <c r="B24" s="108"/>
      <c r="C24" s="108"/>
      <c r="D24" s="108"/>
      <c r="E24" s="108"/>
      <c r="F24" s="108"/>
    </row>
    <row r="25" spans="1:6" ht="15" customHeight="1" x14ac:dyDescent="0.2">
      <c r="A25" s="108" t="s">
        <v>89</v>
      </c>
      <c r="B25" s="108"/>
      <c r="C25" s="108"/>
      <c r="D25" s="108"/>
      <c r="E25" s="108"/>
      <c r="F25" s="108"/>
    </row>
    <row r="26" spans="1:6" ht="4.5" customHeight="1" x14ac:dyDescent="0.2">
      <c r="A26" s="108"/>
      <c r="B26" s="108"/>
      <c r="C26" s="108"/>
      <c r="D26" s="108"/>
      <c r="E26" s="108"/>
      <c r="F26" s="108"/>
    </row>
    <row r="28" spans="1:6" x14ac:dyDescent="0.2">
      <c r="A28" s="90" t="s">
        <v>156</v>
      </c>
    </row>
  </sheetData>
  <mergeCells count="4">
    <mergeCell ref="A20:F21"/>
    <mergeCell ref="A22:F23"/>
    <mergeCell ref="A24:F24"/>
    <mergeCell ref="A25:F26"/>
  </mergeCells>
  <hyperlinks>
    <hyperlink ref="A1" location="'Contents '!A1" display="Contents "/>
    <hyperlink ref="A2" location="'Background Notes'!A1" display="Background Note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B5" sqref="B5:F10"/>
    </sheetView>
  </sheetViews>
  <sheetFormatPr defaultRowHeight="15" x14ac:dyDescent="0.2"/>
  <cols>
    <col min="1" max="1" width="25.7109375" style="1" customWidth="1"/>
    <col min="2" max="2" width="24.42578125" style="1" bestFit="1" customWidth="1"/>
    <col min="3" max="3" width="4.7109375" style="1" customWidth="1"/>
    <col min="4" max="4" width="24.42578125" style="1" bestFit="1" customWidth="1"/>
    <col min="5" max="5" width="4.7109375" style="1" customWidth="1"/>
    <col min="6" max="6" width="11.85546875" style="1" bestFit="1" customWidth="1"/>
    <col min="7" max="16384" width="9.140625" style="1"/>
  </cols>
  <sheetData>
    <row r="1" spans="1:6" x14ac:dyDescent="0.2">
      <c r="A1" s="19" t="s">
        <v>17</v>
      </c>
    </row>
    <row r="2" spans="1:6" x14ac:dyDescent="0.2">
      <c r="A2" s="19" t="s">
        <v>66</v>
      </c>
    </row>
    <row r="3" spans="1:6" ht="18.75" x14ac:dyDescent="0.25">
      <c r="A3" s="20" t="s">
        <v>159</v>
      </c>
    </row>
    <row r="4" spans="1:6" ht="15.75" thickBot="1" x14ac:dyDescent="0.25"/>
    <row r="5" spans="1:6" ht="33" customHeight="1" thickBot="1" x14ac:dyDescent="0.3">
      <c r="A5" s="27"/>
      <c r="B5" s="83" t="s">
        <v>153</v>
      </c>
      <c r="C5" s="28"/>
      <c r="D5" s="83" t="s">
        <v>154</v>
      </c>
      <c r="E5" s="28"/>
      <c r="F5" s="28" t="s">
        <v>2</v>
      </c>
    </row>
    <row r="6" spans="1:6" ht="15.75" x14ac:dyDescent="0.25">
      <c r="A6" s="29" t="s">
        <v>0</v>
      </c>
      <c r="B6" s="30">
        <v>2057085</v>
      </c>
      <c r="C6" s="21"/>
      <c r="D6" s="30">
        <v>2213787.717474469</v>
      </c>
      <c r="E6" s="31"/>
      <c r="F6" s="32">
        <f>(D6-B6)/B6</f>
        <v>7.6177074585867366E-2</v>
      </c>
    </row>
    <row r="7" spans="1:6" ht="15.75" x14ac:dyDescent="0.25">
      <c r="A7" s="29"/>
      <c r="B7" s="30"/>
      <c r="C7" s="30"/>
      <c r="D7" s="30"/>
      <c r="E7" s="31"/>
      <c r="F7" s="32"/>
    </row>
    <row r="8" spans="1:6" ht="15.75" x14ac:dyDescent="0.25">
      <c r="A8" s="29" t="s">
        <v>1</v>
      </c>
      <c r="B8" s="30">
        <v>9792025</v>
      </c>
      <c r="C8" s="21"/>
      <c r="D8" s="30">
        <v>10296053.346203759</v>
      </c>
      <c r="E8" s="31"/>
      <c r="F8" s="32">
        <f>(D8-B8)/B8</f>
        <v>5.1473351651344777E-2</v>
      </c>
    </row>
    <row r="9" spans="1:6" ht="15.75" x14ac:dyDescent="0.25">
      <c r="A9" s="29"/>
      <c r="B9" s="30"/>
      <c r="C9" s="30"/>
      <c r="D9" s="30"/>
      <c r="E9" s="31"/>
      <c r="F9" s="32"/>
    </row>
    <row r="10" spans="1:6" ht="16.5" thickBot="1" x14ac:dyDescent="0.3">
      <c r="A10" s="33" t="s">
        <v>61</v>
      </c>
      <c r="B10" s="34">
        <v>548027421</v>
      </c>
      <c r="C10" s="34"/>
      <c r="D10" s="34">
        <v>501113969.44555706</v>
      </c>
      <c r="E10" s="35"/>
      <c r="F10" s="36">
        <f>(D10-B10)/B10</f>
        <v>-8.5604204747344093E-2</v>
      </c>
    </row>
    <row r="12" spans="1:6" x14ac:dyDescent="0.2">
      <c r="A12" s="108" t="s">
        <v>3</v>
      </c>
      <c r="B12" s="108"/>
      <c r="C12" s="108"/>
      <c r="D12" s="108"/>
      <c r="E12" s="108"/>
      <c r="F12" s="108"/>
    </row>
    <row r="13" spans="1:6" x14ac:dyDescent="0.2">
      <c r="A13" s="108"/>
      <c r="B13" s="108"/>
      <c r="C13" s="108"/>
      <c r="D13" s="108"/>
      <c r="E13" s="108"/>
      <c r="F13" s="108"/>
    </row>
    <row r="14" spans="1:6" x14ac:dyDescent="0.2">
      <c r="A14" s="108"/>
      <c r="B14" s="108"/>
      <c r="C14" s="108"/>
      <c r="D14" s="108"/>
      <c r="E14" s="108"/>
      <c r="F14" s="108"/>
    </row>
    <row r="15" spans="1:6" ht="15" customHeight="1" x14ac:dyDescent="0.2">
      <c r="A15" s="108" t="s">
        <v>4</v>
      </c>
      <c r="B15" s="108"/>
      <c r="C15" s="108"/>
      <c r="D15" s="108"/>
      <c r="E15" s="108"/>
      <c r="F15" s="108"/>
    </row>
    <row r="16" spans="1:6" x14ac:dyDescent="0.2">
      <c r="A16" s="108"/>
      <c r="B16" s="108"/>
      <c r="C16" s="108"/>
      <c r="D16" s="108"/>
      <c r="E16" s="108"/>
      <c r="F16" s="108"/>
    </row>
    <row r="17" spans="1:6" x14ac:dyDescent="0.2">
      <c r="A17" s="108"/>
      <c r="B17" s="108"/>
      <c r="C17" s="108"/>
      <c r="D17" s="108"/>
      <c r="E17" s="108"/>
      <c r="F17" s="108"/>
    </row>
    <row r="18" spans="1:6" x14ac:dyDescent="0.2">
      <c r="A18" s="108"/>
      <c r="B18" s="108"/>
      <c r="C18" s="108"/>
      <c r="D18" s="108"/>
      <c r="E18" s="108"/>
      <c r="F18" s="108"/>
    </row>
    <row r="19" spans="1:6" x14ac:dyDescent="0.2">
      <c r="A19" s="25"/>
      <c r="B19" s="25"/>
      <c r="C19" s="25"/>
      <c r="D19" s="25"/>
      <c r="E19" s="25"/>
      <c r="F19" s="25"/>
    </row>
    <row r="20" spans="1:6" x14ac:dyDescent="0.2">
      <c r="A20" s="90" t="s">
        <v>156</v>
      </c>
    </row>
  </sheetData>
  <mergeCells count="2">
    <mergeCell ref="A12:F14"/>
    <mergeCell ref="A15:F18"/>
  </mergeCells>
  <hyperlinks>
    <hyperlink ref="A1" location="'Contents '!A1" display="Contents "/>
    <hyperlink ref="A2" location="'Background Notes'!A1" display="Background Note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election activeCell="B6" sqref="B6:F30"/>
    </sheetView>
  </sheetViews>
  <sheetFormatPr defaultRowHeight="15" x14ac:dyDescent="0.2"/>
  <cols>
    <col min="1" max="1" width="42.5703125" style="1" customWidth="1"/>
    <col min="2" max="2" width="26.7109375" style="1" customWidth="1"/>
    <col min="3" max="3" width="4.7109375" style="1" customWidth="1"/>
    <col min="4" max="4" width="28" style="1" customWidth="1"/>
    <col min="5" max="5" width="4.7109375" style="1" customWidth="1"/>
    <col min="6" max="6" width="11.85546875" style="1" bestFit="1" customWidth="1"/>
    <col min="7" max="16384" width="9.140625" style="1"/>
  </cols>
  <sheetData>
    <row r="1" spans="1:6" x14ac:dyDescent="0.2">
      <c r="A1" s="19" t="s">
        <v>17</v>
      </c>
    </row>
    <row r="2" spans="1:6" x14ac:dyDescent="0.2">
      <c r="A2" s="19" t="s">
        <v>66</v>
      </c>
    </row>
    <row r="3" spans="1:6" ht="18.75" x14ac:dyDescent="0.25">
      <c r="A3" s="20" t="s">
        <v>160</v>
      </c>
    </row>
    <row r="4" spans="1:6" ht="15.75" thickBot="1" x14ac:dyDescent="0.25"/>
    <row r="5" spans="1:6" ht="31.5" customHeight="1" thickBot="1" x14ac:dyDescent="0.3">
      <c r="A5" s="27"/>
      <c r="B5" s="83" t="s">
        <v>153</v>
      </c>
      <c r="C5" s="28"/>
      <c r="D5" s="83" t="s">
        <v>154</v>
      </c>
      <c r="E5" s="28"/>
      <c r="F5" s="28" t="s">
        <v>2</v>
      </c>
    </row>
    <row r="6" spans="1:6" x14ac:dyDescent="0.2">
      <c r="A6" s="31" t="s">
        <v>5</v>
      </c>
      <c r="B6" s="46">
        <v>207466</v>
      </c>
      <c r="C6" s="93"/>
      <c r="D6" s="26">
        <v>232848.62045097523</v>
      </c>
      <c r="E6" s="47"/>
      <c r="F6" s="70">
        <f>(D6-B6)/B6</f>
        <v>0.12234592873519144</v>
      </c>
    </row>
    <row r="7" spans="1:6" x14ac:dyDescent="0.2">
      <c r="A7" s="31" t="s">
        <v>6</v>
      </c>
      <c r="B7" s="46">
        <v>712318</v>
      </c>
      <c r="C7" s="46"/>
      <c r="D7" s="46">
        <v>709008.84315371956</v>
      </c>
      <c r="E7" s="46"/>
      <c r="F7" s="70">
        <f t="shared" ref="F7:F30" si="0">(D7-B7)/B7</f>
        <v>-4.6456173314172074E-3</v>
      </c>
    </row>
    <row r="8" spans="1:6" x14ac:dyDescent="0.2">
      <c r="A8" s="31" t="s">
        <v>7</v>
      </c>
      <c r="B8" s="46">
        <v>223491</v>
      </c>
      <c r="C8" s="93"/>
      <c r="D8" s="46">
        <v>230066.54056405614</v>
      </c>
      <c r="E8" s="47"/>
      <c r="F8" s="70">
        <f t="shared" si="0"/>
        <v>2.9421947926565887E-2</v>
      </c>
    </row>
    <row r="9" spans="1:6" x14ac:dyDescent="0.2">
      <c r="A9" s="31" t="s">
        <v>8</v>
      </c>
      <c r="B9" s="46">
        <v>24577</v>
      </c>
      <c r="C9" s="46"/>
      <c r="D9" s="46">
        <v>22896.116766177933</v>
      </c>
      <c r="E9" s="46"/>
      <c r="F9" s="70">
        <f t="shared" si="0"/>
        <v>-6.8392530977013768E-2</v>
      </c>
    </row>
    <row r="10" spans="1:6" ht="18" x14ac:dyDescent="0.2">
      <c r="A10" s="95" t="s">
        <v>70</v>
      </c>
      <c r="B10" s="96">
        <f>B6+B7+B8+B9</f>
        <v>1167852</v>
      </c>
      <c r="C10" s="95"/>
      <c r="D10" s="96">
        <f>D6+D7+D8+D9</f>
        <v>1194820.1209349288</v>
      </c>
      <c r="E10" s="95"/>
      <c r="F10" s="70">
        <f t="shared" si="0"/>
        <v>2.3092070686121843E-2</v>
      </c>
    </row>
    <row r="11" spans="1:6" x14ac:dyDescent="0.2">
      <c r="A11" s="77" t="s">
        <v>5</v>
      </c>
      <c r="B11" s="97">
        <v>287814</v>
      </c>
      <c r="C11" s="97"/>
      <c r="D11" s="97">
        <v>318552.46014963591</v>
      </c>
      <c r="E11" s="98"/>
      <c r="F11" s="99">
        <f>(D11-B11)/B11</f>
        <v>0.10679973924005055</v>
      </c>
    </row>
    <row r="12" spans="1:6" x14ac:dyDescent="0.2">
      <c r="A12" s="31" t="s">
        <v>6</v>
      </c>
      <c r="B12" s="46">
        <v>151660</v>
      </c>
      <c r="C12" s="46"/>
      <c r="D12" s="46">
        <v>221373.43140601317</v>
      </c>
      <c r="E12" s="47"/>
      <c r="F12" s="70">
        <f t="shared" si="0"/>
        <v>0.45966920352112073</v>
      </c>
    </row>
    <row r="13" spans="1:6" x14ac:dyDescent="0.2">
      <c r="A13" s="31" t="s">
        <v>7</v>
      </c>
      <c r="B13" s="46">
        <v>74070</v>
      </c>
      <c r="C13" s="46"/>
      <c r="D13" s="46">
        <v>63368.272834955962</v>
      </c>
      <c r="E13" s="47"/>
      <c r="F13" s="70">
        <f t="shared" si="0"/>
        <v>-0.14448126319757038</v>
      </c>
    </row>
    <row r="14" spans="1:6" x14ac:dyDescent="0.2">
      <c r="A14" s="31" t="s">
        <v>8</v>
      </c>
      <c r="B14" s="46">
        <v>21849</v>
      </c>
      <c r="C14" s="46"/>
      <c r="D14" s="46">
        <v>20403.432148935171</v>
      </c>
      <c r="E14" s="47"/>
      <c r="F14" s="70">
        <f t="shared" si="0"/>
        <v>-6.6161739716455156E-2</v>
      </c>
    </row>
    <row r="15" spans="1:6" ht="18" x14ac:dyDescent="0.2">
      <c r="A15" s="44" t="s">
        <v>71</v>
      </c>
      <c r="B15" s="73">
        <f>B11+B12+B13+B14</f>
        <v>535393</v>
      </c>
      <c r="C15" s="44"/>
      <c r="D15" s="73">
        <f>D11+D12+D13+D14</f>
        <v>623697.59653954022</v>
      </c>
      <c r="E15" s="44"/>
      <c r="F15" s="100">
        <f t="shared" si="0"/>
        <v>0.16493416338939848</v>
      </c>
    </row>
    <row r="16" spans="1:6" x14ac:dyDescent="0.2">
      <c r="A16" s="31" t="s">
        <v>5</v>
      </c>
      <c r="B16" s="46">
        <v>135640</v>
      </c>
      <c r="C16" s="46"/>
      <c r="D16" s="46">
        <v>163940</v>
      </c>
      <c r="E16" s="47"/>
      <c r="F16" s="70">
        <f>(D16-B16)/B16</f>
        <v>0.20864051902093778</v>
      </c>
    </row>
    <row r="17" spans="1:8" x14ac:dyDescent="0.2">
      <c r="A17" s="31" t="s">
        <v>6</v>
      </c>
      <c r="B17" s="46">
        <v>144800</v>
      </c>
      <c r="C17" s="46"/>
      <c r="D17" s="46">
        <v>148710</v>
      </c>
      <c r="E17" s="47"/>
      <c r="F17" s="70">
        <f t="shared" si="0"/>
        <v>2.7002762430939225E-2</v>
      </c>
    </row>
    <row r="18" spans="1:8" x14ac:dyDescent="0.2">
      <c r="A18" s="31" t="s">
        <v>7</v>
      </c>
      <c r="B18" s="46">
        <v>27500</v>
      </c>
      <c r="C18" s="46"/>
      <c r="D18" s="46">
        <v>24680</v>
      </c>
      <c r="E18" s="47"/>
      <c r="F18" s="70">
        <f t="shared" si="0"/>
        <v>-0.10254545454545455</v>
      </c>
    </row>
    <row r="19" spans="1:8" x14ac:dyDescent="0.2">
      <c r="A19" s="31" t="s">
        <v>8</v>
      </c>
      <c r="B19" s="46">
        <v>45900</v>
      </c>
      <c r="C19" s="46"/>
      <c r="D19" s="46">
        <v>57940.000000000007</v>
      </c>
      <c r="E19" s="47"/>
      <c r="F19" s="70">
        <f t="shared" si="0"/>
        <v>0.26230936819172129</v>
      </c>
    </row>
    <row r="20" spans="1:8" ht="18" x14ac:dyDescent="0.2">
      <c r="A20" s="95" t="s">
        <v>72</v>
      </c>
      <c r="B20" s="96">
        <f>B16+B17+B18+B19</f>
        <v>353840</v>
      </c>
      <c r="C20" s="95"/>
      <c r="D20" s="96">
        <f>D16+D17+D18+D19</f>
        <v>395270</v>
      </c>
      <c r="E20" s="95"/>
      <c r="F20" s="70">
        <f t="shared" si="0"/>
        <v>0.11708681890119828</v>
      </c>
    </row>
    <row r="21" spans="1:8" x14ac:dyDescent="0.2">
      <c r="A21" s="77" t="s">
        <v>5</v>
      </c>
      <c r="B21" s="97">
        <v>1087368.1281919205</v>
      </c>
      <c r="C21" s="97"/>
      <c r="D21" s="97">
        <v>1358728.4885426816</v>
      </c>
      <c r="E21" s="98"/>
      <c r="F21" s="99">
        <f>(D21-B21)/B21</f>
        <v>0.24955702978160677</v>
      </c>
      <c r="H21" s="24"/>
    </row>
    <row r="22" spans="1:8" x14ac:dyDescent="0.2">
      <c r="A22" s="31" t="s">
        <v>6</v>
      </c>
      <c r="B22" s="46">
        <v>617828.40862409351</v>
      </c>
      <c r="C22" s="46"/>
      <c r="D22" s="46">
        <v>817543.87019769929</v>
      </c>
      <c r="E22" s="47"/>
      <c r="F22" s="70">
        <f t="shared" si="0"/>
        <v>0.32325393068015917</v>
      </c>
      <c r="H22" s="24"/>
    </row>
    <row r="23" spans="1:8" x14ac:dyDescent="0.2">
      <c r="A23" s="31" t="s">
        <v>7</v>
      </c>
      <c r="B23" s="46">
        <v>72525.807761755888</v>
      </c>
      <c r="C23" s="46"/>
      <c r="D23" s="46">
        <v>88848.167529768354</v>
      </c>
      <c r="E23" s="47"/>
      <c r="F23" s="70">
        <f t="shared" si="0"/>
        <v>0.22505588385352018</v>
      </c>
      <c r="H23" s="24"/>
    </row>
    <row r="24" spans="1:8" x14ac:dyDescent="0.2">
      <c r="A24" s="31" t="s">
        <v>8</v>
      </c>
      <c r="B24" s="46">
        <v>214073.65064635174</v>
      </c>
      <c r="C24" s="46"/>
      <c r="D24" s="46">
        <v>129752.26225889174</v>
      </c>
      <c r="E24" s="47"/>
      <c r="F24" s="70">
        <f t="shared" si="0"/>
        <v>-0.39388961758193386</v>
      </c>
      <c r="H24" s="24"/>
    </row>
    <row r="25" spans="1:8" ht="18.75" thickBot="1" x14ac:dyDescent="0.25">
      <c r="A25" s="37" t="s">
        <v>98</v>
      </c>
      <c r="B25" s="71">
        <f>B21+B22+B23+B24</f>
        <v>1991795.9952241215</v>
      </c>
      <c r="C25" s="72"/>
      <c r="D25" s="71">
        <f>D21+D22+D23+D24</f>
        <v>2394872.7885290412</v>
      </c>
      <c r="E25" s="72"/>
      <c r="F25" s="94">
        <f t="shared" si="0"/>
        <v>0.20236851277510706</v>
      </c>
      <c r="H25" s="24"/>
    </row>
    <row r="26" spans="1:8" x14ac:dyDescent="0.2">
      <c r="A26" s="31" t="s">
        <v>5</v>
      </c>
      <c r="B26" s="68">
        <f>B6+B11+B16+B21</f>
        <v>1718288.1281919205</v>
      </c>
      <c r="C26" s="68"/>
      <c r="D26" s="68">
        <f>D6+D11+D16+D21</f>
        <v>2074069.5691432927</v>
      </c>
      <c r="E26" s="69"/>
      <c r="F26" s="70">
        <f>(D26-B26)/B26</f>
        <v>0.20705575224205588</v>
      </c>
    </row>
    <row r="27" spans="1:8" x14ac:dyDescent="0.2">
      <c r="A27" s="31" t="s">
        <v>6</v>
      </c>
      <c r="B27" s="46">
        <f t="shared" ref="B27:D29" si="1">B7+B12+B17+B22</f>
        <v>1626606.4086240935</v>
      </c>
      <c r="C27" s="46"/>
      <c r="D27" s="46">
        <f t="shared" si="1"/>
        <v>1896636.1447574319</v>
      </c>
      <c r="E27" s="47"/>
      <c r="F27" s="70">
        <f t="shared" si="0"/>
        <v>0.16600803654877394</v>
      </c>
    </row>
    <row r="28" spans="1:8" x14ac:dyDescent="0.2">
      <c r="A28" s="31" t="s">
        <v>7</v>
      </c>
      <c r="B28" s="46">
        <f t="shared" si="1"/>
        <v>397586.80776175589</v>
      </c>
      <c r="C28" s="46"/>
      <c r="D28" s="46">
        <f t="shared" si="1"/>
        <v>406962.98092878045</v>
      </c>
      <c r="E28" s="47"/>
      <c r="F28" s="70">
        <f t="shared" si="0"/>
        <v>2.3582706930867298E-2</v>
      </c>
    </row>
    <row r="29" spans="1:8" x14ac:dyDescent="0.2">
      <c r="A29" s="31" t="s">
        <v>8</v>
      </c>
      <c r="B29" s="46">
        <f t="shared" si="1"/>
        <v>306399.65064635174</v>
      </c>
      <c r="C29" s="46"/>
      <c r="D29" s="46">
        <f t="shared" si="1"/>
        <v>230991.81117400486</v>
      </c>
      <c r="E29" s="47"/>
      <c r="F29" s="70">
        <f t="shared" si="0"/>
        <v>-0.24610941727013602</v>
      </c>
    </row>
    <row r="30" spans="1:8" ht="18.75" thickBot="1" x14ac:dyDescent="0.25">
      <c r="A30" s="37" t="s">
        <v>73</v>
      </c>
      <c r="B30" s="71">
        <f>B26+B27+B28+B29</f>
        <v>4048880.9952241215</v>
      </c>
      <c r="C30" s="72"/>
      <c r="D30" s="71">
        <f>D26+D27+D28+D29</f>
        <v>4608660.5060035102</v>
      </c>
      <c r="E30" s="72"/>
      <c r="F30" s="94">
        <f t="shared" si="0"/>
        <v>0.13825536276311393</v>
      </c>
    </row>
    <row r="32" spans="1:8" ht="15" customHeight="1" x14ac:dyDescent="0.2">
      <c r="A32" s="108" t="s">
        <v>3</v>
      </c>
      <c r="B32" s="108"/>
      <c r="C32" s="108"/>
      <c r="D32" s="108"/>
      <c r="E32" s="108"/>
      <c r="F32" s="108"/>
    </row>
    <row r="33" spans="1:6" x14ac:dyDescent="0.2">
      <c r="A33" s="108"/>
      <c r="B33" s="108"/>
      <c r="C33" s="108"/>
      <c r="D33" s="108"/>
      <c r="E33" s="108"/>
      <c r="F33" s="108"/>
    </row>
    <row r="34" spans="1:6" x14ac:dyDescent="0.2">
      <c r="A34" s="108" t="s">
        <v>9</v>
      </c>
      <c r="B34" s="108"/>
      <c r="C34" s="108"/>
      <c r="D34" s="108"/>
      <c r="E34" s="108"/>
      <c r="F34" s="108"/>
    </row>
    <row r="35" spans="1:6" x14ac:dyDescent="0.2">
      <c r="A35" s="108"/>
      <c r="B35" s="108"/>
      <c r="C35" s="108"/>
      <c r="D35" s="108"/>
      <c r="E35" s="108"/>
      <c r="F35" s="108"/>
    </row>
    <row r="36" spans="1:6" ht="25.5" customHeight="1" x14ac:dyDescent="0.2">
      <c r="A36" s="108" t="s">
        <v>10</v>
      </c>
      <c r="B36" s="108"/>
      <c r="C36" s="108"/>
      <c r="D36" s="108"/>
      <c r="E36" s="108"/>
      <c r="F36" s="108"/>
    </row>
    <row r="37" spans="1:6" x14ac:dyDescent="0.2">
      <c r="A37" s="56" t="s">
        <v>12</v>
      </c>
      <c r="B37" s="22"/>
      <c r="C37" s="57"/>
      <c r="D37" s="22"/>
      <c r="E37" s="22"/>
      <c r="F37" s="22"/>
    </row>
    <row r="38" spans="1:6" x14ac:dyDescent="0.2">
      <c r="A38" s="56" t="s">
        <v>13</v>
      </c>
      <c r="B38" s="22"/>
      <c r="C38" s="58"/>
      <c r="D38" s="22"/>
      <c r="E38" s="22"/>
      <c r="F38" s="22"/>
    </row>
    <row r="39" spans="1:6" x14ac:dyDescent="0.2">
      <c r="A39" s="56" t="s">
        <v>14</v>
      </c>
      <c r="B39" s="22"/>
      <c r="C39" s="59"/>
      <c r="D39" s="22"/>
      <c r="E39" s="22"/>
      <c r="F39" s="22"/>
    </row>
    <row r="41" spans="1:6" x14ac:dyDescent="0.2">
      <c r="A41" s="90" t="s">
        <v>156</v>
      </c>
    </row>
  </sheetData>
  <mergeCells count="3">
    <mergeCell ref="A32:F33"/>
    <mergeCell ref="A34:F35"/>
    <mergeCell ref="A36:F36"/>
  </mergeCells>
  <hyperlinks>
    <hyperlink ref="A1" location="'Contents '!A1" display="Contents "/>
    <hyperlink ref="A2" location="'Background Notes'!A1" display="Background Note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B6" sqref="B6:F18"/>
    </sheetView>
  </sheetViews>
  <sheetFormatPr defaultRowHeight="15" x14ac:dyDescent="0.2"/>
  <cols>
    <col min="1" max="1" width="34.140625" style="1" customWidth="1"/>
    <col min="2" max="2" width="24.42578125" style="1" bestFit="1" customWidth="1"/>
    <col min="3" max="3" width="4.7109375" style="1" customWidth="1"/>
    <col min="4" max="4" width="24.42578125" style="1" bestFit="1" customWidth="1"/>
    <col min="5" max="5" width="4.7109375" style="1" customWidth="1"/>
    <col min="6" max="6" width="11.85546875" style="1" bestFit="1" customWidth="1"/>
    <col min="7" max="16384" width="9.140625" style="1"/>
  </cols>
  <sheetData>
    <row r="1" spans="1:6" x14ac:dyDescent="0.2">
      <c r="A1" s="19" t="s">
        <v>17</v>
      </c>
    </row>
    <row r="2" spans="1:6" x14ac:dyDescent="0.2">
      <c r="A2" s="19" t="s">
        <v>66</v>
      </c>
    </row>
    <row r="3" spans="1:6" ht="18.75" x14ac:dyDescent="0.25">
      <c r="A3" s="20" t="s">
        <v>161</v>
      </c>
    </row>
    <row r="4" spans="1:6" ht="15.75" thickBot="1" x14ac:dyDescent="0.25"/>
    <row r="5" spans="1:6" ht="35.25" customHeight="1" thickBot="1" x14ac:dyDescent="0.3">
      <c r="A5" s="27"/>
      <c r="B5" s="83" t="s">
        <v>153</v>
      </c>
      <c r="C5" s="28"/>
      <c r="D5" s="83" t="s">
        <v>154</v>
      </c>
      <c r="E5" s="28"/>
      <c r="F5" s="28" t="s">
        <v>2</v>
      </c>
    </row>
    <row r="6" spans="1:6" ht="18.75" x14ac:dyDescent="0.25">
      <c r="A6" s="29" t="s">
        <v>74</v>
      </c>
      <c r="B6" s="30">
        <v>5438437</v>
      </c>
      <c r="D6" s="21">
        <v>5124376.7162533365</v>
      </c>
      <c r="E6" s="31"/>
      <c r="F6" s="32">
        <f>(D6-B6)/B6</f>
        <v>-5.7748261816154806E-2</v>
      </c>
    </row>
    <row r="7" spans="1:6" ht="15.75" x14ac:dyDescent="0.25">
      <c r="A7" s="29"/>
      <c r="E7" s="31"/>
      <c r="F7" s="32"/>
    </row>
    <row r="8" spans="1:6" ht="18.75" x14ac:dyDescent="0.25">
      <c r="A8" s="29" t="s">
        <v>75</v>
      </c>
      <c r="B8" s="30">
        <v>3351548</v>
      </c>
      <c r="D8" s="30">
        <v>4152336.6299504223</v>
      </c>
      <c r="E8" s="31"/>
      <c r="F8" s="32">
        <f>(D8-B8)/B8</f>
        <v>0.23893097456769896</v>
      </c>
    </row>
    <row r="9" spans="1:6" ht="15.75" x14ac:dyDescent="0.25">
      <c r="A9" s="29"/>
      <c r="E9" s="31"/>
      <c r="F9" s="32"/>
    </row>
    <row r="10" spans="1:6" x14ac:dyDescent="0.2">
      <c r="A10" s="39" t="s">
        <v>54</v>
      </c>
      <c r="B10" s="40">
        <f>B8+B6</f>
        <v>8789985</v>
      </c>
      <c r="C10" s="41"/>
      <c r="D10" s="40">
        <f>D8+D6</f>
        <v>9276713.3462037593</v>
      </c>
      <c r="E10" s="41"/>
      <c r="F10" s="92">
        <f>(D10-B10)/B10</f>
        <v>5.5373057656384998E-2</v>
      </c>
    </row>
    <row r="11" spans="1:6" ht="15.75" x14ac:dyDescent="0.25">
      <c r="A11" s="29"/>
      <c r="C11" s="30"/>
      <c r="D11" s="30"/>
      <c r="E11" s="31"/>
      <c r="F11" s="32"/>
    </row>
    <row r="12" spans="1:6" ht="18.75" x14ac:dyDescent="0.25">
      <c r="A12" s="29" t="s">
        <v>90</v>
      </c>
      <c r="B12" s="30">
        <v>1002040</v>
      </c>
      <c r="C12" s="30"/>
      <c r="D12" s="21">
        <v>1019340</v>
      </c>
      <c r="E12" s="31"/>
      <c r="F12" s="32">
        <f>(D12-B12)/B12</f>
        <v>1.726477984910782E-2</v>
      </c>
    </row>
    <row r="13" spans="1:6" ht="15.75" x14ac:dyDescent="0.25">
      <c r="A13" s="29"/>
      <c r="B13" s="30"/>
      <c r="C13" s="30"/>
      <c r="D13" s="21"/>
      <c r="E13" s="31"/>
      <c r="F13" s="32"/>
    </row>
    <row r="14" spans="1:6" x14ac:dyDescent="0.2">
      <c r="A14" s="39" t="s">
        <v>55</v>
      </c>
      <c r="B14" s="40">
        <f>B10+B12</f>
        <v>9792025</v>
      </c>
      <c r="C14" s="40"/>
      <c r="D14" s="40">
        <f>D10+D12</f>
        <v>10296053.346203759</v>
      </c>
      <c r="E14" s="41"/>
      <c r="F14" s="92">
        <f>(D14-B14)/B14</f>
        <v>5.1473351651344777E-2</v>
      </c>
    </row>
    <row r="15" spans="1:6" ht="15.75" x14ac:dyDescent="0.25">
      <c r="A15" s="29"/>
      <c r="B15" s="30"/>
      <c r="C15" s="30"/>
      <c r="D15" s="21"/>
      <c r="E15" s="31"/>
      <c r="F15" s="32"/>
    </row>
    <row r="16" spans="1:6" ht="18.75" x14ac:dyDescent="0.25">
      <c r="A16" s="29" t="s">
        <v>91</v>
      </c>
      <c r="B16" s="30">
        <v>4489047.7052161284</v>
      </c>
      <c r="C16" s="30"/>
      <c r="D16" s="21">
        <v>5229562.6905571241</v>
      </c>
      <c r="E16" s="31"/>
      <c r="F16" s="32">
        <f>(D16-B16)/B16</f>
        <v>0.16496037332829883</v>
      </c>
    </row>
    <row r="17" spans="1:6" ht="15.75" thickBot="1" x14ac:dyDescent="0.25">
      <c r="B17" s="30"/>
      <c r="C17" s="30"/>
      <c r="D17" s="21"/>
      <c r="E17" s="31"/>
      <c r="F17" s="32"/>
    </row>
    <row r="18" spans="1:6" ht="15.75" thickBot="1" x14ac:dyDescent="0.25">
      <c r="A18" s="42" t="s">
        <v>56</v>
      </c>
      <c r="B18" s="43">
        <f>B16+B14</f>
        <v>14281072.705216128</v>
      </c>
      <c r="C18" s="43"/>
      <c r="D18" s="43">
        <f>D16+D14</f>
        <v>15525616.036760883</v>
      </c>
      <c r="E18" s="42"/>
      <c r="F18" s="91">
        <f>(D18-B18)/B18</f>
        <v>8.7146347983382819E-2</v>
      </c>
    </row>
    <row r="20" spans="1:6" ht="15" customHeight="1" x14ac:dyDescent="0.2">
      <c r="A20" s="108" t="s">
        <v>3</v>
      </c>
      <c r="B20" s="108"/>
      <c r="C20" s="108"/>
      <c r="D20" s="108"/>
      <c r="E20" s="108"/>
      <c r="F20" s="108"/>
    </row>
    <row r="21" spans="1:6" x14ac:dyDescent="0.2">
      <c r="A21" s="108"/>
      <c r="B21" s="108"/>
      <c r="C21" s="108"/>
      <c r="D21" s="108"/>
      <c r="E21" s="108"/>
      <c r="F21" s="108"/>
    </row>
    <row r="22" spans="1:6" ht="15" customHeight="1" x14ac:dyDescent="0.2">
      <c r="A22" s="108" t="s">
        <v>9</v>
      </c>
      <c r="B22" s="108"/>
      <c r="C22" s="108"/>
      <c r="D22" s="108"/>
      <c r="E22" s="108"/>
      <c r="F22" s="108"/>
    </row>
    <row r="23" spans="1:6" x14ac:dyDescent="0.2">
      <c r="A23" s="108"/>
      <c r="B23" s="108"/>
      <c r="C23" s="108"/>
      <c r="D23" s="108"/>
      <c r="E23" s="108"/>
      <c r="F23" s="108"/>
    </row>
    <row r="24" spans="1:6" ht="18" customHeight="1" x14ac:dyDescent="0.2">
      <c r="A24" s="108" t="s">
        <v>88</v>
      </c>
      <c r="B24" s="108"/>
      <c r="C24" s="108"/>
      <c r="D24" s="108"/>
      <c r="E24" s="108"/>
      <c r="F24" s="108"/>
    </row>
    <row r="25" spans="1:6" ht="15" customHeight="1" x14ac:dyDescent="0.2">
      <c r="A25" s="108" t="s">
        <v>11</v>
      </c>
      <c r="B25" s="108"/>
      <c r="C25" s="108"/>
      <c r="D25" s="108"/>
      <c r="E25" s="108"/>
      <c r="F25" s="108"/>
    </row>
    <row r="27" spans="1:6" x14ac:dyDescent="0.2">
      <c r="A27" s="90" t="s">
        <v>156</v>
      </c>
    </row>
  </sheetData>
  <mergeCells count="4">
    <mergeCell ref="A20:F21"/>
    <mergeCell ref="A22:F23"/>
    <mergeCell ref="A24:F24"/>
    <mergeCell ref="A25:F25"/>
  </mergeCells>
  <hyperlinks>
    <hyperlink ref="A1" location="'Contents '!A1" display="Contents "/>
    <hyperlink ref="A2" location="'Background Notes'!A1" display="Background Note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B6" sqref="B6:F18"/>
    </sheetView>
  </sheetViews>
  <sheetFormatPr defaultRowHeight="15" x14ac:dyDescent="0.2"/>
  <cols>
    <col min="1" max="1" width="41.42578125" style="1" customWidth="1"/>
    <col min="2" max="2" width="24.42578125" style="1" bestFit="1" customWidth="1"/>
    <col min="3" max="3" width="4.7109375" style="1" customWidth="1"/>
    <col min="4" max="4" width="24.42578125" style="1" bestFit="1" customWidth="1"/>
    <col min="5" max="5" width="4.7109375" style="1" customWidth="1"/>
    <col min="6" max="6" width="11.85546875" style="1" bestFit="1" customWidth="1"/>
    <col min="7" max="16384" width="9.140625" style="1"/>
  </cols>
  <sheetData>
    <row r="1" spans="1:6" x14ac:dyDescent="0.2">
      <c r="A1" s="19" t="s">
        <v>17</v>
      </c>
    </row>
    <row r="2" spans="1:6" x14ac:dyDescent="0.2">
      <c r="A2" s="19" t="s">
        <v>66</v>
      </c>
    </row>
    <row r="3" spans="1:6" ht="18.75" x14ac:dyDescent="0.25">
      <c r="A3" s="20" t="s">
        <v>162</v>
      </c>
    </row>
    <row r="4" spans="1:6" ht="15.75" thickBot="1" x14ac:dyDescent="0.25"/>
    <row r="5" spans="1:6" ht="35.25" customHeight="1" thickBot="1" x14ac:dyDescent="0.3">
      <c r="A5" s="27"/>
      <c r="B5" s="83" t="s">
        <v>153</v>
      </c>
      <c r="C5" s="28"/>
      <c r="D5" s="83" t="s">
        <v>154</v>
      </c>
      <c r="E5" s="28"/>
      <c r="F5" s="28" t="s">
        <v>2</v>
      </c>
    </row>
    <row r="6" spans="1:6" ht="18.75" x14ac:dyDescent="0.25">
      <c r="A6" s="29" t="s">
        <v>76</v>
      </c>
      <c r="B6" s="30">
        <v>281390146</v>
      </c>
      <c r="D6" s="21">
        <v>257373702.91383761</v>
      </c>
      <c r="E6" s="31"/>
      <c r="F6" s="32">
        <f>(D6-B6)/B6</f>
        <v>-8.5349268364793368E-2</v>
      </c>
    </row>
    <row r="7" spans="1:6" ht="15.75" x14ac:dyDescent="0.25">
      <c r="A7" s="29"/>
      <c r="E7" s="31"/>
      <c r="F7" s="32"/>
    </row>
    <row r="8" spans="1:6" ht="18.75" x14ac:dyDescent="0.25">
      <c r="A8" s="29" t="s">
        <v>77</v>
      </c>
      <c r="B8" s="30">
        <v>207422563</v>
      </c>
      <c r="D8" s="30">
        <v>178216283.09838611</v>
      </c>
      <c r="E8" s="31"/>
      <c r="F8" s="32">
        <f>(D8-B8)/B8</f>
        <v>-0.14080570348373284</v>
      </c>
    </row>
    <row r="9" spans="1:6" ht="15.75" x14ac:dyDescent="0.25">
      <c r="A9" s="29"/>
      <c r="E9" s="31"/>
      <c r="F9" s="32"/>
    </row>
    <row r="10" spans="1:6" x14ac:dyDescent="0.2">
      <c r="A10" s="39" t="s">
        <v>57</v>
      </c>
      <c r="B10" s="40">
        <f>B6+B8</f>
        <v>488812709</v>
      </c>
      <c r="C10" s="41"/>
      <c r="D10" s="40">
        <f>D6+D8</f>
        <v>435589986.01222372</v>
      </c>
      <c r="E10" s="41"/>
      <c r="F10" s="92">
        <f>(D10-B10)/B10</f>
        <v>-0.10888162686411715</v>
      </c>
    </row>
    <row r="11" spans="1:6" ht="15.75" x14ac:dyDescent="0.25">
      <c r="A11" s="29"/>
      <c r="C11" s="30"/>
      <c r="D11" s="30"/>
      <c r="E11" s="31"/>
      <c r="F11" s="32"/>
    </row>
    <row r="12" spans="1:6" ht="18.75" x14ac:dyDescent="0.25">
      <c r="A12" s="29" t="s">
        <v>92</v>
      </c>
      <c r="B12" s="30">
        <v>59214712</v>
      </c>
      <c r="C12" s="30"/>
      <c r="D12" s="21">
        <v>65523983.433333337</v>
      </c>
      <c r="E12" s="31"/>
      <c r="F12" s="32">
        <f>(D12-B12)/B12</f>
        <v>0.10654905208917233</v>
      </c>
    </row>
    <row r="13" spans="1:6" ht="15.75" x14ac:dyDescent="0.25">
      <c r="A13" s="29"/>
      <c r="B13" s="30"/>
      <c r="C13" s="30"/>
      <c r="D13" s="21"/>
      <c r="E13" s="31"/>
      <c r="F13" s="32"/>
    </row>
    <row r="14" spans="1:6" x14ac:dyDescent="0.2">
      <c r="A14" s="39" t="s">
        <v>58</v>
      </c>
      <c r="B14" s="40">
        <f>B10+B12</f>
        <v>548027421</v>
      </c>
      <c r="C14" s="40"/>
      <c r="D14" s="40">
        <f>D10+D12</f>
        <v>501113969.44555706</v>
      </c>
      <c r="E14" s="41"/>
      <c r="F14" s="92">
        <f>(D14-B14)/B14</f>
        <v>-8.5604204747344093E-2</v>
      </c>
    </row>
    <row r="15" spans="1:6" ht="15.75" x14ac:dyDescent="0.25">
      <c r="A15" s="29"/>
      <c r="B15" s="30"/>
      <c r="C15" s="30"/>
      <c r="D15" s="21"/>
      <c r="E15" s="31"/>
      <c r="F15" s="32"/>
    </row>
    <row r="16" spans="1:6" ht="18.75" x14ac:dyDescent="0.25">
      <c r="A16" s="29" t="s">
        <v>93</v>
      </c>
      <c r="B16" s="30">
        <v>193570314.45821524</v>
      </c>
      <c r="C16" s="30"/>
      <c r="D16" s="21">
        <v>238925442.85616311</v>
      </c>
      <c r="E16" s="31"/>
      <c r="F16" s="32">
        <f>(D16-B16)/B16</f>
        <v>0.23430828495005826</v>
      </c>
    </row>
    <row r="17" spans="1:6" ht="15.75" thickBot="1" x14ac:dyDescent="0.25">
      <c r="B17" s="30"/>
      <c r="C17" s="30"/>
      <c r="D17" s="21"/>
      <c r="E17" s="31"/>
      <c r="F17" s="32"/>
    </row>
    <row r="18" spans="1:6" ht="15.75" thickBot="1" x14ac:dyDescent="0.25">
      <c r="A18" s="42" t="s">
        <v>59</v>
      </c>
      <c r="B18" s="43">
        <f>B16+B14</f>
        <v>741597735.45821524</v>
      </c>
      <c r="C18" s="43"/>
      <c r="D18" s="43">
        <f>D16+D14</f>
        <v>740039412.30172014</v>
      </c>
      <c r="E18" s="42"/>
      <c r="F18" s="91">
        <f>(D18-B18)/B18</f>
        <v>-2.1013051712357837E-3</v>
      </c>
    </row>
    <row r="20" spans="1:6" ht="15" customHeight="1" x14ac:dyDescent="0.2">
      <c r="A20" s="108" t="s">
        <v>3</v>
      </c>
      <c r="B20" s="108"/>
      <c r="C20" s="108"/>
      <c r="D20" s="108"/>
      <c r="E20" s="108"/>
      <c r="F20" s="108"/>
    </row>
    <row r="21" spans="1:6" x14ac:dyDescent="0.2">
      <c r="A21" s="108"/>
      <c r="B21" s="108"/>
      <c r="C21" s="108"/>
      <c r="D21" s="108"/>
      <c r="E21" s="108"/>
      <c r="F21" s="108"/>
    </row>
    <row r="22" spans="1:6" ht="15" customHeight="1" x14ac:dyDescent="0.2">
      <c r="A22" s="108" t="s">
        <v>9</v>
      </c>
      <c r="B22" s="108"/>
      <c r="C22" s="108"/>
      <c r="D22" s="108"/>
      <c r="E22" s="108"/>
      <c r="F22" s="108"/>
    </row>
    <row r="23" spans="1:6" x14ac:dyDescent="0.2">
      <c r="A23" s="108"/>
      <c r="B23" s="108"/>
      <c r="C23" s="108"/>
      <c r="D23" s="108"/>
      <c r="E23" s="108"/>
      <c r="F23" s="108"/>
    </row>
    <row r="24" spans="1:6" ht="18" customHeight="1" x14ac:dyDescent="0.2">
      <c r="A24" s="108" t="s">
        <v>88</v>
      </c>
      <c r="B24" s="108"/>
      <c r="C24" s="108"/>
      <c r="D24" s="108"/>
      <c r="E24" s="108"/>
      <c r="F24" s="108"/>
    </row>
    <row r="25" spans="1:6" ht="15" customHeight="1" x14ac:dyDescent="0.2">
      <c r="A25" s="108" t="s">
        <v>11</v>
      </c>
      <c r="B25" s="108"/>
      <c r="C25" s="108"/>
      <c r="D25" s="108"/>
      <c r="E25" s="108"/>
      <c r="F25" s="108"/>
    </row>
    <row r="27" spans="1:6" x14ac:dyDescent="0.2">
      <c r="A27" s="90" t="s">
        <v>156</v>
      </c>
    </row>
  </sheetData>
  <mergeCells count="4">
    <mergeCell ref="A20:F21"/>
    <mergeCell ref="A22:F23"/>
    <mergeCell ref="A24:F24"/>
    <mergeCell ref="A25:F25"/>
  </mergeCells>
  <hyperlinks>
    <hyperlink ref="A1" location="'Contents '!A1" display="Contents "/>
    <hyperlink ref="A2" location="'Background Notes'!A1" display="Background Note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Contact</vt:lpstr>
      <vt:lpstr>Contents </vt:lpstr>
      <vt:lpstr>Table 1.1</vt:lpstr>
      <vt:lpstr>Table 1.2</vt:lpstr>
      <vt:lpstr>Table 1.3</vt:lpstr>
      <vt:lpstr>Table 1.4</vt:lpstr>
      <vt:lpstr>Table 1.5</vt:lpstr>
      <vt:lpstr>Table 1.6</vt:lpstr>
      <vt:lpstr>Table 1.7</vt:lpstr>
      <vt:lpstr>Table 2.1</vt:lpstr>
      <vt:lpstr>Table 2.2</vt:lpstr>
      <vt:lpstr>Table 2.3 </vt:lpstr>
      <vt:lpstr>Table 2.4</vt:lpstr>
      <vt:lpstr>Table 2.5 </vt:lpstr>
      <vt:lpstr>Table 2.6 </vt:lpstr>
      <vt:lpstr>Table 2.7</vt:lpstr>
      <vt:lpstr>Table 3.1</vt:lpstr>
      <vt:lpstr>Background Notes</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O'Kane</dc:creator>
  <cp:lastModifiedBy>Sarah McAuley</cp:lastModifiedBy>
  <dcterms:created xsi:type="dcterms:W3CDTF">2014-09-25T13:39:56Z</dcterms:created>
  <dcterms:modified xsi:type="dcterms:W3CDTF">2017-11-28T15:00:11Z</dcterms:modified>
</cp:coreProperties>
</file>