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QCEdata\Stats Processing\Tables\"/>
    </mc:Choice>
  </mc:AlternateContent>
  <bookViews>
    <workbookView xWindow="0" yWindow="0" windowWidth="28800" windowHeight="11535"/>
  </bookViews>
  <sheets>
    <sheet name="Contents" sheetId="1" r:id="rId1"/>
    <sheet name="Notes" sheetId="2" r:id="rId2"/>
    <sheet name="Table 1.1" sheetId="3" r:id="rId3"/>
    <sheet name="Table 1.2" sheetId="4" r:id="rId4"/>
    <sheet name="Table 1.3" sheetId="5" r:id="rId5"/>
    <sheet name="Table 1.4" sheetId="6" r:id="rId6"/>
    <sheet name="Table 1.5" sheetId="7" r:id="rId7"/>
    <sheet name="Table 1.6"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2" i="4" l="1"/>
  <c r="J92" i="4"/>
  <c r="L92" i="4"/>
  <c r="N92" i="4"/>
  <c r="H92" i="3"/>
  <c r="J92" i="3"/>
  <c r="L92" i="3"/>
  <c r="H91" i="4" l="1"/>
  <c r="J91" i="4"/>
  <c r="L91" i="4"/>
  <c r="N91" i="4"/>
  <c r="H91" i="3"/>
  <c r="J91" i="3"/>
  <c r="L91" i="3"/>
  <c r="C61" i="8" l="1"/>
  <c r="H90" i="4"/>
  <c r="J90" i="4"/>
  <c r="L90" i="4"/>
  <c r="N90" i="4"/>
  <c r="H90" i="3"/>
  <c r="J90" i="3"/>
  <c r="L90" i="3"/>
  <c r="D61" i="8" l="1"/>
  <c r="E61" i="8"/>
  <c r="F41" i="8"/>
  <c r="F61" i="8"/>
  <c r="F21" i="8"/>
  <c r="D49" i="8" l="1"/>
  <c r="D53" i="8"/>
  <c r="D57" i="8"/>
  <c r="E46" i="8"/>
  <c r="E50" i="8"/>
  <c r="E54" i="8"/>
  <c r="E58" i="8"/>
  <c r="E14" i="7"/>
  <c r="Q14" i="7"/>
  <c r="J14" i="7"/>
  <c r="R14" i="7"/>
  <c r="D14" i="7"/>
  <c r="H14" i="7"/>
  <c r="L14" i="7"/>
  <c r="P14" i="7"/>
  <c r="I14" i="7"/>
  <c r="M14" i="7"/>
  <c r="F14" i="7"/>
  <c r="N14" i="7"/>
  <c r="G14" i="7"/>
  <c r="K14" i="7"/>
  <c r="O14" i="7"/>
  <c r="D46" i="8"/>
  <c r="E47" i="8"/>
  <c r="F9" i="8"/>
  <c r="D50" i="8"/>
  <c r="E51" i="8"/>
  <c r="F13" i="8"/>
  <c r="D54" i="8"/>
  <c r="E55" i="8"/>
  <c r="F17" i="8"/>
  <c r="D58" i="8"/>
  <c r="E59" i="8"/>
  <c r="F26" i="8"/>
  <c r="F30" i="8"/>
  <c r="F34" i="8"/>
  <c r="F38" i="8"/>
  <c r="F8" i="8"/>
  <c r="F12" i="8"/>
  <c r="F16" i="8"/>
  <c r="F20" i="8"/>
  <c r="F29" i="8"/>
  <c r="F33" i="8"/>
  <c r="F37" i="8"/>
  <c r="D48" i="8"/>
  <c r="E49" i="8"/>
  <c r="D52" i="8"/>
  <c r="E53" i="8"/>
  <c r="D56" i="8"/>
  <c r="E57" i="8"/>
  <c r="D60" i="8"/>
  <c r="F7" i="8"/>
  <c r="F11" i="8"/>
  <c r="F15" i="8"/>
  <c r="F19" i="8"/>
  <c r="F28" i="8"/>
  <c r="F32" i="8"/>
  <c r="F36" i="8"/>
  <c r="F40" i="8"/>
  <c r="F6" i="8"/>
  <c r="D47" i="8"/>
  <c r="E48" i="8"/>
  <c r="F10" i="8"/>
  <c r="D51" i="8"/>
  <c r="E52" i="8"/>
  <c r="F14" i="8"/>
  <c r="D55" i="8"/>
  <c r="E56" i="8"/>
  <c r="F18" i="8"/>
  <c r="D59" i="8"/>
  <c r="E60" i="8"/>
  <c r="F27" i="8"/>
  <c r="F31" i="8"/>
  <c r="F35" i="8"/>
  <c r="F39" i="8"/>
  <c r="C48" i="8"/>
  <c r="C51" i="8"/>
  <c r="C54" i="8"/>
  <c r="C57" i="8"/>
  <c r="C60" i="8"/>
  <c r="C47" i="8"/>
  <c r="C50" i="8"/>
  <c r="F50" i="8" s="1"/>
  <c r="C53" i="8"/>
  <c r="C56" i="8"/>
  <c r="C58" i="8"/>
  <c r="C46" i="8"/>
  <c r="C49" i="8"/>
  <c r="C52" i="8"/>
  <c r="C55" i="8"/>
  <c r="C59" i="8"/>
  <c r="F47" i="8" l="1"/>
  <c r="F58" i="8"/>
  <c r="F54" i="8"/>
  <c r="F51" i="8"/>
  <c r="F46" i="8"/>
  <c r="F49" i="8"/>
  <c r="F53" i="8"/>
  <c r="F57" i="8"/>
  <c r="F52" i="8"/>
  <c r="F56" i="8"/>
  <c r="F60" i="8"/>
  <c r="F48" i="8"/>
  <c r="F59" i="8"/>
  <c r="F55" i="8"/>
  <c r="L89" i="4" l="1"/>
  <c r="J89" i="4"/>
  <c r="H89" i="4"/>
  <c r="J89" i="3"/>
  <c r="H89" i="3"/>
  <c r="L80" i="4" l="1"/>
  <c r="L7" i="4"/>
  <c r="L8" i="4"/>
  <c r="H9" i="3"/>
  <c r="L10" i="4"/>
  <c r="L12" i="4"/>
  <c r="H13" i="3"/>
  <c r="L14" i="4"/>
  <c r="L16" i="4"/>
  <c r="L17" i="4"/>
  <c r="L18" i="4"/>
  <c r="H19" i="3"/>
  <c r="L21" i="4"/>
  <c r="H23" i="3"/>
  <c r="H7" i="3"/>
  <c r="L11" i="4"/>
  <c r="L13" i="4"/>
  <c r="L15" i="4"/>
  <c r="L20" i="4"/>
  <c r="H22" i="3"/>
  <c r="L23" i="4"/>
  <c r="H24" i="3"/>
  <c r="H8" i="3"/>
  <c r="L9" i="4"/>
  <c r="H10" i="3"/>
  <c r="H11" i="3"/>
  <c r="H12" i="3"/>
  <c r="H14" i="3"/>
  <c r="H15" i="3"/>
  <c r="H16" i="3"/>
  <c r="H17" i="3"/>
  <c r="H18" i="3"/>
  <c r="L19" i="4"/>
  <c r="H20" i="3"/>
  <c r="H21" i="3"/>
  <c r="L22" i="4"/>
  <c r="L24" i="4"/>
  <c r="L82" i="4"/>
  <c r="L84" i="4"/>
  <c r="H8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L25" i="4"/>
  <c r="H26" i="3"/>
  <c r="H27" i="3"/>
  <c r="L28" i="4"/>
  <c r="L29" i="4"/>
  <c r="L30" i="4"/>
  <c r="L31" i="4"/>
  <c r="L32" i="4"/>
  <c r="H33" i="3"/>
  <c r="L34" i="4"/>
  <c r="L35" i="4"/>
  <c r="H36" i="3"/>
  <c r="H37" i="3"/>
  <c r="L38" i="4"/>
  <c r="L39" i="4"/>
  <c r="L40" i="4"/>
  <c r="L41" i="4"/>
  <c r="L42" i="4"/>
  <c r="L43" i="4"/>
  <c r="L44" i="4"/>
  <c r="H45" i="3"/>
  <c r="H46" i="3"/>
  <c r="H47" i="3"/>
  <c r="H48" i="3"/>
  <c r="L49" i="4"/>
  <c r="L50" i="4"/>
  <c r="L51" i="4"/>
  <c r="L52" i="4"/>
  <c r="H53" i="3"/>
  <c r="L54" i="4"/>
  <c r="L55" i="4"/>
  <c r="L56" i="4"/>
  <c r="L57" i="4"/>
  <c r="L58" i="4"/>
  <c r="H59" i="3"/>
  <c r="H60" i="3"/>
  <c r="L61" i="4"/>
  <c r="L62" i="4"/>
  <c r="L63" i="4"/>
  <c r="L64" i="4"/>
  <c r="L65" i="4"/>
  <c r="L66" i="4"/>
  <c r="L67" i="4"/>
  <c r="L68" i="4"/>
  <c r="L69" i="4"/>
  <c r="H70" i="3"/>
  <c r="H71" i="3"/>
  <c r="L72" i="4"/>
  <c r="L73" i="4"/>
  <c r="L74" i="4"/>
  <c r="H75" i="3"/>
  <c r="H76" i="3"/>
  <c r="H77" i="3"/>
  <c r="H78" i="3"/>
  <c r="H79" i="3"/>
  <c r="L81" i="4"/>
  <c r="L83" i="4"/>
  <c r="L85" i="4"/>
  <c r="H87" i="3"/>
  <c r="H88" i="3"/>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25" i="3"/>
  <c r="L26" i="4"/>
  <c r="L27" i="4"/>
  <c r="H28" i="3"/>
  <c r="H29" i="3"/>
  <c r="H30" i="3"/>
  <c r="H31" i="3"/>
  <c r="H32" i="3"/>
  <c r="L33" i="4"/>
  <c r="H34" i="3"/>
  <c r="H35" i="3"/>
  <c r="L36" i="4"/>
  <c r="L37" i="4"/>
  <c r="H38" i="3"/>
  <c r="H39" i="3"/>
  <c r="H40" i="3"/>
  <c r="H41" i="3"/>
  <c r="H42" i="3"/>
  <c r="H43" i="3"/>
  <c r="H44" i="3"/>
  <c r="L45" i="4"/>
  <c r="L46" i="4"/>
  <c r="L47" i="4"/>
  <c r="L48" i="4"/>
  <c r="H49" i="3"/>
  <c r="H50" i="3"/>
  <c r="H51" i="3"/>
  <c r="H52" i="3"/>
  <c r="L53" i="4"/>
  <c r="H54" i="3"/>
  <c r="H55" i="3"/>
  <c r="H56" i="3"/>
  <c r="H57" i="3"/>
  <c r="H58" i="3"/>
  <c r="L59" i="4"/>
  <c r="L60" i="4"/>
  <c r="H61" i="3"/>
  <c r="H62" i="3"/>
  <c r="H63" i="3"/>
  <c r="H64" i="3"/>
  <c r="H65" i="3"/>
  <c r="H66" i="3"/>
  <c r="H67" i="3"/>
  <c r="H68" i="3"/>
  <c r="H69" i="3"/>
  <c r="L70" i="4"/>
  <c r="L71" i="4"/>
  <c r="H72" i="3"/>
  <c r="H73" i="3"/>
  <c r="H74" i="3"/>
  <c r="L75" i="4"/>
  <c r="L76" i="4"/>
  <c r="L77" i="4"/>
  <c r="L78" i="4"/>
  <c r="L79" i="4"/>
  <c r="H80" i="3"/>
  <c r="H81" i="3"/>
  <c r="H82" i="3"/>
  <c r="H83" i="3"/>
  <c r="H84" i="3"/>
  <c r="H85" i="3"/>
  <c r="L86" i="4"/>
  <c r="L88" i="4"/>
  <c r="L87"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N83" i="4"/>
  <c r="J84" i="4"/>
  <c r="L84" i="3"/>
  <c r="J85" i="4"/>
  <c r="J86" i="4"/>
  <c r="J88" i="4"/>
  <c r="J87" i="4"/>
  <c r="L89" i="3"/>
  <c r="N89" i="4"/>
  <c r="L78" i="3" l="1"/>
  <c r="N79" i="4"/>
  <c r="N61" i="4"/>
  <c r="L86" i="3"/>
  <c r="N77" i="4"/>
  <c r="N85" i="4"/>
  <c r="N39" i="4"/>
  <c r="N84" i="4"/>
  <c r="N36" i="4"/>
  <c r="N75" i="4"/>
  <c r="N71" i="4"/>
  <c r="N67" i="4"/>
  <c r="N63" i="4"/>
  <c r="N59" i="4"/>
  <c r="N55" i="4"/>
  <c r="N51" i="4"/>
  <c r="N47" i="4"/>
  <c r="N43" i="4"/>
  <c r="N35" i="4"/>
  <c r="N31" i="4"/>
  <c r="N27" i="4"/>
  <c r="N23" i="4"/>
  <c r="N19" i="4"/>
  <c r="N15" i="4"/>
  <c r="N11" i="4"/>
  <c r="N7" i="4"/>
  <c r="N80" i="4"/>
  <c r="N60" i="4"/>
  <c r="N56" i="4"/>
  <c r="N52" i="4"/>
  <c r="N48" i="4"/>
  <c r="N44" i="4"/>
  <c r="N40" i="4"/>
  <c r="N32" i="4"/>
  <c r="N28" i="4"/>
  <c r="N24" i="4"/>
  <c r="N20" i="4"/>
  <c r="N16" i="4"/>
  <c r="N12" i="4"/>
  <c r="N8" i="4"/>
  <c r="L83" i="3"/>
  <c r="L79" i="3"/>
  <c r="L76" i="3"/>
  <c r="L72" i="3"/>
  <c r="L68" i="3"/>
  <c r="L64" i="3"/>
  <c r="L60" i="3"/>
  <c r="L56" i="3"/>
  <c r="L52" i="3"/>
  <c r="L48" i="3"/>
  <c r="L44" i="3"/>
  <c r="L40" i="3"/>
  <c r="L36" i="3"/>
  <c r="L32" i="3"/>
  <c r="L28" i="3"/>
  <c r="L24" i="3"/>
  <c r="L20" i="3"/>
  <c r="L16" i="3"/>
  <c r="L12" i="3"/>
  <c r="L8" i="3"/>
  <c r="L88" i="3"/>
  <c r="L57" i="3"/>
  <c r="L53" i="3"/>
  <c r="L49" i="3"/>
  <c r="L45" i="3"/>
  <c r="L41" i="3"/>
  <c r="L37" i="3"/>
  <c r="L33" i="3"/>
  <c r="L29" i="3"/>
  <c r="L25" i="3"/>
  <c r="L21" i="3"/>
  <c r="L17" i="3"/>
  <c r="L13" i="3"/>
  <c r="L9" i="3"/>
  <c r="L73" i="3"/>
  <c r="N68" i="4"/>
  <c r="N64" i="4"/>
  <c r="N88" i="4"/>
  <c r="N87" i="4"/>
  <c r="L85" i="3"/>
  <c r="N81" i="4"/>
  <c r="N73" i="4"/>
  <c r="N69" i="4"/>
  <c r="L66" i="3"/>
  <c r="L62" i="3"/>
  <c r="N57" i="4"/>
  <c r="L54" i="3"/>
  <c r="L38" i="3"/>
  <c r="L87" i="3"/>
  <c r="N86" i="4"/>
  <c r="N82" i="4"/>
  <c r="N78" i="4"/>
  <c r="L75" i="3"/>
  <c r="N74" i="4"/>
  <c r="L71" i="3"/>
  <c r="N70" i="4"/>
  <c r="L67" i="3"/>
  <c r="N66" i="4"/>
  <c r="L63" i="3"/>
  <c r="N62" i="4"/>
  <c r="L59" i="3"/>
  <c r="N58" i="4"/>
  <c r="L55" i="3"/>
  <c r="N54" i="4"/>
  <c r="L51" i="3"/>
  <c r="N50" i="4"/>
  <c r="L47" i="3"/>
  <c r="N46" i="4"/>
  <c r="L43" i="3"/>
  <c r="N42" i="4"/>
  <c r="L39" i="3"/>
  <c r="N38" i="4"/>
  <c r="L35" i="3"/>
  <c r="N34" i="4"/>
  <c r="L31" i="3"/>
  <c r="N30" i="4"/>
  <c r="L27" i="3"/>
  <c r="N26" i="4"/>
  <c r="L23" i="3"/>
  <c r="N22" i="4"/>
  <c r="L19" i="3"/>
  <c r="N18" i="4"/>
  <c r="L15" i="3"/>
  <c r="N14" i="4"/>
  <c r="L11" i="3"/>
  <c r="N10" i="4"/>
  <c r="L7" i="3"/>
  <c r="L80" i="3"/>
  <c r="L81" i="3"/>
  <c r="N76" i="4"/>
  <c r="N72" i="4"/>
  <c r="L69" i="3"/>
  <c r="L65" i="3"/>
  <c r="L82" i="3"/>
  <c r="L77" i="3"/>
  <c r="L74" i="3"/>
  <c r="L70" i="3"/>
  <c r="N65" i="4"/>
  <c r="L61" i="3"/>
  <c r="L58" i="3"/>
  <c r="N53" i="4"/>
  <c r="L50" i="3"/>
  <c r="N49" i="4"/>
  <c r="L46" i="3"/>
  <c r="N45" i="4"/>
  <c r="L42" i="3"/>
  <c r="N41" i="4"/>
  <c r="N37" i="4"/>
  <c r="L34" i="3"/>
  <c r="N33" i="4"/>
  <c r="L30" i="3"/>
  <c r="N29" i="4"/>
  <c r="L26" i="3"/>
  <c r="N25" i="4"/>
  <c r="L22" i="3"/>
  <c r="N21" i="4"/>
  <c r="L18" i="3"/>
  <c r="N17" i="4"/>
  <c r="L14" i="3"/>
  <c r="N13" i="4"/>
  <c r="L10" i="3"/>
  <c r="N9" i="4"/>
</calcChain>
</file>

<file path=xl/sharedStrings.xml><?xml version="1.0" encoding="utf-8"?>
<sst xmlns="http://schemas.openxmlformats.org/spreadsheetml/2006/main" count="1265" uniqueCount="122">
  <si>
    <t xml:space="preserve"> </t>
  </si>
  <si>
    <t>Northern Ireland Construction Bulletin</t>
  </si>
  <si>
    <t>Contents - Data from 2000 Q1</t>
  </si>
  <si>
    <t xml:space="preserve">Northern Ireland Quarterly Construction Methodological Information updates </t>
  </si>
  <si>
    <t>Table 1.3 Volume of Output in Northern Ireland by Construction Sector</t>
  </si>
  <si>
    <t>Table 1.5 Volume of Output in Northern Ireland (Private Contractors only) by Stratum of Firm</t>
  </si>
  <si>
    <t>Table 1.6 Volume of Output in Northern Ireland (New Work Only) by Type of Work</t>
  </si>
  <si>
    <t>Update: Quarter 4, 2013</t>
  </si>
  <si>
    <t>Chained Volume Measures</t>
  </si>
  <si>
    <t>The Q2 and Q3 2013 Northern Ireland Construction Bulletins pre-announced NISRA’s intention to publish NI Construction Output statistics as chained volume measures instead of constant price (volume) series.  The purpose of this note is to advise you that estimates of NI Construction Output are now available as chained volume measures up to and including Q3 2013.</t>
  </si>
  <si>
    <t xml:space="preserve">A chained volume series is a time-series of production figures from which the effects of price changes (i.e., monetary inflation or deflation) have been removed.  Production volumes are calculated for each year and weighted together using the value of output in the preceding year; then ‘chain-linked’ to obtain a continuous series; and finally valued at the prices of the reference year. </t>
  </si>
  <si>
    <t>Annual chain-linking is considered to be an improved method over the fixed base approach used previously under which production volumes are weighted using the value of output in a fixed reference year (2005 was the reference year for the latest NI construction output series). Overtime the fixed base period requires updating and this is usually done on a five yearly basis.</t>
  </si>
  <si>
    <t xml:space="preserve">The move to annual chain-linking has caused some fairly small revisions to previously published construction output growth rates.  While the initial move to annual chain-linking has caused these one-off revisions, the move away from a fixed-base method ensures that revisions will generally be smaller each year because the weights are updated one year at a time rather than every five years. </t>
  </si>
  <si>
    <t>By publishing NI Construction Outputs statistics as chained volume measures, we are ensuring consistency with other economic indicators such as the Northern Ireland Index of Services (IoS), the Northern Ireland Index of Production (IoP) and the Northern Ireland Composite Economic Index (NICEI) and other UK National Accounts areas.</t>
  </si>
  <si>
    <t>To ensure consistency with GB Construction Output statistics, we have also rebased the NI Construction Output CVMs to 2010=100. This has also led to revisions in the constant price values which were previously valued at 2005 prices.</t>
  </si>
  <si>
    <r>
      <t xml:space="preserve">Further information on chain-linking can be found in the methodological article </t>
    </r>
    <r>
      <rPr>
        <u/>
        <sz val="12"/>
        <color indexed="12"/>
        <rFont val="Arial"/>
        <family val="2"/>
      </rPr>
      <t>‘Annual chain-linking (58Kb Pdf)’</t>
    </r>
    <r>
      <rPr>
        <sz val="12"/>
        <rFont val="Arial"/>
        <family val="2"/>
      </rPr>
      <t>.</t>
    </r>
  </si>
  <si>
    <t xml:space="preserve">The Q4 2013 NI Construction Output statistics were published as chained volume measures.  In line with the commitment given in the Q3 2013 Northern Ireland Construction Bulletin, we also published Q4 2013 figures in Constant (2005) Prices. With effect from Q1 2014, NI Construction Output statistics will only be published as chained volume measures.  </t>
  </si>
  <si>
    <t>Update: Quarter 3, 2014</t>
  </si>
  <si>
    <t xml:space="preserve">To ensure consistency with GB Construction Output statistics, we have rebased the NI Construction Output CVMs to 2011=100. </t>
  </si>
  <si>
    <t>Update: Quarter 1, 2015</t>
  </si>
  <si>
    <r>
      <t xml:space="preserve">Users are advised that the deflators which are used to take out the effect of price changes in the Northern Ireland Construction Output Volume Series have changed. For more information please see the </t>
    </r>
    <r>
      <rPr>
        <u/>
        <sz val="12"/>
        <color indexed="12"/>
        <rFont val="Arial"/>
        <family val="2"/>
      </rPr>
      <t>NISRA website</t>
    </r>
    <r>
      <rPr>
        <sz val="12"/>
        <rFont val="Arial"/>
        <family val="2"/>
      </rPr>
      <t xml:space="preserve">. </t>
    </r>
  </si>
  <si>
    <t>Update: Quarter 3, 2015</t>
  </si>
  <si>
    <t xml:space="preserve">To ensure consistency with GB Construction Output statistics, we have rebased the NI Construction Output CVMs to 2012=100. </t>
  </si>
  <si>
    <t>Update: Quarter 2, 2016</t>
  </si>
  <si>
    <t xml:space="preserve">To ensure consistency with GB Construction Output statistics, we have rebased the NI Construction Output CVMs to 2013=100. </t>
  </si>
  <si>
    <t>Update: Quarter 3, 2017</t>
  </si>
  <si>
    <r>
      <t xml:space="preserve">To ensure consistency with GB Construction Output statistics, we have rebased the NI Construction Output CVMs to 2015=100.  A review of the seasonal adjustments was carried out and applied in quarter 3, 2017. More information on changes to the seasonal adjustment is avaliable in the </t>
    </r>
    <r>
      <rPr>
        <u/>
        <sz val="12"/>
        <color indexed="12"/>
        <rFont val="Arial"/>
        <family val="2"/>
      </rPr>
      <t>background notes</t>
    </r>
    <r>
      <rPr>
        <sz val="12"/>
        <rFont val="Arial"/>
        <family val="2"/>
      </rPr>
      <t xml:space="preserve">. </t>
    </r>
  </si>
  <si>
    <t>Update: Quarter 2, 2018</t>
  </si>
  <si>
    <t xml:space="preserve">To ensure consistency with GB Construction Output statistics, we have rebased the NI Construction Output CVMs to 2016=100. </t>
  </si>
  <si>
    <t>Update: Quarter 1, 2020</t>
  </si>
  <si>
    <t>Update: Quarter 2, 2020</t>
  </si>
  <si>
    <r>
      <t>Quarter 2 (April to June) 2020 is the first quarter that has been affected from start to finish by the coronavirus (COVID-19) pandemic. The first</t>
    </r>
    <r>
      <rPr>
        <u/>
        <sz val="12"/>
        <color indexed="12"/>
        <rFont val="Arial"/>
        <family val="2"/>
      </rPr>
      <t xml:space="preserve"> government advice on social distancing</t>
    </r>
    <r>
      <rPr>
        <sz val="12"/>
        <rFont val="Arial"/>
        <family val="2"/>
      </rPr>
      <t xml:space="preserve"> was published on 12 March 2020, before a formal “lockdown” was announced on 23 March 2020.</t>
    </r>
  </si>
  <si>
    <t>Main Sectors</t>
  </si>
  <si>
    <t>Year / Quarter</t>
  </si>
  <si>
    <t>NEW WORK 
CVM (NSA)</t>
  </si>
  <si>
    <t>Quarter on Quarter Growths</t>
  </si>
  <si>
    <t>REPAIR AND MAINTENANCE CVM  (SA)</t>
  </si>
  <si>
    <t>ALL WORK CVM (NSA)</t>
  </si>
  <si>
    <t>Jan</t>
  </si>
  <si>
    <t>-</t>
  </si>
  <si>
    <t>Mar</t>
  </si>
  <si>
    <t>Apr</t>
  </si>
  <si>
    <t>Jun</t>
  </si>
  <si>
    <t>Jul</t>
  </si>
  <si>
    <t>Sep</t>
  </si>
  <si>
    <t>Oct</t>
  </si>
  <si>
    <t>Dec</t>
  </si>
  <si>
    <t xml:space="preserve">Jan </t>
  </si>
  <si>
    <t xml:space="preserve">Oct </t>
  </si>
  <si>
    <t>(R)</t>
  </si>
  <si>
    <t>(P)</t>
  </si>
  <si>
    <t xml:space="preserve">R = Revised
</t>
  </si>
  <si>
    <t xml:space="preserve">P = Provisional </t>
  </si>
  <si>
    <t>Sub-Sectors</t>
  </si>
  <si>
    <t>HOUSING CVM (SA)</t>
  </si>
  <si>
    <t>INFRA- STRUCTURE CVM  (SA)</t>
  </si>
  <si>
    <t>OTHER WORK CVM  (SA)</t>
  </si>
  <si>
    <r>
      <t>Table 1.3 Value of Output</t>
    </r>
    <r>
      <rPr>
        <b/>
        <sz val="12"/>
        <color indexed="9"/>
        <rFont val="Calibri"/>
        <family val="2"/>
      </rPr>
      <t>¹</t>
    </r>
    <r>
      <rPr>
        <b/>
        <sz val="12"/>
        <color indexed="9"/>
        <rFont val="Arial"/>
        <family val="2"/>
      </rPr>
      <t xml:space="preserve"> in Northern Ireland by Construction Sector</t>
    </r>
  </si>
  <si>
    <t>Current Prices (£ million)</t>
  </si>
  <si>
    <t>New Work</t>
  </si>
  <si>
    <t>Repair and Maintenance (R&amp;M)</t>
  </si>
  <si>
    <t>Housing</t>
  </si>
  <si>
    <t>Infrastructure</t>
  </si>
  <si>
    <t>Other Work</t>
  </si>
  <si>
    <t>All New Work</t>
  </si>
  <si>
    <t>All R&amp;M</t>
  </si>
  <si>
    <t>All Work</t>
  </si>
  <si>
    <t>Public</t>
  </si>
  <si>
    <t xml:space="preserve">Private </t>
  </si>
  <si>
    <t xml:space="preserve">DISCONTINUITY IN SERIES³ </t>
  </si>
  <si>
    <r>
      <t xml:space="preserve">1 </t>
    </r>
    <r>
      <rPr>
        <sz val="8"/>
        <rFont val="Arial"/>
        <family val="2"/>
      </rPr>
      <t>Includes output by contractors and public sector direct labour organisations</t>
    </r>
  </si>
  <si>
    <r>
      <t>Table 1.4 Volume of Output¹ in Northern Ireland by Construction Sector</t>
    </r>
    <r>
      <rPr>
        <b/>
        <sz val="8"/>
        <color indexed="9"/>
        <rFont val="Arial"/>
        <family val="2"/>
      </rPr>
      <t xml:space="preserve"> </t>
    </r>
  </si>
  <si>
    <t>YEAR/ QUARTER</t>
  </si>
  <si>
    <r>
      <t>All New Work</t>
    </r>
    <r>
      <rPr>
        <b/>
        <vertAlign val="superscript"/>
        <sz val="10"/>
        <color indexed="56"/>
        <rFont val="Arial"/>
        <family val="2"/>
      </rPr>
      <t>2</t>
    </r>
  </si>
  <si>
    <r>
      <t>All Work</t>
    </r>
    <r>
      <rPr>
        <b/>
        <vertAlign val="superscript"/>
        <sz val="10"/>
        <color indexed="56"/>
        <rFont val="Arial"/>
        <family val="2"/>
      </rPr>
      <t>2</t>
    </r>
  </si>
  <si>
    <t>Private</t>
  </si>
  <si>
    <t xml:space="preserve">Public </t>
  </si>
  <si>
    <t>DISCONTINUITY IN SERIES⁴</t>
  </si>
  <si>
    <r>
      <t xml:space="preserve">1 </t>
    </r>
    <r>
      <rPr>
        <sz val="8"/>
        <rFont val="Arial"/>
        <family val="2"/>
      </rPr>
      <t>Includes output by contractors and public sector direct labour departments</t>
    </r>
  </si>
  <si>
    <r>
      <t xml:space="preserve">2 </t>
    </r>
    <r>
      <rPr>
        <sz val="8"/>
        <rFont val="Arial"/>
        <family val="2"/>
      </rPr>
      <t>Figures will not tally with component series (see background notes document)</t>
    </r>
  </si>
  <si>
    <r>
      <t xml:space="preserve">3 </t>
    </r>
    <r>
      <rPr>
        <sz val="8"/>
        <rFont val="Arial"/>
        <family val="2"/>
      </rPr>
      <t>Some of the series in this table are no longer considered to be candidates for seasonal adjustment. All component series which are seasonally adjusted have been shaded.</t>
    </r>
  </si>
  <si>
    <r>
      <t>Table 1.5 Value of Output</t>
    </r>
    <r>
      <rPr>
        <b/>
        <vertAlign val="superscript"/>
        <sz val="12"/>
        <color indexed="9"/>
        <rFont val="Arial"/>
        <family val="2"/>
      </rPr>
      <t>1</t>
    </r>
    <r>
      <rPr>
        <b/>
        <sz val="12"/>
        <color indexed="9"/>
        <rFont val="Arial"/>
        <family val="2"/>
      </rPr>
      <t xml:space="preserve"> in Northern Ireland (Private Contractors only) by Stratum</t>
    </r>
    <r>
      <rPr>
        <b/>
        <vertAlign val="superscript"/>
        <sz val="12"/>
        <color indexed="9"/>
        <rFont val="Arial"/>
        <family val="2"/>
      </rPr>
      <t>2</t>
    </r>
    <r>
      <rPr>
        <b/>
        <sz val="12"/>
        <color indexed="9"/>
        <rFont val="Arial"/>
        <family val="2"/>
      </rPr>
      <t xml:space="preserve"> of Firm</t>
    </r>
  </si>
  <si>
    <t>Current Prices (£million)</t>
  </si>
  <si>
    <t>Repair and Maintenance</t>
  </si>
  <si>
    <t>Stratum</t>
  </si>
  <si>
    <t>Annual Turnover (£'000)</t>
  </si>
  <si>
    <t>All Repair and Maintenance</t>
  </si>
  <si>
    <t>0-124</t>
  </si>
  <si>
    <t>125-549</t>
  </si>
  <si>
    <t>550-2,099</t>
  </si>
  <si>
    <t>2,100-5,249</t>
  </si>
  <si>
    <t>5,250-10,499</t>
  </si>
  <si>
    <t>10,500+</t>
  </si>
  <si>
    <t>Total</t>
  </si>
  <si>
    <r>
      <t>1</t>
    </r>
    <r>
      <rPr>
        <sz val="8"/>
        <rFont val="Arial"/>
        <family val="2"/>
      </rPr>
      <t>Includes output by Contractors only</t>
    </r>
  </si>
  <si>
    <r>
      <t>2</t>
    </r>
    <r>
      <rPr>
        <sz val="8"/>
        <rFont val="Arial"/>
        <family val="2"/>
      </rPr>
      <t xml:space="preserve"> Firms are stratified by turnover</t>
    </r>
  </si>
  <si>
    <r>
      <t>Table 1.6 Value of New Work Output</t>
    </r>
    <r>
      <rPr>
        <b/>
        <vertAlign val="superscript"/>
        <sz val="12"/>
        <color indexed="9"/>
        <rFont val="Arial"/>
        <family val="2"/>
      </rPr>
      <t>1</t>
    </r>
    <r>
      <rPr>
        <b/>
        <sz val="12"/>
        <color indexed="9"/>
        <rFont val="Arial"/>
        <family val="2"/>
      </rPr>
      <t xml:space="preserve"> in Northern Ireland by Type of Work</t>
    </r>
  </si>
  <si>
    <t xml:space="preserve">Current Prices (£ million) </t>
  </si>
  <si>
    <t>a) New Work for Public Sector</t>
  </si>
  <si>
    <t>Year</t>
  </si>
  <si>
    <t>All public sector</t>
  </si>
  <si>
    <t>b) New Work for Private Sector</t>
  </si>
  <si>
    <t>All private sector</t>
  </si>
  <si>
    <t>c) New Work for Public and Private Sector</t>
  </si>
  <si>
    <t>All Public &amp; Private Work</t>
  </si>
  <si>
    <r>
      <t xml:space="preserve">1 </t>
    </r>
    <r>
      <rPr>
        <sz val="8"/>
        <rFont val="Arial"/>
        <family val="2"/>
      </rPr>
      <t>Includes output by contractors only</t>
    </r>
  </si>
  <si>
    <t>This release captures the first direct effects of the coronavirus (COVID-19) pandemic on the NI economy. The first government advice on social distancing was published on 12 March 2020, before a formal “lockdown” was announced on 23 March 2020. As this release covers the period January - March 2020, the impact of the Covid-19 pandemic on the economy is only partially reflected in these estimates.</t>
  </si>
  <si>
    <t>Update: Quarter 3, 2020</t>
  </si>
  <si>
    <t xml:space="preserve">To ensure consistency with GB Construction Output statistics, we have rebased the NI Construction Output CVMs to 2018=100. 
The coronavirus (COVID-19) pandemic and subsequent measures taken to reduce the transmission of the virus impacted on the economy in 2020. The most significant of these measures was the introduction of restrictions in movement, which began on 23 March 2020. Throughout Quarter 3 2020 there were a number of localised restrictions introduced, although the majority of construction work was unaffected.   </t>
  </si>
  <si>
    <t>Link to Northern Ireland Construction Bulletin (opens in a new window)</t>
  </si>
  <si>
    <t>Update: Quarter 4, 2020</t>
  </si>
  <si>
    <r>
      <rPr>
        <sz val="12"/>
        <rFont val="Arial"/>
        <family val="2"/>
      </rPr>
      <t xml:space="preserve">The coronavirus (COVID-19) pandemic and subsequent measures taken to reduce the transmission of the virus impacted on the economy in 2020. Throughout Quarter 4 2020, businesses in Northern Ireland were subject to a number of restrictions which impacted on their ability to operate, although the majority of construction work was unaffected. Further information can be found on </t>
    </r>
    <r>
      <rPr>
        <u/>
        <sz val="12"/>
        <color indexed="12"/>
        <rFont val="Arial"/>
        <family val="2"/>
      </rPr>
      <t>NI Direct (opens in a new window).</t>
    </r>
  </si>
  <si>
    <t>Output in the Construction Industry – Q3 2021</t>
  </si>
  <si>
    <t>3rd Quarter 2021</t>
  </si>
  <si>
    <t>Table 1.1 Output in Northern Ireland: Chained volume measure (2019) prices, (seasonally adjusted) index numbers</t>
  </si>
  <si>
    <t>Table 1.2 Output in Northern Ireland: Chained volume measure (2019) prices, (seasonally adjusted) index numbers</t>
  </si>
  <si>
    <t>*Please note in Q3 2021 the series was rebased to 2019, this can result in small revisions outside of the revisable period</t>
  </si>
  <si>
    <r>
      <t>Chained Volume Measure (2019) Prices and Seasonally Adjusted</t>
    </r>
    <r>
      <rPr>
        <b/>
        <sz val="11"/>
        <color indexed="56"/>
        <rFont val="Calibri"/>
        <family val="2"/>
      </rPr>
      <t>³</t>
    </r>
    <r>
      <rPr>
        <b/>
        <sz val="11"/>
        <color indexed="56"/>
        <rFont val="Arial"/>
        <family val="2"/>
      </rPr>
      <t xml:space="preserve"> (£ million)</t>
    </r>
  </si>
  <si>
    <t>Table 1.2  Output in Northern Ireland: Chained volume measure (2019) prices, (seasonally adjusted) index numbers</t>
  </si>
  <si>
    <t>Table 1.4 Volume of Output in Northern Ireland by Construction Sector - (Chained Volume Measure (2019) Price series)</t>
  </si>
  <si>
    <t>Update: Quarter 3, 2021</t>
  </si>
  <si>
    <t xml:space="preserve">To ensure consistency with GB Construction Output statistics, we have rebased the NI Construction Output CVMs to 2019=100.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</si>
</sst>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54" x14ac:knownFonts="1">
    <font>
      <sz val="11"/>
      <color theme="1"/>
      <name val="Calibri"/>
      <family val="2"/>
      <scheme val="minor"/>
    </font>
    <font>
      <sz val="11"/>
      <color theme="1"/>
      <name val="Calibri"/>
      <family val="2"/>
      <scheme val="minor"/>
    </font>
    <font>
      <sz val="10"/>
      <name val="Arial"/>
      <family val="2"/>
    </font>
    <font>
      <b/>
      <sz val="22"/>
      <color indexed="9"/>
      <name val="Arial"/>
      <family val="2"/>
    </font>
    <font>
      <b/>
      <sz val="18"/>
      <color indexed="9"/>
      <name val="Arial"/>
      <family val="2"/>
    </font>
    <font>
      <sz val="10"/>
      <color indexed="9"/>
      <name val="Arial"/>
      <family val="2"/>
    </font>
    <font>
      <b/>
      <u/>
      <sz val="14"/>
      <color indexed="9"/>
      <name val="Arial"/>
      <family val="2"/>
    </font>
    <font>
      <sz val="12"/>
      <name val="Arial"/>
      <family val="2"/>
    </font>
    <font>
      <u/>
      <sz val="10"/>
      <color indexed="12"/>
      <name val="Arial"/>
      <family val="2"/>
    </font>
    <font>
      <b/>
      <sz val="12"/>
      <color indexed="9"/>
      <name val="Arial"/>
      <family val="2"/>
    </font>
    <font>
      <b/>
      <sz val="12"/>
      <color theme="0"/>
      <name val="Arial"/>
      <family val="2"/>
    </font>
    <font>
      <b/>
      <u/>
      <sz val="12"/>
      <color rgb="FFCEDC00"/>
      <name val="Arial"/>
      <family val="2"/>
    </font>
    <font>
      <sz val="16"/>
      <name val="Arial"/>
      <family val="2"/>
    </font>
    <font>
      <b/>
      <u/>
      <sz val="16"/>
      <color rgb="FF407EC9"/>
      <name val="Arial"/>
      <family val="2"/>
    </font>
    <font>
      <b/>
      <u/>
      <sz val="12"/>
      <color rgb="FF407EC9"/>
      <name val="Arial"/>
      <family val="2"/>
    </font>
    <font>
      <b/>
      <u/>
      <sz val="12"/>
      <color rgb="FFFF0000"/>
      <name val="Arial"/>
      <family val="2"/>
    </font>
    <font>
      <u/>
      <sz val="14"/>
      <name val="Arial"/>
      <family val="2"/>
    </font>
    <font>
      <u/>
      <sz val="12"/>
      <color indexed="12"/>
      <name val="Arial"/>
      <family val="2"/>
    </font>
    <font>
      <sz val="11"/>
      <name val="Arial"/>
      <family val="2"/>
    </font>
    <font>
      <sz val="12"/>
      <color indexed="9"/>
      <name val="Arial"/>
      <family val="2"/>
    </font>
    <font>
      <b/>
      <sz val="11"/>
      <color rgb="FF1A2859"/>
      <name val="Arial"/>
      <family val="2"/>
    </font>
    <font>
      <sz val="11"/>
      <color rgb="FF1A2859"/>
      <name val="Arial"/>
      <family val="2"/>
    </font>
    <font>
      <vertAlign val="superscript"/>
      <sz val="11"/>
      <name val="Arial"/>
      <family val="2"/>
    </font>
    <font>
      <sz val="11"/>
      <name val="Times New Roman"/>
      <family val="1"/>
    </font>
    <font>
      <vertAlign val="superscript"/>
      <sz val="8"/>
      <name val="Arial"/>
      <family val="2"/>
    </font>
    <font>
      <sz val="8"/>
      <name val="Arial"/>
      <family val="2"/>
    </font>
    <font>
      <sz val="11"/>
      <color theme="0"/>
      <name val="Arial"/>
      <family val="2"/>
    </font>
    <font>
      <b/>
      <sz val="12"/>
      <color indexed="9"/>
      <name val="Calibri"/>
      <family val="2"/>
    </font>
    <font>
      <b/>
      <sz val="12"/>
      <name val="Arial"/>
      <family val="2"/>
    </font>
    <font>
      <b/>
      <vertAlign val="superscript"/>
      <sz val="11"/>
      <color indexed="9"/>
      <name val="Arial"/>
      <family val="2"/>
    </font>
    <font>
      <b/>
      <sz val="11"/>
      <name val="Arial"/>
      <family val="2"/>
    </font>
    <font>
      <b/>
      <sz val="11"/>
      <color theme="0"/>
      <name val="Arial"/>
      <family val="2"/>
    </font>
    <font>
      <sz val="11"/>
      <color rgb="FFFF0000"/>
      <name val="Arial"/>
      <family val="2"/>
    </font>
    <font>
      <sz val="8"/>
      <name val="Times New Roman"/>
      <family val="1"/>
    </font>
    <font>
      <sz val="11"/>
      <color theme="0"/>
      <name val="Times New Roman"/>
      <family val="1"/>
    </font>
    <font>
      <b/>
      <sz val="8"/>
      <color indexed="9"/>
      <name val="Arial"/>
      <family val="2"/>
    </font>
    <font>
      <b/>
      <sz val="10"/>
      <name val="Arial"/>
      <family val="2"/>
    </font>
    <font>
      <b/>
      <sz val="11"/>
      <color rgb="FF00205B"/>
      <name val="Arial"/>
      <family val="2"/>
    </font>
    <font>
      <b/>
      <sz val="11"/>
      <color indexed="56"/>
      <name val="Arial"/>
      <family val="2"/>
    </font>
    <font>
      <b/>
      <sz val="11"/>
      <color indexed="56"/>
      <name val="Calibri"/>
      <family val="2"/>
    </font>
    <font>
      <b/>
      <sz val="10"/>
      <color rgb="FF00205B"/>
      <name val="Arial"/>
      <family val="2"/>
    </font>
    <font>
      <b/>
      <vertAlign val="superscript"/>
      <sz val="10"/>
      <color indexed="56"/>
      <name val="Arial"/>
      <family val="2"/>
    </font>
    <font>
      <b/>
      <vertAlign val="superscript"/>
      <sz val="12"/>
      <color indexed="9"/>
      <name val="Arial"/>
      <family val="2"/>
    </font>
    <font>
      <b/>
      <sz val="11"/>
      <color indexed="9"/>
      <name val="Arial"/>
      <family val="2"/>
    </font>
    <font>
      <b/>
      <sz val="10"/>
      <color indexed="9"/>
      <name val="Arial"/>
      <family val="2"/>
    </font>
    <font>
      <b/>
      <sz val="10"/>
      <color rgb="FF1A2859"/>
      <name val="Arial"/>
      <family val="2"/>
    </font>
    <font>
      <sz val="10"/>
      <color rgb="FF00205B"/>
      <name val="Arial"/>
      <family val="2"/>
    </font>
    <font>
      <b/>
      <sz val="10"/>
      <color theme="0"/>
      <name val="Arial"/>
      <family val="2"/>
    </font>
    <font>
      <sz val="10"/>
      <color theme="0"/>
      <name val="Arial"/>
      <family val="2"/>
    </font>
    <font>
      <sz val="11"/>
      <color indexed="9"/>
      <name val="Arial"/>
      <family val="2"/>
    </font>
    <font>
      <sz val="11"/>
      <color rgb="FF00205B"/>
      <name val="Arial"/>
      <family val="2"/>
    </font>
    <font>
      <sz val="12"/>
      <color theme="1"/>
      <name val="Arial"/>
      <family val="2"/>
    </font>
    <font>
      <sz val="10"/>
      <color theme="1"/>
      <name val="Calibri"/>
      <family val="2"/>
      <scheme val="minor"/>
    </font>
    <font>
      <sz val="8"/>
      <color theme="1"/>
      <name val="Arial"/>
      <family val="2"/>
    </font>
  </fonts>
  <fills count="7">
    <fill>
      <patternFill patternType="none"/>
    </fill>
    <fill>
      <patternFill patternType="gray125"/>
    </fill>
    <fill>
      <patternFill patternType="solid">
        <fgColor theme="0"/>
        <bgColor indexed="64"/>
      </patternFill>
    </fill>
    <fill>
      <patternFill patternType="solid">
        <fgColor rgb="FF407EC9"/>
        <bgColor indexed="64"/>
      </patternFill>
    </fill>
    <fill>
      <patternFill patternType="solid">
        <fgColor indexed="9"/>
        <bgColor indexed="64"/>
      </patternFill>
    </fill>
    <fill>
      <patternFill patternType="solid">
        <fgColor indexed="9"/>
      </patternFill>
    </fill>
    <fill>
      <patternFill patternType="solid">
        <fgColor rgb="FFCEDC00"/>
        <bgColor indexed="64"/>
      </patternFill>
    </fill>
  </fills>
  <borders count="6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9"/>
      </left>
      <right style="thin">
        <color indexed="64"/>
      </right>
      <top/>
      <bottom style="thin">
        <color indexed="9"/>
      </bottom>
      <diagonal/>
    </border>
    <border>
      <left/>
      <right style="thin">
        <color indexed="64"/>
      </right>
      <top/>
      <bottom/>
      <diagonal/>
    </border>
    <border>
      <left style="thin">
        <color indexed="64"/>
      </left>
      <right style="thin">
        <color indexed="64"/>
      </right>
      <top/>
      <bottom/>
      <diagonal/>
    </border>
    <border>
      <left style="thin">
        <color indexed="9"/>
      </left>
      <right style="thin">
        <color indexed="64"/>
      </right>
      <top style="thin">
        <color indexed="9"/>
      </top>
      <bottom style="thin">
        <color indexed="9"/>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9"/>
      </left>
      <right/>
      <top style="medium">
        <color indexed="64"/>
      </top>
      <bottom/>
      <diagonal/>
    </border>
    <border>
      <left style="thin">
        <color indexed="9"/>
      </left>
      <right style="thin">
        <color indexed="64"/>
      </right>
      <top style="thin">
        <color indexed="9"/>
      </top>
      <bottom style="medium">
        <color indexed="64"/>
      </bottom>
      <diagonal/>
    </border>
    <border>
      <left style="thin">
        <color theme="0"/>
      </left>
      <right style="thin">
        <color theme="0"/>
      </right>
      <top style="thin">
        <color theme="0"/>
      </top>
      <bottom style="medium">
        <color indexed="9"/>
      </bottom>
      <diagonal/>
    </border>
    <border>
      <left/>
      <right/>
      <top style="medium">
        <color indexed="9"/>
      </top>
      <bottom style="medium">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9"/>
      </top>
      <bottom style="thin">
        <color indexed="9"/>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9"/>
      </right>
      <top style="medium">
        <color indexed="9"/>
      </top>
      <bottom style="medium">
        <color indexed="9"/>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top/>
      <bottom/>
      <diagonal/>
    </border>
    <border>
      <left style="thin">
        <color theme="0"/>
      </left>
      <right/>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9"/>
      </top>
      <bottom/>
      <diagonal/>
    </border>
    <border>
      <left style="medium">
        <color indexed="64"/>
      </left>
      <right/>
      <top/>
      <bottom style="thin">
        <color indexed="9"/>
      </bottom>
      <diagonal/>
    </border>
    <border>
      <left style="medium">
        <color indexed="64"/>
      </left>
      <right/>
      <top style="thin">
        <color indexed="9"/>
      </top>
      <bottom/>
      <diagonal/>
    </border>
    <border>
      <left style="medium">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7" fillId="5" borderId="0"/>
  </cellStyleXfs>
  <cellXfs count="415">
    <xf numFmtId="0" fontId="0" fillId="0" borderId="0" xfId="0"/>
    <xf numFmtId="0" fontId="2" fillId="2" borderId="0" xfId="0" applyFont="1" applyFill="1"/>
    <xf numFmtId="0" fontId="0" fillId="2" borderId="0" xfId="0" applyFill="1"/>
    <xf numFmtId="0" fontId="3" fillId="3" borderId="0" xfId="0" applyFont="1" applyFill="1" applyAlignment="1">
      <alignment horizontal="center"/>
    </xf>
    <xf numFmtId="0" fontId="0" fillId="0" borderId="0" xfId="0" applyFill="1"/>
    <xf numFmtId="0" fontId="6" fillId="3" borderId="0" xfId="0" applyFont="1" applyFill="1"/>
    <xf numFmtId="0" fontId="7" fillId="2" borderId="0" xfId="0" applyFont="1" applyFill="1" applyBorder="1" applyAlignment="1">
      <alignment vertical="center"/>
    </xf>
    <xf numFmtId="0" fontId="7" fillId="0" borderId="0" xfId="0" applyFont="1" applyFill="1" applyBorder="1" applyAlignment="1">
      <alignment vertical="center"/>
    </xf>
    <xf numFmtId="1" fontId="9" fillId="3" borderId="0" xfId="2" applyNumberFormat="1" applyFont="1" applyFill="1" applyBorder="1" applyAlignment="1" applyProtection="1">
      <alignment horizontal="left" vertical="center"/>
    </xf>
    <xf numFmtId="1" fontId="10" fillId="3" borderId="0" xfId="2" applyNumberFormat="1" applyFont="1" applyFill="1" applyBorder="1" applyAlignment="1" applyProtection="1">
      <alignment horizontal="left" vertical="center"/>
    </xf>
    <xf numFmtId="1" fontId="11" fillId="3" borderId="0" xfId="2" applyNumberFormat="1" applyFont="1" applyFill="1" applyBorder="1" applyAlignment="1" applyProtection="1">
      <alignment horizontal="left" vertical="center"/>
    </xf>
    <xf numFmtId="0" fontId="4" fillId="3" borderId="0" xfId="0" applyFont="1" applyFill="1" applyAlignment="1">
      <alignment horizontal="center" vertical="top"/>
    </xf>
    <xf numFmtId="0" fontId="0" fillId="2" borderId="0" xfId="0" applyFill="1" applyAlignment="1">
      <alignment vertical="top"/>
    </xf>
    <xf numFmtId="0" fontId="7" fillId="2" borderId="0" xfId="0" applyFont="1" applyFill="1" applyBorder="1" applyAlignment="1">
      <alignment vertical="top"/>
    </xf>
    <xf numFmtId="0" fontId="7" fillId="0" borderId="0" xfId="0" applyFont="1" applyFill="1" applyBorder="1" applyAlignment="1">
      <alignment vertical="top"/>
    </xf>
    <xf numFmtId="0" fontId="0" fillId="0" borderId="0" xfId="0" applyFill="1" applyAlignment="1">
      <alignment vertical="top"/>
    </xf>
    <xf numFmtId="0" fontId="0" fillId="0" borderId="0" xfId="0" applyAlignment="1">
      <alignment vertical="top"/>
    </xf>
    <xf numFmtId="0" fontId="12" fillId="0" borderId="1" xfId="0" applyFont="1" applyBorder="1" applyAlignment="1">
      <alignment horizont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xf>
    <xf numFmtId="0" fontId="0" fillId="0" borderId="1" xfId="0" applyBorder="1"/>
    <xf numFmtId="0" fontId="0" fillId="2" borderId="1" xfId="0" applyFill="1" applyBorder="1"/>
    <xf numFmtId="0" fontId="14" fillId="2" borderId="1" xfId="0" applyFont="1" applyFill="1" applyBorder="1" applyAlignment="1">
      <alignment vertical="center" wrapText="1"/>
    </xf>
    <xf numFmtId="0" fontId="15" fillId="2" borderId="1" xfId="0" applyFont="1" applyFill="1" applyBorder="1" applyAlignment="1">
      <alignment vertical="center" wrapText="1"/>
    </xf>
    <xf numFmtId="0" fontId="16" fillId="2" borderId="1" xfId="0" applyFont="1" applyFill="1" applyBorder="1" applyAlignment="1">
      <alignment horizontal="center"/>
    </xf>
    <xf numFmtId="0" fontId="16" fillId="2" borderId="1" xfId="0" applyFont="1" applyFill="1" applyBorder="1" applyAlignment="1"/>
    <xf numFmtId="0" fontId="7" fillId="2" borderId="1" xfId="0" applyFont="1" applyFill="1" applyBorder="1" applyAlignment="1">
      <alignment vertical="center" wrapText="1"/>
    </xf>
    <xf numFmtId="0" fontId="7" fillId="2" borderId="1" xfId="0" applyFont="1" applyFill="1" applyBorder="1" applyAlignment="1">
      <alignment vertical="top"/>
    </xf>
    <xf numFmtId="0" fontId="7" fillId="2" borderId="1" xfId="2" applyFont="1" applyFill="1" applyBorder="1" applyAlignment="1" applyProtection="1">
      <alignment vertical="center" wrapText="1"/>
    </xf>
    <xf numFmtId="0" fontId="0" fillId="0" borderId="1" xfId="0" applyBorder="1" applyAlignment="1"/>
    <xf numFmtId="0" fontId="7" fillId="2" borderId="1" xfId="0" applyFont="1" applyFill="1" applyBorder="1" applyAlignment="1">
      <alignment wrapText="1"/>
    </xf>
    <xf numFmtId="0" fontId="0" fillId="2" borderId="1" xfId="0" applyFill="1" applyBorder="1" applyAlignment="1"/>
    <xf numFmtId="0" fontId="7" fillId="2" borderId="1" xfId="2" applyFont="1" applyFill="1" applyBorder="1" applyAlignment="1" applyProtection="1">
      <alignment wrapText="1"/>
    </xf>
    <xf numFmtId="0" fontId="7" fillId="2" borderId="2" xfId="2" applyFont="1" applyFill="1" applyBorder="1" applyAlignment="1" applyProtection="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18" fillId="0" borderId="6" xfId="0" applyFont="1" applyBorder="1"/>
    <xf numFmtId="0" fontId="18" fillId="0" borderId="7" xfId="0" applyFont="1" applyBorder="1"/>
    <xf numFmtId="0" fontId="18" fillId="0" borderId="7" xfId="0" applyFont="1" applyBorder="1" applyAlignment="1"/>
    <xf numFmtId="0" fontId="18" fillId="0" borderId="7" xfId="0" applyFont="1" applyBorder="1" applyAlignment="1">
      <alignment horizontal="center"/>
    </xf>
    <xf numFmtId="0" fontId="18" fillId="2" borderId="7" xfId="0" applyFont="1" applyFill="1" applyBorder="1"/>
    <xf numFmtId="0" fontId="18" fillId="2" borderId="0" xfId="0" applyFont="1" applyFill="1" applyBorder="1"/>
    <xf numFmtId="0" fontId="18" fillId="0" borderId="8" xfId="0" applyFont="1" applyBorder="1"/>
    <xf numFmtId="0" fontId="9" fillId="3" borderId="9" xfId="0" applyFont="1" applyFill="1" applyBorder="1" applyAlignment="1"/>
    <xf numFmtId="0" fontId="9" fillId="3" borderId="10" xfId="0" applyFont="1" applyFill="1" applyBorder="1" applyAlignment="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19" fillId="3" borderId="12"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9" fillId="3" borderId="13" xfId="0" applyFont="1" applyFill="1" applyBorder="1" applyAlignment="1">
      <alignment horizontal="center" vertical="center"/>
    </xf>
    <xf numFmtId="0" fontId="18" fillId="4" borderId="14" xfId="0" applyFont="1" applyFill="1" applyBorder="1"/>
    <xf numFmtId="0" fontId="18" fillId="4" borderId="15" xfId="0" applyFont="1" applyFill="1" applyBorder="1"/>
    <xf numFmtId="0" fontId="18" fillId="4" borderId="16" xfId="0" applyFont="1" applyFill="1" applyBorder="1"/>
    <xf numFmtId="0" fontId="18" fillId="4" borderId="16" xfId="0" applyFont="1" applyFill="1" applyBorder="1" applyAlignment="1"/>
    <xf numFmtId="0" fontId="18" fillId="4" borderId="16" xfId="0" applyFont="1" applyFill="1" applyBorder="1" applyAlignment="1">
      <alignment horizontal="center"/>
    </xf>
    <xf numFmtId="0" fontId="18" fillId="4" borderId="17" xfId="0" applyFont="1" applyFill="1" applyBorder="1" applyAlignment="1">
      <alignment horizontal="center"/>
    </xf>
    <xf numFmtId="0" fontId="18" fillId="4" borderId="18" xfId="0" applyFont="1" applyFill="1" applyBorder="1" applyAlignment="1">
      <alignment horizontal="center"/>
    </xf>
    <xf numFmtId="0" fontId="18" fillId="2" borderId="0" xfId="0" applyFont="1" applyFill="1"/>
    <xf numFmtId="0" fontId="20" fillId="4" borderId="19" xfId="0" applyFont="1" applyFill="1" applyBorder="1" applyAlignment="1">
      <alignment horizontal="left" vertical="center"/>
    </xf>
    <xf numFmtId="0" fontId="20" fillId="4" borderId="20" xfId="0" applyFont="1" applyFill="1" applyBorder="1" applyAlignment="1">
      <alignment horizontal="left" vertical="center"/>
    </xf>
    <xf numFmtId="0" fontId="21" fillId="0" borderId="21" xfId="0" applyFont="1" applyBorder="1" applyAlignment="1">
      <alignment horizontal="left" vertical="center"/>
    </xf>
    <xf numFmtId="0" fontId="20" fillId="4" borderId="21" xfId="0" applyFont="1" applyFill="1" applyBorder="1" applyAlignment="1">
      <alignment horizontal="center" vertical="center" wrapText="1"/>
    </xf>
    <xf numFmtId="0" fontId="20" fillId="4" borderId="21" xfId="0" applyFont="1" applyFill="1" applyBorder="1" applyAlignment="1" applyProtection="1">
      <alignment horizontal="center" vertical="center" wrapText="1"/>
      <protection hidden="1"/>
    </xf>
    <xf numFmtId="0" fontId="20" fillId="4" borderId="22" xfId="0" applyFont="1" applyFill="1" applyBorder="1" applyAlignment="1">
      <alignment horizontal="center" vertical="center" wrapText="1"/>
    </xf>
    <xf numFmtId="0" fontId="20" fillId="4" borderId="23" xfId="0" applyFont="1" applyFill="1" applyBorder="1" applyAlignment="1" applyProtection="1">
      <alignment horizontal="center" vertical="center" wrapText="1"/>
      <protection hidden="1"/>
    </xf>
    <xf numFmtId="0" fontId="18" fillId="4" borderId="12" xfId="0" applyFont="1" applyFill="1" applyBorder="1" applyAlignment="1">
      <alignment horizontal="right"/>
    </xf>
    <xf numFmtId="0" fontId="18" fillId="4" borderId="0" xfId="0" applyFont="1" applyFill="1" applyBorder="1" applyAlignment="1">
      <alignment horizontal="right"/>
    </xf>
    <xf numFmtId="0" fontId="18" fillId="4" borderId="0" xfId="0" applyFont="1" applyFill="1" applyBorder="1" applyAlignment="1">
      <alignment horizontal="center"/>
    </xf>
    <xf numFmtId="0" fontId="18" fillId="4" borderId="0" xfId="0" applyFont="1" applyFill="1" applyBorder="1" applyAlignment="1">
      <alignment horizontal="left"/>
    </xf>
    <xf numFmtId="0" fontId="2" fillId="0" borderId="24" xfId="0" applyFont="1" applyBorder="1"/>
    <xf numFmtId="164" fontId="18" fillId="4" borderId="25" xfId="0" applyNumberFormat="1" applyFont="1" applyFill="1" applyBorder="1" applyAlignment="1" applyProtection="1">
      <alignment horizontal="center"/>
      <protection hidden="1"/>
    </xf>
    <xf numFmtId="165" fontId="18" fillId="4" borderId="25" xfId="0" applyNumberFormat="1" applyFont="1" applyFill="1" applyBorder="1" applyAlignment="1" applyProtection="1">
      <alignment horizontal="center"/>
      <protection hidden="1"/>
    </xf>
    <xf numFmtId="164" fontId="18" fillId="4" borderId="26" xfId="0" applyNumberFormat="1" applyFont="1" applyFill="1" applyBorder="1" applyAlignment="1" applyProtection="1">
      <alignment horizontal="center" vertical="top"/>
      <protection hidden="1"/>
    </xf>
    <xf numFmtId="165" fontId="18" fillId="4" borderId="13" xfId="0" applyNumberFormat="1" applyFont="1" applyFill="1" applyBorder="1" applyAlignment="1" applyProtection="1">
      <alignment horizontal="center"/>
      <protection hidden="1"/>
    </xf>
    <xf numFmtId="0" fontId="2" fillId="0" borderId="27" xfId="0" applyFont="1" applyBorder="1"/>
    <xf numFmtId="0" fontId="18" fillId="0" borderId="8" xfId="0" applyFont="1" applyBorder="1" applyAlignment="1">
      <alignment vertical="top"/>
    </xf>
    <xf numFmtId="0" fontId="18" fillId="4" borderId="12" xfId="0" applyFont="1" applyFill="1" applyBorder="1" applyAlignment="1">
      <alignment horizontal="right" vertical="top"/>
    </xf>
    <xf numFmtId="0" fontId="18" fillId="4" borderId="0" xfId="0" applyFont="1" applyFill="1" applyBorder="1" applyAlignment="1">
      <alignment horizontal="right" vertical="top"/>
    </xf>
    <xf numFmtId="0" fontId="18" fillId="4" borderId="0" xfId="0" applyFont="1" applyFill="1" applyBorder="1" applyAlignment="1">
      <alignment horizontal="center" vertical="top"/>
    </xf>
    <xf numFmtId="0" fontId="18" fillId="4" borderId="0" xfId="0" applyFont="1" applyFill="1" applyBorder="1" applyAlignment="1">
      <alignment horizontal="left" vertical="top"/>
    </xf>
    <xf numFmtId="0" fontId="2" fillId="0" borderId="27" xfId="0" applyFont="1" applyBorder="1" applyAlignment="1">
      <alignment vertical="top"/>
    </xf>
    <xf numFmtId="164" fontId="18" fillId="4" borderId="25" xfId="0" applyNumberFormat="1" applyFont="1" applyFill="1" applyBorder="1" applyAlignment="1" applyProtection="1">
      <alignment horizontal="center" vertical="top"/>
      <protection hidden="1"/>
    </xf>
    <xf numFmtId="165" fontId="18" fillId="4" borderId="25" xfId="0" applyNumberFormat="1" applyFont="1" applyFill="1" applyBorder="1" applyAlignment="1" applyProtection="1">
      <alignment horizontal="center" vertical="top"/>
      <protection hidden="1"/>
    </xf>
    <xf numFmtId="165" fontId="18" fillId="4" borderId="13" xfId="0" applyNumberFormat="1" applyFont="1" applyFill="1" applyBorder="1" applyAlignment="1" applyProtection="1">
      <alignment horizontal="center" vertical="top"/>
      <protection hidden="1"/>
    </xf>
    <xf numFmtId="0" fontId="18" fillId="2" borderId="0" xfId="0" applyFont="1" applyFill="1" applyAlignment="1">
      <alignment vertical="top"/>
    </xf>
    <xf numFmtId="0" fontId="18" fillId="2" borderId="12" xfId="0" applyFont="1" applyFill="1" applyBorder="1" applyAlignment="1">
      <alignment horizontal="right" vertical="top"/>
    </xf>
    <xf numFmtId="0" fontId="18" fillId="2" borderId="0" xfId="0" applyFont="1" applyFill="1" applyBorder="1" applyAlignment="1">
      <alignment horizontal="right" vertical="top"/>
    </xf>
    <xf numFmtId="0" fontId="18" fillId="2" borderId="0" xfId="0" applyFont="1" applyFill="1" applyBorder="1" applyAlignment="1">
      <alignment horizontal="center" vertical="top"/>
    </xf>
    <xf numFmtId="0" fontId="18" fillId="2" borderId="0" xfId="0" applyFont="1" applyFill="1" applyBorder="1" applyAlignment="1">
      <alignment horizontal="left" vertical="top"/>
    </xf>
    <xf numFmtId="0" fontId="2" fillId="2" borderId="27" xfId="0" applyFont="1" applyFill="1" applyBorder="1" applyAlignment="1">
      <alignment vertical="top"/>
    </xf>
    <xf numFmtId="164" fontId="18" fillId="2" borderId="25" xfId="0" applyNumberFormat="1" applyFont="1" applyFill="1" applyBorder="1" applyAlignment="1" applyProtection="1">
      <alignment horizontal="center" vertical="top"/>
      <protection hidden="1"/>
    </xf>
    <xf numFmtId="165" fontId="18" fillId="2" borderId="25" xfId="0" applyNumberFormat="1" applyFont="1" applyFill="1" applyBorder="1" applyAlignment="1" applyProtection="1">
      <alignment horizontal="center" vertical="top"/>
      <protection hidden="1"/>
    </xf>
    <xf numFmtId="164" fontId="18" fillId="2" borderId="26" xfId="0" applyNumberFormat="1" applyFont="1" applyFill="1" applyBorder="1" applyAlignment="1" applyProtection="1">
      <alignment horizontal="center" vertical="top"/>
      <protection hidden="1"/>
    </xf>
    <xf numFmtId="165" fontId="18" fillId="2" borderId="13" xfId="0" applyNumberFormat="1" applyFont="1" applyFill="1" applyBorder="1" applyAlignment="1" applyProtection="1">
      <alignment horizontal="center" vertical="top"/>
      <protection hidden="1"/>
    </xf>
    <xf numFmtId="0" fontId="18" fillId="2" borderId="12" xfId="0" applyFont="1" applyFill="1" applyBorder="1" applyAlignment="1">
      <alignment horizontal="right"/>
    </xf>
    <xf numFmtId="0" fontId="18" fillId="2" borderId="0" xfId="0" applyFont="1" applyFill="1" applyBorder="1" applyAlignment="1">
      <alignment horizontal="right"/>
    </xf>
    <xf numFmtId="0" fontId="18" fillId="2" borderId="0" xfId="0" applyFont="1" applyFill="1" applyBorder="1" applyAlignment="1">
      <alignment horizontal="center"/>
    </xf>
    <xf numFmtId="0" fontId="18" fillId="2" borderId="0" xfId="0" applyFont="1" applyFill="1" applyBorder="1" applyAlignment="1">
      <alignment horizontal="left"/>
    </xf>
    <xf numFmtId="0" fontId="2" fillId="2" borderId="27" xfId="0" applyFont="1" applyFill="1" applyBorder="1"/>
    <xf numFmtId="164" fontId="18" fillId="2" borderId="25" xfId="0" applyNumberFormat="1" applyFont="1" applyFill="1" applyBorder="1" applyAlignment="1" applyProtection="1">
      <alignment horizontal="center"/>
      <protection hidden="1"/>
    </xf>
    <xf numFmtId="165" fontId="18" fillId="2" borderId="25" xfId="0" applyNumberFormat="1" applyFont="1" applyFill="1" applyBorder="1" applyAlignment="1" applyProtection="1">
      <alignment horizontal="center"/>
      <protection hidden="1"/>
    </xf>
    <xf numFmtId="165" fontId="18" fillId="2" borderId="13" xfId="0" applyNumberFormat="1" applyFont="1" applyFill="1" applyBorder="1" applyAlignment="1" applyProtection="1">
      <alignment horizontal="center"/>
      <protection hidden="1"/>
    </xf>
    <xf numFmtId="164" fontId="18" fillId="2" borderId="0" xfId="0" applyNumberFormat="1" applyFont="1" applyFill="1"/>
    <xf numFmtId="165" fontId="18" fillId="2" borderId="0" xfId="1" applyNumberFormat="1" applyFont="1" applyFill="1"/>
    <xf numFmtId="0" fontId="18" fillId="4" borderId="28" xfId="0" applyFont="1" applyFill="1" applyBorder="1" applyAlignment="1">
      <alignment horizontal="right"/>
    </xf>
    <xf numFmtId="0" fontId="18" fillId="4" borderId="29" xfId="0" applyFont="1" applyFill="1" applyBorder="1" applyAlignment="1">
      <alignment horizontal="right"/>
    </xf>
    <xf numFmtId="0" fontId="18" fillId="4" borderId="29" xfId="0" applyFont="1" applyFill="1" applyBorder="1" applyAlignment="1">
      <alignment horizontal="center"/>
    </xf>
    <xf numFmtId="0" fontId="18" fillId="4" borderId="29" xfId="0" applyFont="1" applyFill="1" applyBorder="1" applyAlignment="1">
      <alignment horizontal="left"/>
    </xf>
    <xf numFmtId="0" fontId="22" fillId="4" borderId="30" xfId="0" applyFont="1" applyFill="1" applyBorder="1"/>
    <xf numFmtId="164" fontId="18" fillId="4" borderId="31" xfId="0" applyNumberFormat="1" applyFont="1" applyFill="1" applyBorder="1"/>
    <xf numFmtId="0" fontId="18" fillId="4" borderId="30" xfId="0" applyFont="1" applyFill="1" applyBorder="1" applyAlignment="1"/>
    <xf numFmtId="0" fontId="18" fillId="4" borderId="30" xfId="0" applyFont="1" applyFill="1" applyBorder="1" applyAlignment="1">
      <alignment horizontal="center"/>
    </xf>
    <xf numFmtId="164" fontId="18" fillId="4" borderId="31" xfId="0" applyNumberFormat="1" applyFont="1" applyFill="1" applyBorder="1" applyAlignment="1">
      <alignment horizontal="center"/>
    </xf>
    <xf numFmtId="0" fontId="18" fillId="4" borderId="32" xfId="0" applyFont="1" applyFill="1" applyBorder="1" applyAlignment="1">
      <alignment horizontal="center"/>
    </xf>
    <xf numFmtId="0" fontId="23" fillId="2" borderId="8" xfId="0" applyFont="1" applyFill="1" applyBorder="1" applyAlignment="1">
      <alignment wrapText="1"/>
    </xf>
    <xf numFmtId="0" fontId="24" fillId="2" borderId="33" xfId="0" applyFont="1" applyFill="1" applyBorder="1" applyAlignment="1">
      <alignment vertical="center"/>
    </xf>
    <xf numFmtId="0" fontId="24" fillId="2" borderId="10" xfId="0" applyFont="1" applyFill="1" applyBorder="1" applyAlignment="1">
      <alignment vertical="center"/>
    </xf>
    <xf numFmtId="0" fontId="23" fillId="2" borderId="0" xfId="0" applyFont="1" applyFill="1" applyAlignment="1">
      <alignment wrapText="1"/>
    </xf>
    <xf numFmtId="3" fontId="25" fillId="2" borderId="0" xfId="3" applyNumberFormat="1" applyFont="1" applyFill="1" applyAlignment="1"/>
    <xf numFmtId="3" fontId="25" fillId="2" borderId="0" xfId="3" applyNumberFormat="1" applyFont="1" applyFill="1" applyAlignment="1">
      <alignment vertical="top" wrapText="1"/>
    </xf>
    <xf numFmtId="0" fontId="18" fillId="2" borderId="0" xfId="0" applyFont="1" applyFill="1" applyAlignment="1">
      <alignment horizontal="center"/>
    </xf>
    <xf numFmtId="0" fontId="18" fillId="2" borderId="0" xfId="0" applyFont="1" applyFill="1" applyAlignment="1">
      <alignment horizontal="left"/>
    </xf>
    <xf numFmtId="0" fontId="18" fillId="2" borderId="0" xfId="0" applyFont="1" applyFill="1" applyAlignment="1"/>
    <xf numFmtId="164" fontId="18" fillId="2" borderId="0" xfId="0" applyNumberFormat="1" applyFont="1" applyFill="1" applyAlignment="1">
      <alignment horizontal="center"/>
    </xf>
    <xf numFmtId="3" fontId="23" fillId="2" borderId="0" xfId="3" applyNumberFormat="1" applyFont="1" applyFill="1"/>
    <xf numFmtId="0" fontId="18" fillId="2" borderId="0" xfId="0" applyFont="1" applyFill="1" applyAlignment="1">
      <alignment horizontal="right"/>
    </xf>
    <xf numFmtId="0" fontId="18" fillId="2" borderId="0" xfId="0" applyFont="1" applyFill="1" applyBorder="1" applyAlignment="1"/>
    <xf numFmtId="0" fontId="9" fillId="3" borderId="20" xfId="0" applyFont="1" applyFill="1" applyBorder="1" applyAlignment="1">
      <alignment horizontal="center" vertical="center"/>
    </xf>
    <xf numFmtId="0" fontId="9" fillId="3" borderId="23" xfId="0" applyFont="1" applyFill="1" applyBorder="1" applyAlignment="1">
      <alignment horizontal="center" vertical="center"/>
    </xf>
    <xf numFmtId="0" fontId="18" fillId="4" borderId="25" xfId="0" applyFont="1" applyFill="1" applyBorder="1" applyAlignment="1">
      <alignment horizontal="center"/>
    </xf>
    <xf numFmtId="0" fontId="18" fillId="2" borderId="13" xfId="0" applyFont="1" applyFill="1" applyBorder="1"/>
    <xf numFmtId="0" fontId="18" fillId="4" borderId="14" xfId="0" applyFont="1" applyFill="1" applyBorder="1" applyAlignment="1"/>
    <xf numFmtId="0" fontId="18" fillId="4" borderId="15" xfId="0" applyFont="1" applyFill="1" applyBorder="1" applyAlignment="1">
      <alignment horizontal="right"/>
    </xf>
    <xf numFmtId="0" fontId="18" fillId="4" borderId="15" xfId="0" applyFont="1" applyFill="1" applyBorder="1" applyAlignment="1"/>
    <xf numFmtId="164" fontId="18" fillId="4" borderId="16" xfId="0" applyNumberFormat="1" applyFont="1" applyFill="1" applyBorder="1" applyAlignment="1">
      <alignment horizontal="center"/>
    </xf>
    <xf numFmtId="164" fontId="25" fillId="4" borderId="16" xfId="0" applyNumberFormat="1" applyFont="1" applyFill="1" applyBorder="1" applyAlignment="1"/>
    <xf numFmtId="164" fontId="18" fillId="4" borderId="17" xfId="0" applyNumberFormat="1" applyFont="1" applyFill="1" applyBorder="1" applyAlignment="1">
      <alignment horizontal="center"/>
    </xf>
    <xf numFmtId="164" fontId="25" fillId="4" borderId="16" xfId="0" applyNumberFormat="1" applyFont="1" applyFill="1" applyBorder="1" applyAlignment="1">
      <alignment horizontal="center"/>
    </xf>
    <xf numFmtId="0" fontId="25" fillId="4" borderId="18" xfId="0" applyFont="1" applyFill="1" applyBorder="1" applyAlignment="1">
      <alignment horizontal="center"/>
    </xf>
    <xf numFmtId="0" fontId="2" fillId="0" borderId="27" xfId="0" applyFont="1" applyBorder="1" applyAlignment="1"/>
    <xf numFmtId="164" fontId="18" fillId="4" borderId="26" xfId="0" applyNumberFormat="1" applyFont="1" applyFill="1" applyBorder="1" applyAlignment="1" applyProtection="1">
      <alignment horizontal="center"/>
      <protection hidden="1"/>
    </xf>
    <xf numFmtId="0" fontId="2" fillId="0" borderId="34" xfId="0" applyFont="1" applyBorder="1"/>
    <xf numFmtId="164" fontId="18" fillId="4" borderId="30" xfId="0" applyNumberFormat="1" applyFont="1" applyFill="1" applyBorder="1" applyAlignment="1" applyProtection="1">
      <alignment horizontal="center"/>
      <protection hidden="1"/>
    </xf>
    <xf numFmtId="165" fontId="18" fillId="4" borderId="30" xfId="0" applyNumberFormat="1" applyFont="1" applyFill="1" applyBorder="1" applyAlignment="1" applyProtection="1">
      <alignment horizontal="center"/>
      <protection hidden="1"/>
    </xf>
    <xf numFmtId="164" fontId="18" fillId="4" borderId="31" xfId="0" applyNumberFormat="1" applyFont="1" applyFill="1" applyBorder="1" applyAlignment="1" applyProtection="1">
      <alignment horizontal="center" vertical="top"/>
      <protection hidden="1"/>
    </xf>
    <xf numFmtId="165" fontId="18" fillId="4" borderId="32" xfId="0" applyNumberFormat="1" applyFont="1" applyFill="1" applyBorder="1" applyAlignment="1" applyProtection="1">
      <alignment horizontal="center"/>
      <protection hidden="1"/>
    </xf>
    <xf numFmtId="164" fontId="18" fillId="2" borderId="1" xfId="0" applyNumberFormat="1" applyFont="1" applyFill="1" applyBorder="1"/>
    <xf numFmtId="164" fontId="18" fillId="0" borderId="7" xfId="0" applyNumberFormat="1" applyFont="1" applyBorder="1" applyAlignment="1">
      <alignment horizontal="left"/>
    </xf>
    <xf numFmtId="164" fontId="18" fillId="0" borderId="7" xfId="0" applyNumberFormat="1" applyFont="1" applyBorder="1"/>
    <xf numFmtId="164" fontId="26" fillId="0" borderId="7" xfId="0" applyNumberFormat="1" applyFont="1" applyBorder="1"/>
    <xf numFmtId="164" fontId="18" fillId="2" borderId="35" xfId="0" applyNumberFormat="1" applyFont="1" applyFill="1" applyBorder="1"/>
    <xf numFmtId="164" fontId="18" fillId="2" borderId="0" xfId="0" applyNumberFormat="1" applyFont="1" applyFill="1" applyBorder="1"/>
    <xf numFmtId="164" fontId="18" fillId="2" borderId="8" xfId="0" applyNumberFormat="1" applyFont="1" applyFill="1" applyBorder="1"/>
    <xf numFmtId="164" fontId="9" fillId="3" borderId="9" xfId="0" applyNumberFormat="1" applyFont="1" applyFill="1" applyBorder="1" applyAlignment="1">
      <alignment horizontal="left"/>
    </xf>
    <xf numFmtId="164" fontId="28" fillId="3" borderId="10" xfId="0" applyNumberFormat="1" applyFont="1" applyFill="1" applyBorder="1"/>
    <xf numFmtId="164" fontId="29" fillId="3" borderId="10" xfId="0" applyNumberFormat="1" applyFont="1" applyFill="1" applyBorder="1"/>
    <xf numFmtId="164" fontId="30" fillId="3" borderId="10" xfId="0" applyNumberFormat="1" applyFont="1" applyFill="1" applyBorder="1"/>
    <xf numFmtId="164" fontId="18" fillId="3" borderId="10" xfId="0" applyNumberFormat="1" applyFont="1" applyFill="1" applyBorder="1"/>
    <xf numFmtId="164" fontId="26" fillId="3" borderId="10" xfId="0" applyNumberFormat="1" applyFont="1" applyFill="1" applyBorder="1"/>
    <xf numFmtId="164" fontId="18" fillId="3" borderId="11" xfId="0" applyNumberFormat="1" applyFont="1" applyFill="1" applyBorder="1"/>
    <xf numFmtId="164" fontId="18" fillId="2" borderId="36" xfId="0" applyNumberFormat="1" applyFont="1" applyFill="1" applyBorder="1"/>
    <xf numFmtId="164" fontId="20" fillId="4" borderId="19" xfId="0" applyNumberFormat="1" applyFont="1" applyFill="1" applyBorder="1" applyAlignment="1">
      <alignment horizontal="left"/>
    </xf>
    <xf numFmtId="164" fontId="20" fillId="4" borderId="20" xfId="0" applyNumberFormat="1" applyFont="1" applyFill="1" applyBorder="1"/>
    <xf numFmtId="164" fontId="21" fillId="4" borderId="20" xfId="0" applyNumberFormat="1" applyFont="1" applyFill="1" applyBorder="1"/>
    <xf numFmtId="164" fontId="26" fillId="4" borderId="20" xfId="0" applyNumberFormat="1" applyFont="1" applyFill="1" applyBorder="1"/>
    <xf numFmtId="164" fontId="21" fillId="4" borderId="23" xfId="0" applyNumberFormat="1" applyFont="1" applyFill="1" applyBorder="1"/>
    <xf numFmtId="164" fontId="18" fillId="2" borderId="8" xfId="0" applyNumberFormat="1" applyFont="1" applyFill="1" applyBorder="1" applyProtection="1">
      <protection hidden="1"/>
    </xf>
    <xf numFmtId="164" fontId="20" fillId="4" borderId="14" xfId="0" applyNumberFormat="1" applyFont="1" applyFill="1" applyBorder="1" applyAlignment="1" applyProtection="1">
      <alignment vertical="center"/>
      <protection hidden="1"/>
    </xf>
    <xf numFmtId="164" fontId="20" fillId="4" borderId="15" xfId="0" applyNumberFormat="1" applyFont="1" applyFill="1" applyBorder="1" applyAlignment="1" applyProtection="1">
      <alignment vertical="center"/>
      <protection hidden="1"/>
    </xf>
    <xf numFmtId="164" fontId="20" fillId="4" borderId="16" xfId="0" applyNumberFormat="1" applyFont="1" applyFill="1" applyBorder="1" applyAlignment="1" applyProtection="1">
      <alignment vertical="center"/>
      <protection hidden="1"/>
    </xf>
    <xf numFmtId="164" fontId="20" fillId="4" borderId="37" xfId="0" applyNumberFormat="1" applyFont="1" applyFill="1" applyBorder="1" applyAlignment="1" applyProtection="1">
      <protection hidden="1"/>
    </xf>
    <xf numFmtId="164" fontId="20" fillId="4" borderId="38" xfId="0" applyNumberFormat="1" applyFont="1" applyFill="1" applyBorder="1" applyAlignment="1" applyProtection="1">
      <protection hidden="1"/>
    </xf>
    <xf numFmtId="164" fontId="20" fillId="4" borderId="38" xfId="0" applyNumberFormat="1" applyFont="1" applyFill="1" applyBorder="1" applyAlignment="1" applyProtection="1">
      <alignment horizontal="left"/>
      <protection hidden="1"/>
    </xf>
    <xf numFmtId="164" fontId="20" fillId="4" borderId="39" xfId="0" applyNumberFormat="1" applyFont="1" applyFill="1" applyBorder="1" applyAlignment="1" applyProtection="1">
      <protection hidden="1"/>
    </xf>
    <xf numFmtId="164" fontId="31" fillId="3" borderId="17" xfId="0" applyNumberFormat="1" applyFont="1" applyFill="1" applyBorder="1" applyAlignment="1" applyProtection="1">
      <protection hidden="1"/>
    </xf>
    <xf numFmtId="164" fontId="18" fillId="2" borderId="0" xfId="0" applyNumberFormat="1" applyFont="1" applyFill="1" applyBorder="1" applyProtection="1">
      <protection hidden="1"/>
    </xf>
    <xf numFmtId="164" fontId="20" fillId="4" borderId="40" xfId="0" applyNumberFormat="1" applyFont="1" applyFill="1" applyBorder="1" applyAlignment="1" applyProtection="1">
      <protection hidden="1"/>
    </xf>
    <xf numFmtId="164" fontId="18" fillId="2" borderId="41" xfId="0" applyNumberFormat="1" applyFont="1" applyFill="1" applyBorder="1" applyProtection="1">
      <protection hidden="1"/>
    </xf>
    <xf numFmtId="164" fontId="20" fillId="4" borderId="12" xfId="0" applyNumberFormat="1" applyFont="1" applyFill="1" applyBorder="1" applyAlignment="1" applyProtection="1">
      <alignment vertical="center"/>
      <protection hidden="1"/>
    </xf>
    <xf numFmtId="0" fontId="20" fillId="4" borderId="0" xfId="0" applyFont="1" applyFill="1" applyBorder="1" applyAlignment="1">
      <alignment horizontal="left" vertical="center"/>
    </xf>
    <xf numFmtId="164" fontId="20" fillId="4" borderId="0" xfId="0" applyNumberFormat="1" applyFont="1" applyFill="1" applyBorder="1" applyAlignment="1" applyProtection="1">
      <alignment vertical="center"/>
      <protection hidden="1"/>
    </xf>
    <xf numFmtId="164" fontId="20" fillId="4" borderId="25" xfId="0" applyNumberFormat="1" applyFont="1" applyFill="1" applyBorder="1" applyAlignment="1" applyProtection="1">
      <alignment vertical="center"/>
      <protection hidden="1"/>
    </xf>
    <xf numFmtId="164" fontId="20" fillId="4" borderId="37" xfId="0" applyNumberFormat="1" applyFont="1" applyFill="1" applyBorder="1" applyAlignment="1" applyProtection="1">
      <alignment vertical="center"/>
      <protection hidden="1"/>
    </xf>
    <xf numFmtId="164" fontId="20" fillId="4" borderId="39" xfId="0" applyNumberFormat="1" applyFont="1" applyFill="1" applyBorder="1" applyAlignment="1" applyProtection="1">
      <alignment vertical="center"/>
      <protection hidden="1"/>
    </xf>
    <xf numFmtId="164" fontId="31" fillId="3" borderId="26" xfId="0" applyNumberFormat="1" applyFont="1" applyFill="1" applyBorder="1" applyAlignment="1" applyProtection="1">
      <protection hidden="1"/>
    </xf>
    <xf numFmtId="164" fontId="20" fillId="4" borderId="37" xfId="0" applyNumberFormat="1" applyFont="1" applyFill="1" applyBorder="1" applyAlignment="1" applyProtection="1">
      <alignment horizontal="left"/>
      <protection hidden="1"/>
    </xf>
    <xf numFmtId="164" fontId="20" fillId="4" borderId="39" xfId="0" applyNumberFormat="1" applyFont="1" applyFill="1" applyBorder="1" applyAlignment="1" applyProtection="1">
      <alignment horizontal="left"/>
      <protection hidden="1"/>
    </xf>
    <xf numFmtId="164" fontId="31" fillId="3" borderId="26" xfId="0" applyNumberFormat="1" applyFont="1" applyFill="1" applyBorder="1" applyAlignment="1" applyProtection="1">
      <alignment horizontal="center"/>
      <protection hidden="1"/>
    </xf>
    <xf numFmtId="164" fontId="20" fillId="4" borderId="42" xfId="0" applyNumberFormat="1" applyFont="1" applyFill="1" applyBorder="1" applyAlignment="1" applyProtection="1">
      <protection hidden="1"/>
    </xf>
    <xf numFmtId="164" fontId="18" fillId="2" borderId="8" xfId="0" applyNumberFormat="1" applyFont="1" applyFill="1" applyBorder="1" applyAlignment="1" applyProtection="1">
      <alignment wrapText="1"/>
      <protection hidden="1"/>
    </xf>
    <xf numFmtId="164" fontId="20" fillId="4" borderId="19" xfId="0" applyNumberFormat="1" applyFont="1" applyFill="1" applyBorder="1" applyAlignment="1" applyProtection="1">
      <alignment vertical="center"/>
      <protection hidden="1"/>
    </xf>
    <xf numFmtId="164" fontId="20" fillId="4" borderId="20" xfId="0" applyNumberFormat="1" applyFont="1" applyFill="1" applyBorder="1" applyAlignment="1" applyProtection="1">
      <alignment vertical="center"/>
      <protection hidden="1"/>
    </xf>
    <xf numFmtId="164" fontId="20" fillId="4" borderId="21" xfId="0" applyNumberFormat="1" applyFont="1" applyFill="1" applyBorder="1" applyAlignment="1" applyProtection="1">
      <alignment vertical="center"/>
      <protection hidden="1"/>
    </xf>
    <xf numFmtId="164" fontId="20" fillId="4" borderId="43" xfId="0" applyNumberFormat="1" applyFont="1" applyFill="1" applyBorder="1" applyAlignment="1" applyProtection="1">
      <alignment horizontal="center" wrapText="1"/>
      <protection hidden="1"/>
    </xf>
    <xf numFmtId="164" fontId="20" fillId="4" borderId="21" xfId="0" applyNumberFormat="1" applyFont="1" applyFill="1" applyBorder="1" applyAlignment="1" applyProtection="1">
      <alignment horizontal="center" wrapText="1"/>
      <protection hidden="1"/>
    </xf>
    <xf numFmtId="164" fontId="31" fillId="3" borderId="22" xfId="0" applyNumberFormat="1" applyFont="1" applyFill="1" applyBorder="1" applyAlignment="1" applyProtection="1">
      <protection hidden="1"/>
    </xf>
    <xf numFmtId="164" fontId="20" fillId="4" borderId="44" xfId="0" applyNumberFormat="1" applyFont="1" applyFill="1" applyBorder="1" applyAlignment="1" applyProtection="1">
      <protection hidden="1"/>
    </xf>
    <xf numFmtId="164" fontId="18" fillId="2" borderId="41" xfId="0" applyNumberFormat="1" applyFont="1" applyFill="1" applyBorder="1" applyAlignment="1" applyProtection="1">
      <alignment wrapText="1"/>
      <protection hidden="1"/>
    </xf>
    <xf numFmtId="164" fontId="18" fillId="2" borderId="0" xfId="0" applyNumberFormat="1" applyFont="1" applyFill="1" applyBorder="1" applyAlignment="1" applyProtection="1">
      <alignment wrapText="1"/>
      <protection hidden="1"/>
    </xf>
    <xf numFmtId="1" fontId="18" fillId="4" borderId="12" xfId="0" applyNumberFormat="1" applyFont="1" applyFill="1" applyBorder="1" applyAlignment="1">
      <alignment horizontal="left"/>
    </xf>
    <xf numFmtId="164" fontId="18" fillId="4" borderId="0" xfId="0" applyNumberFormat="1" applyFont="1" applyFill="1" applyBorder="1" applyAlignment="1">
      <alignment horizontal="right"/>
    </xf>
    <xf numFmtId="164" fontId="18" fillId="4" borderId="0" xfId="0" applyNumberFormat="1" applyFont="1" applyFill="1" applyBorder="1" applyAlignment="1">
      <alignment horizontal="center"/>
    </xf>
    <xf numFmtId="164" fontId="18" fillId="4" borderId="0" xfId="0" applyNumberFormat="1" applyFont="1" applyFill="1" applyBorder="1" applyAlignment="1">
      <alignment horizontal="left"/>
    </xf>
    <xf numFmtId="164" fontId="22" fillId="4" borderId="25" xfId="0" applyNumberFormat="1" applyFont="1" applyFill="1" applyBorder="1"/>
    <xf numFmtId="164" fontId="18" fillId="4" borderId="26" xfId="0" applyNumberFormat="1" applyFont="1" applyFill="1" applyBorder="1" applyAlignment="1">
      <alignment horizontal="center"/>
    </xf>
    <xf numFmtId="164" fontId="26" fillId="3" borderId="26" xfId="0" applyNumberFormat="1" applyFont="1" applyFill="1" applyBorder="1" applyAlignment="1">
      <alignment horizontal="center"/>
    </xf>
    <xf numFmtId="164" fontId="18" fillId="4" borderId="42" xfId="0" applyNumberFormat="1" applyFont="1" applyFill="1" applyBorder="1" applyAlignment="1">
      <alignment horizontal="center"/>
    </xf>
    <xf numFmtId="1" fontId="32" fillId="4" borderId="37" xfId="0" applyNumberFormat="1" applyFont="1" applyFill="1" applyBorder="1" applyAlignment="1"/>
    <xf numFmtId="1" fontId="32" fillId="4" borderId="38" xfId="0" applyNumberFormat="1" applyFont="1" applyFill="1" applyBorder="1" applyAlignment="1"/>
    <xf numFmtId="1" fontId="32" fillId="4" borderId="39" xfId="0" applyNumberFormat="1" applyFont="1" applyFill="1" applyBorder="1" applyAlignment="1"/>
    <xf numFmtId="1" fontId="18" fillId="4" borderId="28" xfId="0" applyNumberFormat="1" applyFont="1" applyFill="1" applyBorder="1" applyAlignment="1">
      <alignment horizontal="left"/>
    </xf>
    <xf numFmtId="164" fontId="18" fillId="4" borderId="29" xfId="0" applyNumberFormat="1" applyFont="1" applyFill="1" applyBorder="1" applyAlignment="1">
      <alignment horizontal="right"/>
    </xf>
    <xf numFmtId="164" fontId="18" fillId="4" borderId="29" xfId="0" applyNumberFormat="1" applyFont="1" applyFill="1" applyBorder="1" applyAlignment="1">
      <alignment horizontal="center"/>
    </xf>
    <xf numFmtId="164" fontId="18" fillId="4" borderId="29" xfId="0" applyNumberFormat="1" applyFont="1" applyFill="1" applyBorder="1" applyAlignment="1">
      <alignment horizontal="left"/>
    </xf>
    <xf numFmtId="164" fontId="22" fillId="4" borderId="30" xfId="0" applyNumberFormat="1" applyFont="1" applyFill="1" applyBorder="1"/>
    <xf numFmtId="164" fontId="26" fillId="3" borderId="31" xfId="0" applyNumberFormat="1" applyFont="1" applyFill="1" applyBorder="1" applyAlignment="1">
      <alignment horizontal="center"/>
    </xf>
    <xf numFmtId="164" fontId="18" fillId="4" borderId="45" xfId="0" applyNumberFormat="1" applyFont="1" applyFill="1" applyBorder="1" applyAlignment="1">
      <alignment horizontal="center"/>
    </xf>
    <xf numFmtId="164" fontId="22" fillId="4" borderId="0" xfId="0" applyNumberFormat="1" applyFont="1" applyFill="1" applyBorder="1"/>
    <xf numFmtId="164" fontId="26" fillId="4" borderId="0" xfId="0" applyNumberFormat="1" applyFont="1" applyFill="1" applyBorder="1" applyAlignment="1">
      <alignment horizontal="center"/>
    </xf>
    <xf numFmtId="164" fontId="23" fillId="2" borderId="8" xfId="0" applyNumberFormat="1" applyFont="1" applyFill="1" applyBorder="1"/>
    <xf numFmtId="164" fontId="24" fillId="2" borderId="0" xfId="0" applyNumberFormat="1" applyFont="1" applyFill="1" applyBorder="1" applyAlignment="1">
      <alignment horizontal="left"/>
    </xf>
    <xf numFmtId="164" fontId="33" fillId="2" borderId="0" xfId="0" applyNumberFormat="1" applyFont="1" applyFill="1" applyBorder="1"/>
    <xf numFmtId="164" fontId="34" fillId="2" borderId="0" xfId="0" applyNumberFormat="1" applyFont="1" applyFill="1" applyBorder="1"/>
    <xf numFmtId="164" fontId="23" fillId="2" borderId="0" xfId="0" applyNumberFormat="1" applyFont="1" applyFill="1" applyBorder="1"/>
    <xf numFmtId="164" fontId="23" fillId="2" borderId="36" xfId="0" applyNumberFormat="1" applyFont="1" applyFill="1" applyBorder="1"/>
    <xf numFmtId="164" fontId="18" fillId="2" borderId="0" xfId="0" applyNumberFormat="1" applyFont="1" applyFill="1" applyAlignment="1">
      <alignment horizontal="left"/>
    </xf>
    <xf numFmtId="164" fontId="26" fillId="2" borderId="0" xfId="0" applyNumberFormat="1" applyFont="1" applyFill="1"/>
    <xf numFmtId="164" fontId="18" fillId="2" borderId="46" xfId="0" applyNumberFormat="1" applyFont="1" applyFill="1" applyBorder="1"/>
    <xf numFmtId="164" fontId="0" fillId="2" borderId="1" xfId="0" applyNumberFormat="1" applyFill="1" applyBorder="1"/>
    <xf numFmtId="1" fontId="0" fillId="0" borderId="7" xfId="0" applyNumberFormat="1" applyBorder="1" applyAlignment="1">
      <alignment horizontal="left"/>
    </xf>
    <xf numFmtId="164" fontId="0" fillId="0" borderId="7" xfId="0" applyNumberFormat="1" applyBorder="1" applyAlignment="1">
      <alignment horizontal="left"/>
    </xf>
    <xf numFmtId="164" fontId="0" fillId="0" borderId="7" xfId="0" applyNumberFormat="1" applyBorder="1"/>
    <xf numFmtId="164" fontId="0" fillId="2" borderId="7" xfId="0" applyNumberFormat="1" applyFill="1" applyBorder="1"/>
    <xf numFmtId="164" fontId="0" fillId="2" borderId="0" xfId="0" applyNumberFormat="1" applyFill="1"/>
    <xf numFmtId="164" fontId="0" fillId="2" borderId="8" xfId="0" applyNumberFormat="1" applyFill="1" applyBorder="1"/>
    <xf numFmtId="1" fontId="9" fillId="3" borderId="47" xfId="0" applyNumberFormat="1" applyFont="1" applyFill="1" applyBorder="1" applyAlignment="1">
      <alignment horizontal="left"/>
    </xf>
    <xf numFmtId="164" fontId="28" fillId="3" borderId="15" xfId="0" applyNumberFormat="1" applyFont="1" applyFill="1" applyBorder="1" applyAlignment="1">
      <alignment horizontal="left"/>
    </xf>
    <xf numFmtId="164" fontId="28" fillId="3" borderId="15" xfId="0" applyNumberFormat="1" applyFont="1" applyFill="1" applyBorder="1"/>
    <xf numFmtId="164" fontId="36" fillId="3" borderId="15" xfId="0" applyNumberFormat="1" applyFont="1" applyFill="1" applyBorder="1"/>
    <xf numFmtId="164" fontId="2" fillId="3" borderId="15" xfId="0" applyNumberFormat="1" applyFont="1" applyFill="1" applyBorder="1"/>
    <xf numFmtId="164" fontId="0" fillId="3" borderId="15" xfId="0" applyNumberFormat="1" applyFill="1" applyBorder="1"/>
    <xf numFmtId="164" fontId="0" fillId="3" borderId="16" xfId="0" applyNumberFormat="1" applyFill="1" applyBorder="1"/>
    <xf numFmtId="164" fontId="20" fillId="4" borderId="20" xfId="0" applyNumberFormat="1" applyFont="1" applyFill="1" applyBorder="1" applyAlignment="1">
      <alignment horizontal="left"/>
    </xf>
    <xf numFmtId="164" fontId="21" fillId="4" borderId="0" xfId="0" applyNumberFormat="1" applyFont="1" applyFill="1" applyBorder="1"/>
    <xf numFmtId="164" fontId="21" fillId="4" borderId="21" xfId="0" applyNumberFormat="1" applyFont="1" applyFill="1" applyBorder="1"/>
    <xf numFmtId="164" fontId="20" fillId="4" borderId="47" xfId="0" applyNumberFormat="1" applyFont="1" applyFill="1" applyBorder="1" applyAlignment="1" applyProtection="1">
      <alignment vertical="center"/>
      <protection hidden="1"/>
    </xf>
    <xf numFmtId="164" fontId="20" fillId="4" borderId="47" xfId="0" applyNumberFormat="1" applyFont="1" applyFill="1" applyBorder="1" applyAlignment="1" applyProtection="1">
      <protection hidden="1"/>
    </xf>
    <xf numFmtId="164" fontId="20" fillId="4" borderId="15" xfId="0" applyNumberFormat="1" applyFont="1" applyFill="1" applyBorder="1" applyAlignment="1" applyProtection="1">
      <protection hidden="1"/>
    </xf>
    <xf numFmtId="164" fontId="20" fillId="4" borderId="15" xfId="0" applyNumberFormat="1" applyFont="1" applyFill="1" applyBorder="1" applyAlignment="1" applyProtection="1">
      <alignment horizontal="left"/>
      <protection hidden="1"/>
    </xf>
    <xf numFmtId="164" fontId="20" fillId="4" borderId="15" xfId="0" applyNumberFormat="1" applyFont="1" applyFill="1" applyBorder="1" applyAlignment="1" applyProtection="1">
      <alignment horizontal="right" vertical="center"/>
      <protection hidden="1"/>
    </xf>
    <xf numFmtId="164" fontId="20" fillId="4" borderId="16" xfId="0" applyNumberFormat="1" applyFont="1" applyFill="1" applyBorder="1" applyAlignment="1" applyProtection="1">
      <protection hidden="1"/>
    </xf>
    <xf numFmtId="164" fontId="37" fillId="2" borderId="17" xfId="0" applyNumberFormat="1" applyFont="1" applyFill="1" applyBorder="1" applyAlignment="1"/>
    <xf numFmtId="164" fontId="37" fillId="6" borderId="17" xfId="0" applyNumberFormat="1" applyFont="1" applyFill="1" applyBorder="1" applyAlignment="1"/>
    <xf numFmtId="164" fontId="18" fillId="2" borderId="49" xfId="0" applyNumberFormat="1" applyFont="1" applyFill="1" applyBorder="1" applyProtection="1">
      <protection hidden="1"/>
    </xf>
    <xf numFmtId="164" fontId="18" fillId="2" borderId="50" xfId="0" applyNumberFormat="1" applyFont="1" applyFill="1" applyBorder="1" applyProtection="1">
      <protection hidden="1"/>
    </xf>
    <xf numFmtId="164" fontId="20" fillId="4" borderId="51" xfId="0" applyNumberFormat="1" applyFont="1" applyFill="1" applyBorder="1" applyAlignment="1" applyProtection="1">
      <alignment vertical="center"/>
      <protection hidden="1"/>
    </xf>
    <xf numFmtId="164" fontId="20" fillId="4" borderId="0" xfId="0" applyNumberFormat="1" applyFont="1" applyFill="1" applyBorder="1" applyAlignment="1" applyProtection="1">
      <alignment horizontal="center" vertical="center"/>
      <protection hidden="1"/>
    </xf>
    <xf numFmtId="164" fontId="20" fillId="6" borderId="37" xfId="0" applyNumberFormat="1" applyFont="1" applyFill="1" applyBorder="1" applyAlignment="1" applyProtection="1">
      <protection hidden="1"/>
    </xf>
    <xf numFmtId="164" fontId="20" fillId="6" borderId="39" xfId="0" applyNumberFormat="1" applyFont="1" applyFill="1" applyBorder="1" applyAlignment="1" applyProtection="1">
      <protection hidden="1"/>
    </xf>
    <xf numFmtId="0" fontId="40" fillId="2" borderId="26" xfId="0" applyFont="1" applyFill="1" applyBorder="1" applyAlignment="1"/>
    <xf numFmtId="164" fontId="20" fillId="6" borderId="48" xfId="0" applyNumberFormat="1" applyFont="1" applyFill="1" applyBorder="1" applyAlignment="1" applyProtection="1">
      <protection hidden="1"/>
    </xf>
    <xf numFmtId="164" fontId="20" fillId="6" borderId="21" xfId="0" applyNumberFormat="1" applyFont="1" applyFill="1" applyBorder="1" applyAlignment="1" applyProtection="1">
      <protection hidden="1"/>
    </xf>
    <xf numFmtId="0" fontId="40" fillId="6" borderId="26" xfId="0" applyFont="1" applyFill="1" applyBorder="1" applyAlignment="1">
      <alignment horizontal="center"/>
    </xf>
    <xf numFmtId="0" fontId="40" fillId="2" borderId="26" xfId="0" applyFont="1" applyFill="1" applyBorder="1" applyAlignment="1">
      <alignment horizontal="center"/>
    </xf>
    <xf numFmtId="164" fontId="20" fillId="4" borderId="48" xfId="0" applyNumberFormat="1" applyFont="1" applyFill="1" applyBorder="1" applyAlignment="1" applyProtection="1">
      <alignment vertical="center"/>
      <protection hidden="1"/>
    </xf>
    <xf numFmtId="164" fontId="20" fillId="6" borderId="26" xfId="0" applyNumberFormat="1" applyFont="1" applyFill="1" applyBorder="1" applyAlignment="1" applyProtection="1">
      <alignment horizontal="center"/>
      <protection hidden="1"/>
    </xf>
    <xf numFmtId="164" fontId="20" fillId="6" borderId="25" xfId="0" applyNumberFormat="1" applyFont="1" applyFill="1" applyBorder="1" applyAlignment="1" applyProtection="1">
      <alignment horizontal="center"/>
      <protection hidden="1"/>
    </xf>
    <xf numFmtId="164" fontId="20" fillId="4" borderId="26" xfId="0" applyNumberFormat="1" applyFont="1" applyFill="1" applyBorder="1" applyAlignment="1" applyProtection="1">
      <alignment horizontal="center"/>
      <protection hidden="1"/>
    </xf>
    <xf numFmtId="0" fontId="40" fillId="2" borderId="22" xfId="0" applyFont="1" applyFill="1" applyBorder="1" applyAlignment="1"/>
    <xf numFmtId="164" fontId="20" fillId="6" borderId="26" xfId="0" applyNumberFormat="1" applyFont="1" applyFill="1" applyBorder="1" applyAlignment="1" applyProtection="1">
      <alignment horizontal="center" wrapText="1"/>
      <protection hidden="1"/>
    </xf>
    <xf numFmtId="164" fontId="20" fillId="6" borderId="25" xfId="0" applyNumberFormat="1" applyFont="1" applyFill="1" applyBorder="1" applyAlignment="1" applyProtection="1">
      <alignment horizontal="center" wrapText="1"/>
      <protection hidden="1"/>
    </xf>
    <xf numFmtId="164" fontId="20" fillId="6" borderId="17" xfId="0" applyNumberFormat="1" applyFont="1" applyFill="1" applyBorder="1" applyAlignment="1" applyProtection="1">
      <alignment horizontal="center" wrapText="1"/>
      <protection hidden="1"/>
    </xf>
    <xf numFmtId="164" fontId="20" fillId="4" borderId="25" xfId="0" applyNumberFormat="1" applyFont="1" applyFill="1" applyBorder="1" applyAlignment="1" applyProtection="1">
      <alignment horizontal="center" wrapText="1"/>
      <protection hidden="1"/>
    </xf>
    <xf numFmtId="0" fontId="40" fillId="6" borderId="22" xfId="0" applyFont="1" applyFill="1" applyBorder="1" applyAlignment="1"/>
    <xf numFmtId="164" fontId="18" fillId="2" borderId="49" xfId="0" applyNumberFormat="1" applyFont="1" applyFill="1" applyBorder="1" applyAlignment="1" applyProtection="1">
      <alignment wrapText="1"/>
      <protection hidden="1"/>
    </xf>
    <xf numFmtId="164" fontId="18" fillId="2" borderId="50" xfId="0" applyNumberFormat="1" applyFont="1" applyFill="1" applyBorder="1" applyAlignment="1" applyProtection="1">
      <alignment wrapText="1"/>
      <protection hidden="1"/>
    </xf>
    <xf numFmtId="164" fontId="18" fillId="2" borderId="52" xfId="0" applyNumberFormat="1" applyFont="1" applyFill="1" applyBorder="1"/>
    <xf numFmtId="1" fontId="18" fillId="4" borderId="51" xfId="0" applyNumberFormat="1" applyFont="1" applyFill="1" applyBorder="1" applyAlignment="1">
      <alignment horizontal="left"/>
    </xf>
    <xf numFmtId="0" fontId="22" fillId="4" borderId="25" xfId="0" applyFont="1" applyFill="1" applyBorder="1"/>
    <xf numFmtId="164" fontId="18" fillId="6" borderId="26" xfId="0" applyNumberFormat="1" applyFont="1" applyFill="1" applyBorder="1" applyAlignment="1">
      <alignment horizontal="center" wrapText="1"/>
    </xf>
    <xf numFmtId="164" fontId="18" fillId="4" borderId="26" xfId="0" applyNumberFormat="1" applyFont="1" applyFill="1" applyBorder="1" applyAlignment="1">
      <alignment horizontal="center" wrapText="1"/>
    </xf>
    <xf numFmtId="164" fontId="30" fillId="0" borderId="53" xfId="0" applyNumberFormat="1" applyFont="1" applyFill="1" applyBorder="1" applyAlignment="1">
      <alignment horizontal="center" wrapText="1"/>
    </xf>
    <xf numFmtId="164" fontId="30" fillId="6" borderId="26" xfId="0" applyNumberFormat="1" applyFont="1" applyFill="1" applyBorder="1" applyAlignment="1">
      <alignment horizontal="center" wrapText="1"/>
    </xf>
    <xf numFmtId="164" fontId="30" fillId="4" borderId="26" xfId="0" applyNumberFormat="1" applyFont="1" applyFill="1" applyBorder="1" applyAlignment="1">
      <alignment horizontal="center" wrapText="1"/>
    </xf>
    <xf numFmtId="164" fontId="18" fillId="4" borderId="0" xfId="0" applyNumberFormat="1" applyFont="1" applyFill="1" applyBorder="1"/>
    <xf numFmtId="164" fontId="18" fillId="4" borderId="25" xfId="0" applyNumberFormat="1" applyFont="1" applyFill="1" applyBorder="1"/>
    <xf numFmtId="1" fontId="18" fillId="4" borderId="48" xfId="0" applyNumberFormat="1" applyFont="1" applyFill="1" applyBorder="1" applyAlignment="1">
      <alignment horizontal="left"/>
    </xf>
    <xf numFmtId="164" fontId="18" fillId="4" borderId="20" xfId="0" applyNumberFormat="1" applyFont="1" applyFill="1" applyBorder="1" applyAlignment="1">
      <alignment horizontal="left"/>
    </xf>
    <xf numFmtId="164" fontId="18" fillId="4" borderId="20" xfId="0" applyNumberFormat="1" applyFont="1" applyFill="1" applyBorder="1"/>
    <xf numFmtId="164" fontId="18" fillId="4" borderId="21" xfId="0" applyNumberFormat="1" applyFont="1" applyFill="1" applyBorder="1"/>
    <xf numFmtId="164" fontId="18" fillId="6" borderId="22" xfId="0" applyNumberFormat="1" applyFont="1" applyFill="1" applyBorder="1" applyAlignment="1">
      <alignment horizontal="center" wrapText="1"/>
    </xf>
    <xf numFmtId="164" fontId="18" fillId="4" borderId="22" xfId="0" applyNumberFormat="1" applyFont="1" applyFill="1" applyBorder="1" applyAlignment="1">
      <alignment horizontal="center" wrapText="1"/>
    </xf>
    <xf numFmtId="164" fontId="30" fillId="0" borderId="54" xfId="0" applyNumberFormat="1" applyFont="1" applyFill="1" applyBorder="1" applyAlignment="1">
      <alignment horizontal="center" wrapText="1"/>
    </xf>
    <xf numFmtId="164" fontId="30" fillId="6" borderId="22" xfId="0" applyNumberFormat="1" applyFont="1" applyFill="1" applyBorder="1" applyAlignment="1">
      <alignment horizontal="center" wrapText="1"/>
    </xf>
    <xf numFmtId="164" fontId="30" fillId="4" borderId="22" xfId="0" applyNumberFormat="1" applyFont="1" applyFill="1" applyBorder="1" applyAlignment="1">
      <alignment horizontal="center" wrapText="1"/>
    </xf>
    <xf numFmtId="1" fontId="18" fillId="4" borderId="0" xfId="0" applyNumberFormat="1" applyFont="1" applyFill="1" applyBorder="1" applyAlignment="1">
      <alignment horizontal="left"/>
    </xf>
    <xf numFmtId="164" fontId="18" fillId="4" borderId="0" xfId="0" applyNumberFormat="1" applyFont="1" applyFill="1" applyBorder="1" applyAlignment="1">
      <alignment horizontal="center" wrapText="1"/>
    </xf>
    <xf numFmtId="164" fontId="2" fillId="2" borderId="5" xfId="0" applyNumberFormat="1" applyFont="1" applyFill="1" applyBorder="1"/>
    <xf numFmtId="1" fontId="24" fillId="2" borderId="0" xfId="0" applyNumberFormat="1" applyFont="1" applyFill="1" applyBorder="1" applyAlignment="1">
      <alignment horizontal="left"/>
    </xf>
    <xf numFmtId="164" fontId="18" fillId="2" borderId="0" xfId="0" applyNumberFormat="1" applyFont="1" applyFill="1" applyBorder="1" applyAlignment="1">
      <alignment horizontal="left"/>
    </xf>
    <xf numFmtId="164" fontId="25" fillId="2" borderId="0" xfId="0" applyNumberFormat="1" applyFont="1" applyFill="1" applyBorder="1"/>
    <xf numFmtId="164" fontId="2" fillId="2" borderId="0" xfId="0" applyNumberFormat="1" applyFont="1" applyFill="1"/>
    <xf numFmtId="164" fontId="25" fillId="2" borderId="0" xfId="0" applyNumberFormat="1" applyFont="1" applyFill="1" applyBorder="1" applyAlignment="1">
      <alignment horizontal="left"/>
    </xf>
    <xf numFmtId="1" fontId="24" fillId="2" borderId="0" xfId="0" applyNumberFormat="1" applyFont="1" applyFill="1" applyBorder="1" applyAlignment="1"/>
    <xf numFmtId="1" fontId="0" fillId="2" borderId="0" xfId="0" applyNumberFormat="1" applyFill="1" applyAlignment="1">
      <alignment horizontal="left"/>
    </xf>
    <xf numFmtId="164" fontId="0" fillId="2" borderId="0" xfId="0" applyNumberFormat="1" applyFill="1" applyAlignment="1">
      <alignment horizontal="left"/>
    </xf>
    <xf numFmtId="0" fontId="0" fillId="0" borderId="7" xfId="0" applyBorder="1"/>
    <xf numFmtId="0" fontId="0" fillId="0" borderId="1" xfId="0" applyBorder="1" applyProtection="1">
      <protection hidden="1"/>
    </xf>
    <xf numFmtId="0" fontId="0" fillId="0" borderId="8" xfId="0" applyBorder="1"/>
    <xf numFmtId="3" fontId="9" fillId="3" borderId="47" xfId="0" applyNumberFormat="1" applyFont="1" applyFill="1" applyBorder="1" applyAlignment="1">
      <alignment horizontal="left"/>
    </xf>
    <xf numFmtId="3" fontId="9" fillId="3" borderId="15" xfId="0" applyNumberFormat="1" applyFont="1" applyFill="1" applyBorder="1" applyAlignment="1">
      <alignment horizontal="left"/>
    </xf>
    <xf numFmtId="3" fontId="43" fillId="3" borderId="15" xfId="0" applyNumberFormat="1" applyFont="1" applyFill="1" applyBorder="1" applyAlignment="1">
      <alignment horizontal="center"/>
    </xf>
    <xf numFmtId="3" fontId="44" fillId="3" borderId="15" xfId="0" applyNumberFormat="1" applyFont="1" applyFill="1" applyBorder="1" applyAlignment="1">
      <alignment horizontal="center"/>
    </xf>
    <xf numFmtId="3" fontId="44" fillId="3" borderId="16" xfId="0" applyNumberFormat="1" applyFont="1" applyFill="1" applyBorder="1" applyAlignment="1">
      <alignment horizontal="center"/>
    </xf>
    <xf numFmtId="3" fontId="45" fillId="4" borderId="37" xfId="0" applyNumberFormat="1" applyFont="1" applyFill="1" applyBorder="1" applyAlignment="1">
      <alignment horizontal="left"/>
    </xf>
    <xf numFmtId="3" fontId="40" fillId="4" borderId="38" xfId="0" applyNumberFormat="1" applyFont="1" applyFill="1" applyBorder="1" applyAlignment="1">
      <alignment horizontal="left"/>
    </xf>
    <xf numFmtId="3" fontId="20" fillId="4" borderId="38" xfId="0" applyNumberFormat="1" applyFont="1" applyFill="1" applyBorder="1" applyAlignment="1">
      <alignment horizontal="center"/>
    </xf>
    <xf numFmtId="3" fontId="45" fillId="4" borderId="38" xfId="0" applyNumberFormat="1" applyFont="1" applyFill="1" applyBorder="1" applyAlignment="1">
      <alignment horizontal="center"/>
    </xf>
    <xf numFmtId="3" fontId="45" fillId="4" borderId="39" xfId="0" applyNumberFormat="1" applyFont="1" applyFill="1" applyBorder="1" applyAlignment="1">
      <alignment horizontal="center"/>
    </xf>
    <xf numFmtId="3" fontId="40" fillId="2" borderId="48" xfId="0" applyNumberFormat="1" applyFont="1" applyFill="1" applyBorder="1" applyAlignment="1"/>
    <xf numFmtId="3" fontId="40" fillId="2" borderId="20" xfId="0" applyNumberFormat="1" applyFont="1" applyFill="1" applyBorder="1" applyAlignment="1"/>
    <xf numFmtId="0" fontId="46" fillId="2" borderId="0" xfId="0" applyFont="1" applyFill="1" applyBorder="1" applyAlignment="1"/>
    <xf numFmtId="0" fontId="40" fillId="2" borderId="20" xfId="0" applyFont="1" applyFill="1" applyBorder="1" applyAlignment="1"/>
    <xf numFmtId="0" fontId="46" fillId="2" borderId="20" xfId="0" applyFont="1" applyFill="1" applyBorder="1" applyAlignment="1"/>
    <xf numFmtId="0" fontId="46" fillId="2" borderId="21" xfId="0" applyFont="1" applyFill="1" applyBorder="1" applyAlignment="1"/>
    <xf numFmtId="2" fontId="40" fillId="4" borderId="26" xfId="0" applyNumberFormat="1" applyFont="1" applyFill="1" applyBorder="1" applyAlignment="1">
      <alignment horizontal="center" vertical="center"/>
    </xf>
    <xf numFmtId="2" fontId="40" fillId="4" borderId="47" xfId="0" applyNumberFormat="1" applyFont="1" applyFill="1" applyBorder="1" applyAlignment="1">
      <alignment vertical="center" wrapText="1"/>
    </xf>
    <xf numFmtId="164" fontId="40" fillId="2" borderId="37" xfId="0" applyNumberFormat="1" applyFont="1" applyFill="1" applyBorder="1" applyAlignment="1">
      <alignment vertical="center"/>
    </xf>
    <xf numFmtId="164" fontId="40" fillId="2" borderId="38" xfId="0" applyNumberFormat="1" applyFont="1" applyFill="1" applyBorder="1" applyAlignment="1">
      <alignment vertical="center"/>
    </xf>
    <xf numFmtId="164" fontId="40" fillId="2" borderId="39" xfId="0" applyNumberFormat="1" applyFont="1" applyFill="1" applyBorder="1" applyAlignment="1">
      <alignment vertical="center"/>
    </xf>
    <xf numFmtId="164" fontId="47" fillId="3" borderId="16" xfId="0" applyNumberFormat="1" applyFont="1" applyFill="1" applyBorder="1" applyAlignment="1">
      <alignment vertical="center"/>
    </xf>
    <xf numFmtId="164" fontId="40" fillId="4" borderId="37" xfId="0" applyNumberFormat="1" applyFont="1" applyFill="1" applyBorder="1" applyAlignment="1">
      <alignment vertical="center"/>
    </xf>
    <xf numFmtId="164" fontId="40" fillId="4" borderId="38" xfId="0" applyNumberFormat="1" applyFont="1" applyFill="1" applyBorder="1" applyAlignment="1">
      <alignment vertical="center"/>
    </xf>
    <xf numFmtId="164" fontId="47" fillId="3" borderId="17" xfId="0" applyNumberFormat="1" applyFont="1" applyFill="1" applyBorder="1" applyAlignment="1">
      <alignment vertical="center"/>
    </xf>
    <xf numFmtId="164" fontId="40" fillId="4" borderId="17" xfId="0" applyNumberFormat="1" applyFont="1" applyFill="1" applyBorder="1" applyAlignment="1">
      <alignment vertical="center"/>
    </xf>
    <xf numFmtId="2" fontId="40" fillId="4" borderId="26" xfId="0" applyNumberFormat="1" applyFont="1" applyFill="1" applyBorder="1" applyAlignment="1">
      <alignment horizontal="center" vertical="center" wrapText="1"/>
    </xf>
    <xf numFmtId="164" fontId="40" fillId="4" borderId="22" xfId="0" applyNumberFormat="1" applyFont="1" applyFill="1" applyBorder="1" applyAlignment="1">
      <alignment vertical="center"/>
    </xf>
    <xf numFmtId="164" fontId="47" fillId="3" borderId="26" xfId="0" applyNumberFormat="1" applyFont="1" applyFill="1" applyBorder="1" applyAlignment="1">
      <alignment vertical="center"/>
    </xf>
    <xf numFmtId="164" fontId="40" fillId="4" borderId="43" xfId="0" applyNumberFormat="1" applyFont="1" applyFill="1" applyBorder="1" applyAlignment="1">
      <alignment vertical="center"/>
    </xf>
    <xf numFmtId="164" fontId="47" fillId="3" borderId="26" xfId="0" applyNumberFormat="1" applyFont="1" applyFill="1" applyBorder="1" applyAlignment="1">
      <alignment horizontal="center" vertical="center" wrapText="1"/>
    </xf>
    <xf numFmtId="164" fontId="40" fillId="4" borderId="26" xfId="0" applyNumberFormat="1" applyFont="1" applyFill="1" applyBorder="1" applyAlignment="1">
      <alignment vertical="center"/>
    </xf>
    <xf numFmtId="2" fontId="40" fillId="4" borderId="22" xfId="0" applyNumberFormat="1" applyFont="1" applyFill="1" applyBorder="1" applyAlignment="1">
      <alignment vertical="center" wrapText="1"/>
    </xf>
    <xf numFmtId="164" fontId="40" fillId="4" borderId="43" xfId="0" applyNumberFormat="1" applyFont="1" applyFill="1" applyBorder="1" applyAlignment="1">
      <alignment horizontal="center" vertical="center" wrapText="1"/>
    </xf>
    <xf numFmtId="164" fontId="47" fillId="3" borderId="22" xfId="0" applyNumberFormat="1" applyFont="1" applyFill="1" applyBorder="1" applyAlignment="1">
      <alignment vertical="center"/>
    </xf>
    <xf numFmtId="0" fontId="0" fillId="0" borderId="8" xfId="0" applyBorder="1" applyAlignment="1">
      <alignment vertical="center"/>
    </xf>
    <xf numFmtId="1" fontId="0" fillId="4" borderId="51" xfId="0" applyNumberFormat="1" applyFill="1" applyBorder="1" applyAlignment="1">
      <alignment horizontal="center" vertical="center"/>
    </xf>
    <xf numFmtId="1" fontId="0" fillId="4" borderId="17" xfId="0" applyNumberFormat="1" applyFill="1" applyBorder="1" applyAlignment="1">
      <alignment horizontal="center" vertical="center"/>
    </xf>
    <xf numFmtId="166" fontId="0" fillId="4" borderId="17" xfId="0" applyNumberFormat="1" applyFill="1" applyBorder="1" applyAlignment="1">
      <alignment horizontal="center" vertical="center"/>
    </xf>
    <xf numFmtId="166" fontId="48" fillId="3" borderId="0" xfId="0" applyNumberFormat="1" applyFont="1" applyFill="1" applyBorder="1" applyAlignment="1">
      <alignment horizontal="center" vertical="center"/>
    </xf>
    <xf numFmtId="0" fontId="0" fillId="0" borderId="55" xfId="0" applyBorder="1" applyAlignment="1" applyProtection="1">
      <alignment vertical="center"/>
      <protection hidden="1"/>
    </xf>
    <xf numFmtId="0" fontId="0" fillId="0" borderId="1" xfId="0" applyBorder="1" applyAlignment="1" applyProtection="1">
      <alignment vertical="center"/>
      <protection hidden="1"/>
    </xf>
    <xf numFmtId="1" fontId="0" fillId="4" borderId="26" xfId="0" applyNumberFormat="1" applyFill="1" applyBorder="1" applyAlignment="1">
      <alignment horizontal="center" vertical="center"/>
    </xf>
    <xf numFmtId="166" fontId="0" fillId="4" borderId="26" xfId="0" applyNumberFormat="1" applyFill="1" applyBorder="1" applyAlignment="1">
      <alignment horizontal="center" vertical="center"/>
    </xf>
    <xf numFmtId="0" fontId="0" fillId="0" borderId="8" xfId="0" applyBorder="1" applyAlignment="1">
      <alignment horizontal="center" vertical="center"/>
    </xf>
    <xf numFmtId="0" fontId="0" fillId="0" borderId="55"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1" fontId="28" fillId="4" borderId="51" xfId="0" applyNumberFormat="1" applyFont="1" applyFill="1" applyBorder="1" applyAlignment="1">
      <alignment horizontal="center"/>
    </xf>
    <xf numFmtId="1" fontId="28" fillId="4" borderId="26" xfId="0" applyNumberFormat="1" applyFont="1" applyFill="1" applyBorder="1" applyAlignment="1">
      <alignment horizontal="center"/>
    </xf>
    <xf numFmtId="166" fontId="28" fillId="4" borderId="26" xfId="0" applyNumberFormat="1" applyFont="1" applyFill="1" applyBorder="1" applyAlignment="1">
      <alignment horizontal="center" vertical="center"/>
    </xf>
    <xf numFmtId="166" fontId="10" fillId="3" borderId="26" xfId="0" applyNumberFormat="1" applyFont="1" applyFill="1" applyBorder="1" applyAlignment="1">
      <alignment horizontal="center" vertical="center"/>
    </xf>
    <xf numFmtId="3" fontId="0" fillId="4" borderId="48" xfId="0" applyNumberFormat="1" applyFill="1" applyBorder="1" applyAlignment="1">
      <alignment horizontal="center"/>
    </xf>
    <xf numFmtId="3" fontId="0" fillId="4" borderId="22" xfId="0" applyNumberFormat="1" applyFill="1" applyBorder="1" applyAlignment="1">
      <alignment horizontal="center"/>
    </xf>
    <xf numFmtId="166" fontId="0" fillId="4" borderId="22" xfId="0" applyNumberFormat="1" applyFill="1" applyBorder="1"/>
    <xf numFmtId="166" fontId="48" fillId="3" borderId="22" xfId="0" applyNumberFormat="1" applyFont="1" applyFill="1" applyBorder="1"/>
    <xf numFmtId="3" fontId="24" fillId="4" borderId="0" xfId="0" applyNumberFormat="1" applyFont="1" applyFill="1" applyBorder="1"/>
    <xf numFmtId="0" fontId="33" fillId="4" borderId="0" xfId="0" applyFont="1" applyFill="1"/>
    <xf numFmtId="0" fontId="0" fillId="4" borderId="0" xfId="0" applyFill="1"/>
    <xf numFmtId="164" fontId="0" fillId="0" borderId="6" xfId="0" applyNumberFormat="1" applyBorder="1"/>
    <xf numFmtId="1" fontId="0" fillId="0" borderId="7" xfId="0" applyNumberFormat="1" applyBorder="1"/>
    <xf numFmtId="164" fontId="2" fillId="0" borderId="7" xfId="0" applyNumberFormat="1" applyFont="1" applyBorder="1"/>
    <xf numFmtId="164" fontId="5" fillId="0" borderId="8" xfId="0" applyNumberFormat="1" applyFont="1" applyFill="1" applyBorder="1"/>
    <xf numFmtId="1" fontId="9" fillId="3" borderId="10" xfId="0" applyNumberFormat="1" applyFont="1" applyFill="1" applyBorder="1" applyAlignment="1"/>
    <xf numFmtId="1" fontId="9" fillId="3" borderId="11" xfId="0" applyNumberFormat="1" applyFont="1" applyFill="1" applyBorder="1" applyAlignment="1"/>
    <xf numFmtId="164" fontId="5" fillId="2" borderId="0" xfId="0" applyNumberFormat="1" applyFont="1" applyFill="1"/>
    <xf numFmtId="164" fontId="49" fillId="4" borderId="8" xfId="0" applyNumberFormat="1" applyFont="1" applyFill="1" applyBorder="1"/>
    <xf numFmtId="1" fontId="37" fillId="4" borderId="19" xfId="0" applyNumberFormat="1" applyFont="1" applyFill="1" applyBorder="1"/>
    <xf numFmtId="164" fontId="37" fillId="4" borderId="20" xfId="0" applyNumberFormat="1" applyFont="1" applyFill="1" applyBorder="1"/>
    <xf numFmtId="164" fontId="50" fillId="4" borderId="20" xfId="0" applyNumberFormat="1" applyFont="1" applyFill="1" applyBorder="1"/>
    <xf numFmtId="164" fontId="50" fillId="4" borderId="23" xfId="0" applyNumberFormat="1" applyFont="1" applyFill="1" applyBorder="1"/>
    <xf numFmtId="164" fontId="49" fillId="2" borderId="0" xfId="0" applyNumberFormat="1" applyFont="1" applyFill="1"/>
    <xf numFmtId="164" fontId="18" fillId="0" borderId="8" xfId="0" applyNumberFormat="1" applyFont="1" applyBorder="1"/>
    <xf numFmtId="164" fontId="37" fillId="4" borderId="23" xfId="0" applyNumberFormat="1" applyFont="1" applyFill="1" applyBorder="1"/>
    <xf numFmtId="1" fontId="37" fillId="4" borderId="56" xfId="0" applyNumberFormat="1" applyFont="1" applyFill="1" applyBorder="1" applyAlignment="1">
      <alignment horizontal="center" vertical="center" wrapText="1"/>
    </xf>
    <xf numFmtId="164" fontId="37" fillId="4" borderId="43" xfId="0" applyNumberFormat="1" applyFont="1" applyFill="1" applyBorder="1" applyAlignment="1">
      <alignment horizontal="center" vertical="center" wrapText="1"/>
    </xf>
    <xf numFmtId="164" fontId="37" fillId="4" borderId="57" xfId="0" applyNumberFormat="1" applyFont="1" applyFill="1" applyBorder="1" applyAlignment="1">
      <alignment horizontal="center" vertical="center" wrapText="1"/>
    </xf>
    <xf numFmtId="164" fontId="18" fillId="0" borderId="8" xfId="0" applyNumberFormat="1" applyFont="1" applyBorder="1" applyAlignment="1">
      <alignment horizontal="center"/>
    </xf>
    <xf numFmtId="1" fontId="18" fillId="4" borderId="58" xfId="0" applyNumberFormat="1" applyFont="1" applyFill="1" applyBorder="1" applyAlignment="1">
      <alignment horizontal="center"/>
    </xf>
    <xf numFmtId="1" fontId="18" fillId="3" borderId="59" xfId="0" applyNumberFormat="1" applyFont="1" applyFill="1" applyBorder="1"/>
    <xf numFmtId="164" fontId="18" fillId="3" borderId="38" xfId="0" applyNumberFormat="1" applyFont="1" applyFill="1" applyBorder="1"/>
    <xf numFmtId="164" fontId="18" fillId="3" borderId="60" xfId="0" applyNumberFormat="1" applyFont="1" applyFill="1" applyBorder="1"/>
    <xf numFmtId="1" fontId="37" fillId="4" borderId="19" xfId="0" applyNumberFormat="1" applyFont="1" applyFill="1" applyBorder="1" applyAlignment="1"/>
    <xf numFmtId="164" fontId="37" fillId="4" borderId="20" xfId="0" applyNumberFormat="1" applyFont="1" applyFill="1" applyBorder="1" applyAlignment="1"/>
    <xf numFmtId="164" fontId="37" fillId="4" borderId="13" xfId="0" applyNumberFormat="1" applyFont="1" applyFill="1" applyBorder="1" applyAlignment="1"/>
    <xf numFmtId="1" fontId="22" fillId="3" borderId="59" xfId="0" applyNumberFormat="1" applyFont="1" applyFill="1" applyBorder="1"/>
    <xf numFmtId="164" fontId="50" fillId="4" borderId="23" xfId="0" applyNumberFormat="1" applyFont="1" applyFill="1" applyBorder="1" applyAlignment="1">
      <alignment horizontal="center"/>
    </xf>
    <xf numFmtId="164" fontId="37" fillId="4" borderId="56" xfId="0" applyNumberFormat="1" applyFont="1" applyFill="1" applyBorder="1" applyAlignment="1">
      <alignment horizontal="center" vertical="center" wrapText="1"/>
    </xf>
    <xf numFmtId="164" fontId="37" fillId="4" borderId="37" xfId="0" applyNumberFormat="1" applyFont="1" applyFill="1" applyBorder="1" applyAlignment="1">
      <alignment horizontal="center" vertical="center" wrapText="1"/>
    </xf>
    <xf numFmtId="164" fontId="37" fillId="0" borderId="44" xfId="0" applyNumberFormat="1" applyFont="1" applyFill="1" applyBorder="1" applyAlignment="1">
      <alignment horizontal="center" vertical="center" wrapText="1"/>
    </xf>
    <xf numFmtId="1" fontId="18" fillId="4" borderId="12" xfId="0" applyNumberFormat="1" applyFont="1" applyFill="1" applyBorder="1" applyAlignment="1">
      <alignment horizontal="center"/>
    </xf>
    <xf numFmtId="164" fontId="18" fillId="4" borderId="61" xfId="0" applyNumberFormat="1" applyFont="1" applyFill="1" applyBorder="1" applyAlignment="1">
      <alignment horizontal="center"/>
    </xf>
    <xf numFmtId="1" fontId="18" fillId="4" borderId="62" xfId="0" applyNumberFormat="1" applyFont="1" applyFill="1" applyBorder="1" applyAlignment="1">
      <alignment horizontal="center"/>
    </xf>
    <xf numFmtId="1" fontId="18" fillId="4" borderId="63" xfId="0" applyNumberFormat="1" applyFont="1" applyFill="1" applyBorder="1" applyAlignment="1">
      <alignment horizontal="center"/>
    </xf>
    <xf numFmtId="1" fontId="18" fillId="4" borderId="64" xfId="0" applyNumberFormat="1" applyFont="1" applyFill="1" applyBorder="1" applyAlignment="1">
      <alignment horizontal="center"/>
    </xf>
    <xf numFmtId="1" fontId="24" fillId="2" borderId="0" xfId="0" applyNumberFormat="1" applyFont="1" applyFill="1"/>
    <xf numFmtId="164" fontId="2" fillId="2" borderId="0" xfId="0" applyNumberFormat="1" applyFont="1" applyFill="1" applyAlignment="1">
      <alignment horizontal="center"/>
    </xf>
    <xf numFmtId="1" fontId="0" fillId="2" borderId="0" xfId="0" applyNumberFormat="1" applyFill="1"/>
    <xf numFmtId="3" fontId="25" fillId="2" borderId="0" xfId="3" applyNumberFormat="1" applyFont="1" applyFill="1" applyAlignment="1">
      <alignment vertical="top"/>
    </xf>
    <xf numFmtId="0" fontId="51" fillId="0" borderId="0" xfId="0" applyFont="1" applyAlignment="1">
      <alignment wrapText="1"/>
    </xf>
    <xf numFmtId="1" fontId="38" fillId="4" borderId="48" xfId="0" applyNumberFormat="1" applyFont="1" applyFill="1" applyBorder="1" applyAlignment="1">
      <alignment horizontal="left"/>
    </xf>
    <xf numFmtId="0" fontId="52" fillId="2" borderId="0" xfId="0" applyFont="1" applyFill="1" applyAlignment="1"/>
    <xf numFmtId="0" fontId="53" fillId="2" borderId="0" xfId="0" applyFont="1" applyFill="1" applyAlignment="1">
      <alignment vertical="center"/>
    </xf>
    <xf numFmtId="1" fontId="9" fillId="3" borderId="9" xfId="0" applyNumberFormat="1" applyFont="1" applyFill="1" applyBorder="1" applyAlignment="1">
      <alignment vertical="top"/>
    </xf>
    <xf numFmtId="0" fontId="53" fillId="2" borderId="0" xfId="0" applyFont="1" applyFill="1" applyAlignment="1"/>
    <xf numFmtId="0" fontId="17" fillId="2" borderId="1" xfId="2" applyFont="1" applyFill="1" applyBorder="1" applyAlignment="1" applyProtection="1">
      <alignment wrapText="1"/>
    </xf>
  </cellXfs>
  <cellStyles count="4">
    <cellStyle name="Hyperlink" xfId="2" builtinId="8"/>
    <cellStyle name="Normal" xfId="0" builtinId="0"/>
    <cellStyle name="Normal_table3SIC07" xfId="3"/>
    <cellStyle name="Percent" xfId="1" builtinId="5"/>
  </cellStyles>
  <dxfs count="0"/>
  <tableStyles count="0" defaultTableStyle="TableStyleMedium2" defaultPivotStyle="PivotStyleLight16"/>
  <colors>
    <mruColors>
      <color rgb="FF407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nisra.gov.uk/statistics/economic-output-statistics/construction-output-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construction-output-statistics-q3-2017" TargetMode="External"/><Relationship Id="rId2" Type="http://schemas.openxmlformats.org/officeDocument/2006/relationships/hyperlink" Target="https://www.nisra.gov.uk/sites/nisra.gov.uk/files/publications/OPI-notice-Jun15_0.pdf" TargetMode="External"/><Relationship Id="rId1" Type="http://schemas.openxmlformats.org/officeDocument/2006/relationships/hyperlink" Target="http://www.ons.gov.uk/ons/rel/elmr/economic-trends--discontinued-/no--630--may-2006/methodological-note--annual-chain-linking.pdf" TargetMode="External"/><Relationship Id="rId5" Type="http://schemas.openxmlformats.org/officeDocument/2006/relationships/printerSettings" Target="../printerSettings/printerSettings1.bin"/><Relationship Id="rId4" Type="http://schemas.openxmlformats.org/officeDocument/2006/relationships/hyperlink" Target="https://www.nidirect.gov.uk/articles/coronavirus-covid-19-guidance-docu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K25"/>
  <sheetViews>
    <sheetView tabSelected="1" workbookViewId="0">
      <selection activeCell="B9" sqref="B9"/>
    </sheetView>
  </sheetViews>
  <sheetFormatPr defaultColWidth="0" defaultRowHeight="12.75" customHeight="1" zeroHeight="1" x14ac:dyDescent="0.25"/>
  <cols>
    <col min="1" max="1" width="5" style="2" customWidth="1"/>
    <col min="2" max="2" width="139.7109375" customWidth="1"/>
    <col min="3" max="3" width="4.85546875" style="2" customWidth="1"/>
    <col min="4" max="19" width="0" style="4" hidden="1" customWidth="1"/>
    <col min="257" max="257" width="5" hidden="1" customWidth="1"/>
    <col min="258" max="258" width="139.7109375" hidden="1" customWidth="1"/>
    <col min="259" max="259" width="4.85546875" hidden="1" customWidth="1"/>
    <col min="260" max="275" width="0" hidden="1" customWidth="1"/>
    <col min="513" max="513" width="5" hidden="1" customWidth="1"/>
    <col min="514" max="514" width="139.7109375" hidden="1" customWidth="1"/>
    <col min="515" max="515" width="4.85546875" hidden="1" customWidth="1"/>
    <col min="516" max="531" width="0" hidden="1" customWidth="1"/>
    <col min="769" max="769" width="5" hidden="1" customWidth="1"/>
    <col min="770" max="770" width="139.7109375" hidden="1" customWidth="1"/>
    <col min="771" max="771" width="4.85546875" hidden="1" customWidth="1"/>
    <col min="772" max="787" width="0" hidden="1" customWidth="1"/>
    <col min="1025" max="1025" width="5" hidden="1" customWidth="1"/>
    <col min="1026" max="1026" width="139.7109375" hidden="1" customWidth="1"/>
    <col min="1027" max="1027" width="4.85546875" hidden="1" customWidth="1"/>
    <col min="1028" max="1043" width="0" hidden="1" customWidth="1"/>
    <col min="1281" max="1281" width="5" hidden="1" customWidth="1"/>
    <col min="1282" max="1282" width="139.7109375" hidden="1" customWidth="1"/>
    <col min="1283" max="1283" width="4.85546875" hidden="1" customWidth="1"/>
    <col min="1284" max="1299" width="0" hidden="1" customWidth="1"/>
    <col min="1537" max="1537" width="5" hidden="1" customWidth="1"/>
    <col min="1538" max="1538" width="139.7109375" hidden="1" customWidth="1"/>
    <col min="1539" max="1539" width="4.85546875" hidden="1" customWidth="1"/>
    <col min="1540" max="1555" width="0" hidden="1" customWidth="1"/>
    <col min="1793" max="1793" width="5" hidden="1" customWidth="1"/>
    <col min="1794" max="1794" width="139.7109375" hidden="1" customWidth="1"/>
    <col min="1795" max="1795" width="4.85546875" hidden="1" customWidth="1"/>
    <col min="1796" max="1811" width="0" hidden="1" customWidth="1"/>
    <col min="2049" max="2049" width="5" hidden="1" customWidth="1"/>
    <col min="2050" max="2050" width="139.7109375" hidden="1" customWidth="1"/>
    <col min="2051" max="2051" width="4.85546875" hidden="1" customWidth="1"/>
    <col min="2052" max="2067" width="0" hidden="1" customWidth="1"/>
    <col min="2305" max="2305" width="5" hidden="1" customWidth="1"/>
    <col min="2306" max="2306" width="139.7109375" hidden="1" customWidth="1"/>
    <col min="2307" max="2307" width="4.85546875" hidden="1" customWidth="1"/>
    <col min="2308" max="2323" width="0" hidden="1" customWidth="1"/>
    <col min="2561" max="2561" width="5" hidden="1" customWidth="1"/>
    <col min="2562" max="2562" width="139.7109375" hidden="1" customWidth="1"/>
    <col min="2563" max="2563" width="4.85546875" hidden="1" customWidth="1"/>
    <col min="2564" max="2579" width="0" hidden="1" customWidth="1"/>
    <col min="2817" max="2817" width="5" hidden="1" customWidth="1"/>
    <col min="2818" max="2818" width="139.7109375" hidden="1" customWidth="1"/>
    <col min="2819" max="2819" width="4.85546875" hidden="1" customWidth="1"/>
    <col min="2820" max="2835" width="0" hidden="1" customWidth="1"/>
    <col min="3073" max="3073" width="5" hidden="1" customWidth="1"/>
    <col min="3074" max="3074" width="139.7109375" hidden="1" customWidth="1"/>
    <col min="3075" max="3075" width="4.85546875" hidden="1" customWidth="1"/>
    <col min="3076" max="3091" width="0" hidden="1" customWidth="1"/>
    <col min="3329" max="3329" width="5" hidden="1" customWidth="1"/>
    <col min="3330" max="3330" width="139.7109375" hidden="1" customWidth="1"/>
    <col min="3331" max="3331" width="4.85546875" hidden="1" customWidth="1"/>
    <col min="3332" max="3347" width="0" hidden="1" customWidth="1"/>
    <col min="3585" max="3585" width="5" hidden="1" customWidth="1"/>
    <col min="3586" max="3586" width="139.7109375" hidden="1" customWidth="1"/>
    <col min="3587" max="3587" width="4.85546875" hidden="1" customWidth="1"/>
    <col min="3588" max="3603" width="0" hidden="1" customWidth="1"/>
    <col min="3841" max="3841" width="5" hidden="1" customWidth="1"/>
    <col min="3842" max="3842" width="139.7109375" hidden="1" customWidth="1"/>
    <col min="3843" max="3843" width="4.85546875" hidden="1" customWidth="1"/>
    <col min="3844" max="3859" width="0" hidden="1" customWidth="1"/>
    <col min="4097" max="4097" width="5" hidden="1" customWidth="1"/>
    <col min="4098" max="4098" width="139.7109375" hidden="1" customWidth="1"/>
    <col min="4099" max="4099" width="4.85546875" hidden="1" customWidth="1"/>
    <col min="4100" max="4115" width="0" hidden="1" customWidth="1"/>
    <col min="4353" max="4353" width="5" hidden="1" customWidth="1"/>
    <col min="4354" max="4354" width="139.7109375" hidden="1" customWidth="1"/>
    <col min="4355" max="4355" width="4.85546875" hidden="1" customWidth="1"/>
    <col min="4356" max="4371" width="0" hidden="1" customWidth="1"/>
    <col min="4609" max="4609" width="5" hidden="1" customWidth="1"/>
    <col min="4610" max="4610" width="139.7109375" hidden="1" customWidth="1"/>
    <col min="4611" max="4611" width="4.85546875" hidden="1" customWidth="1"/>
    <col min="4612" max="4627" width="0" hidden="1" customWidth="1"/>
    <col min="4865" max="4865" width="5" hidden="1" customWidth="1"/>
    <col min="4866" max="4866" width="139.7109375" hidden="1" customWidth="1"/>
    <col min="4867" max="4867" width="4.85546875" hidden="1" customWidth="1"/>
    <col min="4868" max="4883" width="0" hidden="1" customWidth="1"/>
    <col min="5121" max="5121" width="5" hidden="1" customWidth="1"/>
    <col min="5122" max="5122" width="139.7109375" hidden="1" customWidth="1"/>
    <col min="5123" max="5123" width="4.85546875" hidden="1" customWidth="1"/>
    <col min="5124" max="5139" width="0" hidden="1" customWidth="1"/>
    <col min="5377" max="5377" width="5" hidden="1" customWidth="1"/>
    <col min="5378" max="5378" width="139.7109375" hidden="1" customWidth="1"/>
    <col min="5379" max="5379" width="4.85546875" hidden="1" customWidth="1"/>
    <col min="5380" max="5395" width="0" hidden="1" customWidth="1"/>
    <col min="5633" max="5633" width="5" hidden="1" customWidth="1"/>
    <col min="5634" max="5634" width="139.7109375" hidden="1" customWidth="1"/>
    <col min="5635" max="5635" width="4.85546875" hidden="1" customWidth="1"/>
    <col min="5636" max="5651" width="0" hidden="1" customWidth="1"/>
    <col min="5889" max="5889" width="5" hidden="1" customWidth="1"/>
    <col min="5890" max="5890" width="139.7109375" hidden="1" customWidth="1"/>
    <col min="5891" max="5891" width="4.85546875" hidden="1" customWidth="1"/>
    <col min="5892" max="5907" width="0" hidden="1" customWidth="1"/>
    <col min="6145" max="6145" width="5" hidden="1" customWidth="1"/>
    <col min="6146" max="6146" width="139.7109375" hidden="1" customWidth="1"/>
    <col min="6147" max="6147" width="4.85546875" hidden="1" customWidth="1"/>
    <col min="6148" max="6163" width="0" hidden="1" customWidth="1"/>
    <col min="6401" max="6401" width="5" hidden="1" customWidth="1"/>
    <col min="6402" max="6402" width="139.7109375" hidden="1" customWidth="1"/>
    <col min="6403" max="6403" width="4.85546875" hidden="1" customWidth="1"/>
    <col min="6404" max="6419" width="0" hidden="1" customWidth="1"/>
    <col min="6657" max="6657" width="5" hidden="1" customWidth="1"/>
    <col min="6658" max="6658" width="139.7109375" hidden="1" customWidth="1"/>
    <col min="6659" max="6659" width="4.85546875" hidden="1" customWidth="1"/>
    <col min="6660" max="6675" width="0" hidden="1" customWidth="1"/>
    <col min="6913" max="6913" width="5" hidden="1" customWidth="1"/>
    <col min="6914" max="6914" width="139.7109375" hidden="1" customWidth="1"/>
    <col min="6915" max="6915" width="4.85546875" hidden="1" customWidth="1"/>
    <col min="6916" max="6931" width="0" hidden="1" customWidth="1"/>
    <col min="7169" max="7169" width="5" hidden="1" customWidth="1"/>
    <col min="7170" max="7170" width="139.7109375" hidden="1" customWidth="1"/>
    <col min="7171" max="7171" width="4.85546875" hidden="1" customWidth="1"/>
    <col min="7172" max="7187" width="0" hidden="1" customWidth="1"/>
    <col min="7425" max="7425" width="5" hidden="1" customWidth="1"/>
    <col min="7426" max="7426" width="139.7109375" hidden="1" customWidth="1"/>
    <col min="7427" max="7427" width="4.85546875" hidden="1" customWidth="1"/>
    <col min="7428" max="7443" width="0" hidden="1" customWidth="1"/>
    <col min="7681" max="7681" width="5" hidden="1" customWidth="1"/>
    <col min="7682" max="7682" width="139.7109375" hidden="1" customWidth="1"/>
    <col min="7683" max="7683" width="4.85546875" hidden="1" customWidth="1"/>
    <col min="7684" max="7699" width="0" hidden="1" customWidth="1"/>
    <col min="7937" max="7937" width="5" hidden="1" customWidth="1"/>
    <col min="7938" max="7938" width="139.7109375" hidden="1" customWidth="1"/>
    <col min="7939" max="7939" width="4.85546875" hidden="1" customWidth="1"/>
    <col min="7940" max="7955" width="0" hidden="1" customWidth="1"/>
    <col min="8193" max="8193" width="5" hidden="1" customWidth="1"/>
    <col min="8194" max="8194" width="139.7109375" hidden="1" customWidth="1"/>
    <col min="8195" max="8195" width="4.85546875" hidden="1" customWidth="1"/>
    <col min="8196" max="8211" width="0" hidden="1" customWidth="1"/>
    <col min="8449" max="8449" width="5" hidden="1" customWidth="1"/>
    <col min="8450" max="8450" width="139.7109375" hidden="1" customWidth="1"/>
    <col min="8451" max="8451" width="4.85546875" hidden="1" customWidth="1"/>
    <col min="8452" max="8467" width="0" hidden="1" customWidth="1"/>
    <col min="8705" max="8705" width="5" hidden="1" customWidth="1"/>
    <col min="8706" max="8706" width="139.7109375" hidden="1" customWidth="1"/>
    <col min="8707" max="8707" width="4.85546875" hidden="1" customWidth="1"/>
    <col min="8708" max="8723" width="0" hidden="1" customWidth="1"/>
    <col min="8961" max="8961" width="5" hidden="1" customWidth="1"/>
    <col min="8962" max="8962" width="139.7109375" hidden="1" customWidth="1"/>
    <col min="8963" max="8963" width="4.85546875" hidden="1" customWidth="1"/>
    <col min="8964" max="8979" width="0" hidden="1" customWidth="1"/>
    <col min="9217" max="9217" width="5" hidden="1" customWidth="1"/>
    <col min="9218" max="9218" width="139.7109375" hidden="1" customWidth="1"/>
    <col min="9219" max="9219" width="4.85546875" hidden="1" customWidth="1"/>
    <col min="9220" max="9235" width="0" hidden="1" customWidth="1"/>
    <col min="9473" max="9473" width="5" hidden="1" customWidth="1"/>
    <col min="9474" max="9474" width="139.7109375" hidden="1" customWidth="1"/>
    <col min="9475" max="9475" width="4.85546875" hidden="1" customWidth="1"/>
    <col min="9476" max="9491" width="0" hidden="1" customWidth="1"/>
    <col min="9729" max="9729" width="5" hidden="1" customWidth="1"/>
    <col min="9730" max="9730" width="139.7109375" hidden="1" customWidth="1"/>
    <col min="9731" max="9731" width="4.85546875" hidden="1" customWidth="1"/>
    <col min="9732" max="9747" width="0" hidden="1" customWidth="1"/>
    <col min="9985" max="9985" width="5" hidden="1" customWidth="1"/>
    <col min="9986" max="9986" width="139.7109375" hidden="1" customWidth="1"/>
    <col min="9987" max="9987" width="4.85546875" hidden="1" customWidth="1"/>
    <col min="9988" max="10003" width="0" hidden="1" customWidth="1"/>
    <col min="10241" max="10241" width="5" hidden="1" customWidth="1"/>
    <col min="10242" max="10242" width="139.7109375" hidden="1" customWidth="1"/>
    <col min="10243" max="10243" width="4.85546875" hidden="1" customWidth="1"/>
    <col min="10244" max="10259" width="0" hidden="1" customWidth="1"/>
    <col min="10497" max="10497" width="5" hidden="1" customWidth="1"/>
    <col min="10498" max="10498" width="139.7109375" hidden="1" customWidth="1"/>
    <col min="10499" max="10499" width="4.85546875" hidden="1" customWidth="1"/>
    <col min="10500" max="10515" width="0" hidden="1" customWidth="1"/>
    <col min="10753" max="10753" width="5" hidden="1" customWidth="1"/>
    <col min="10754" max="10754" width="139.7109375" hidden="1" customWidth="1"/>
    <col min="10755" max="10755" width="4.85546875" hidden="1" customWidth="1"/>
    <col min="10756" max="10771" width="0" hidden="1" customWidth="1"/>
    <col min="11009" max="11009" width="5" hidden="1" customWidth="1"/>
    <col min="11010" max="11010" width="139.7109375" hidden="1" customWidth="1"/>
    <col min="11011" max="11011" width="4.85546875" hidden="1" customWidth="1"/>
    <col min="11012" max="11027" width="0" hidden="1" customWidth="1"/>
    <col min="11265" max="11265" width="5" hidden="1" customWidth="1"/>
    <col min="11266" max="11266" width="139.7109375" hidden="1" customWidth="1"/>
    <col min="11267" max="11267" width="4.85546875" hidden="1" customWidth="1"/>
    <col min="11268" max="11283" width="0" hidden="1" customWidth="1"/>
    <col min="11521" max="11521" width="5" hidden="1" customWidth="1"/>
    <col min="11522" max="11522" width="139.7109375" hidden="1" customWidth="1"/>
    <col min="11523" max="11523" width="4.85546875" hidden="1" customWidth="1"/>
    <col min="11524" max="11539" width="0" hidden="1" customWidth="1"/>
    <col min="11777" max="11777" width="5" hidden="1" customWidth="1"/>
    <col min="11778" max="11778" width="139.7109375" hidden="1" customWidth="1"/>
    <col min="11779" max="11779" width="4.85546875" hidden="1" customWidth="1"/>
    <col min="11780" max="11795" width="0" hidden="1" customWidth="1"/>
    <col min="12033" max="12033" width="5" hidden="1" customWidth="1"/>
    <col min="12034" max="12034" width="139.7109375" hidden="1" customWidth="1"/>
    <col min="12035" max="12035" width="4.85546875" hidden="1" customWidth="1"/>
    <col min="12036" max="12051" width="0" hidden="1" customWidth="1"/>
    <col min="12289" max="12289" width="5" hidden="1" customWidth="1"/>
    <col min="12290" max="12290" width="139.7109375" hidden="1" customWidth="1"/>
    <col min="12291" max="12291" width="4.85546875" hidden="1" customWidth="1"/>
    <col min="12292" max="12307" width="0" hidden="1" customWidth="1"/>
    <col min="12545" max="12545" width="5" hidden="1" customWidth="1"/>
    <col min="12546" max="12546" width="139.7109375" hidden="1" customWidth="1"/>
    <col min="12547" max="12547" width="4.85546875" hidden="1" customWidth="1"/>
    <col min="12548" max="12563" width="0" hidden="1" customWidth="1"/>
    <col min="12801" max="12801" width="5" hidden="1" customWidth="1"/>
    <col min="12802" max="12802" width="139.7109375" hidden="1" customWidth="1"/>
    <col min="12803" max="12803" width="4.85546875" hidden="1" customWidth="1"/>
    <col min="12804" max="12819" width="0" hidden="1" customWidth="1"/>
    <col min="13057" max="13057" width="5" hidden="1" customWidth="1"/>
    <col min="13058" max="13058" width="139.7109375" hidden="1" customWidth="1"/>
    <col min="13059" max="13059" width="4.85546875" hidden="1" customWidth="1"/>
    <col min="13060" max="13075" width="0" hidden="1" customWidth="1"/>
    <col min="13313" max="13313" width="5" hidden="1" customWidth="1"/>
    <col min="13314" max="13314" width="139.7109375" hidden="1" customWidth="1"/>
    <col min="13315" max="13315" width="4.85546875" hidden="1" customWidth="1"/>
    <col min="13316" max="13331" width="0" hidden="1" customWidth="1"/>
    <col min="13569" max="13569" width="5" hidden="1" customWidth="1"/>
    <col min="13570" max="13570" width="139.7109375" hidden="1" customWidth="1"/>
    <col min="13571" max="13571" width="4.85546875" hidden="1" customWidth="1"/>
    <col min="13572" max="13587" width="0" hidden="1" customWidth="1"/>
    <col min="13825" max="13825" width="5" hidden="1" customWidth="1"/>
    <col min="13826" max="13826" width="139.7109375" hidden="1" customWidth="1"/>
    <col min="13827" max="13827" width="4.85546875" hidden="1" customWidth="1"/>
    <col min="13828" max="13843" width="0" hidden="1" customWidth="1"/>
    <col min="14081" max="14081" width="5" hidden="1" customWidth="1"/>
    <col min="14082" max="14082" width="139.7109375" hidden="1" customWidth="1"/>
    <col min="14083" max="14083" width="4.85546875" hidden="1" customWidth="1"/>
    <col min="14084" max="14099" width="0" hidden="1" customWidth="1"/>
    <col min="14337" max="14337" width="5" hidden="1" customWidth="1"/>
    <col min="14338" max="14338" width="139.7109375" hidden="1" customWidth="1"/>
    <col min="14339" max="14339" width="4.85546875" hidden="1" customWidth="1"/>
    <col min="14340" max="14355" width="0" hidden="1" customWidth="1"/>
    <col min="14593" max="14593" width="5" hidden="1" customWidth="1"/>
    <col min="14594" max="14594" width="139.7109375" hidden="1" customWidth="1"/>
    <col min="14595" max="14595" width="4.85546875" hidden="1" customWidth="1"/>
    <col min="14596" max="14611" width="0" hidden="1" customWidth="1"/>
    <col min="14849" max="14849" width="5" hidden="1" customWidth="1"/>
    <col min="14850" max="14850" width="139.7109375" hidden="1" customWidth="1"/>
    <col min="14851" max="14851" width="4.85546875" hidden="1" customWidth="1"/>
    <col min="14852" max="14867" width="0" hidden="1" customWidth="1"/>
    <col min="15105" max="15105" width="5" hidden="1" customWidth="1"/>
    <col min="15106" max="15106" width="139.7109375" hidden="1" customWidth="1"/>
    <col min="15107" max="15107" width="4.85546875" hidden="1" customWidth="1"/>
    <col min="15108" max="15123" width="0" hidden="1" customWidth="1"/>
    <col min="15361" max="15361" width="5" hidden="1" customWidth="1"/>
    <col min="15362" max="15362" width="139.7109375" hidden="1" customWidth="1"/>
    <col min="15363" max="15363" width="4.85546875" hidden="1" customWidth="1"/>
    <col min="15364" max="15379" width="0" hidden="1" customWidth="1"/>
    <col min="15617" max="15617" width="5" hidden="1" customWidth="1"/>
    <col min="15618" max="15618" width="139.7109375" hidden="1" customWidth="1"/>
    <col min="15619" max="15619" width="4.85546875" hidden="1" customWidth="1"/>
    <col min="15620" max="15635" width="0" hidden="1" customWidth="1"/>
    <col min="15873" max="15873" width="5" hidden="1" customWidth="1"/>
    <col min="15874" max="15874" width="139.7109375" hidden="1" customWidth="1"/>
    <col min="15875" max="15875" width="4.85546875" hidden="1" customWidth="1"/>
    <col min="15876" max="15891" width="0" hidden="1" customWidth="1"/>
    <col min="16129" max="16129" width="5" hidden="1" customWidth="1"/>
    <col min="16130" max="16130" width="139.7109375" hidden="1" customWidth="1"/>
    <col min="16131" max="16131" width="4.85546875" hidden="1" customWidth="1"/>
    <col min="16132" max="16147" width="0" hidden="1" customWidth="1"/>
  </cols>
  <sheetData>
    <row r="1" spans="1:19" s="2" customFormat="1" ht="15" x14ac:dyDescent="0.25">
      <c r="A1" s="1" t="s">
        <v>0</v>
      </c>
    </row>
    <row r="2" spans="1:19" ht="27.75" x14ac:dyDescent="0.4">
      <c r="B2" s="3" t="s">
        <v>1</v>
      </c>
    </row>
    <row r="3" spans="1:19" ht="36" customHeight="1" x14ac:dyDescent="0.25">
      <c r="B3" s="11" t="s">
        <v>112</v>
      </c>
    </row>
    <row r="4" spans="1:19" ht="18" x14ac:dyDescent="0.25">
      <c r="B4" s="5" t="s">
        <v>2</v>
      </c>
    </row>
    <row r="5" spans="1:19" s="16" customFormat="1" ht="22.5" customHeight="1" x14ac:dyDescent="0.25">
      <c r="A5" s="12"/>
      <c r="B5" s="8" t="s">
        <v>3</v>
      </c>
      <c r="C5" s="13"/>
      <c r="D5" s="14"/>
      <c r="E5" s="14"/>
      <c r="F5" s="14"/>
      <c r="G5" s="14"/>
      <c r="H5" s="14"/>
      <c r="I5" s="14"/>
      <c r="J5" s="14"/>
      <c r="K5" s="14"/>
      <c r="L5" s="14"/>
      <c r="M5" s="14"/>
      <c r="N5" s="14"/>
      <c r="O5" s="14"/>
      <c r="P5" s="14"/>
      <c r="Q5" s="14"/>
      <c r="R5" s="15"/>
      <c r="S5" s="15"/>
    </row>
    <row r="6" spans="1:19" s="16" customFormat="1" ht="22.5" customHeight="1" x14ac:dyDescent="0.25">
      <c r="A6" s="12"/>
      <c r="B6" s="9" t="s">
        <v>114</v>
      </c>
      <c r="C6" s="13"/>
      <c r="D6" s="14"/>
      <c r="E6" s="14"/>
      <c r="F6" s="14"/>
      <c r="G6" s="14"/>
      <c r="H6" s="14"/>
      <c r="I6" s="14"/>
      <c r="J6" s="14"/>
      <c r="K6" s="14"/>
      <c r="L6" s="14"/>
      <c r="M6" s="14"/>
      <c r="N6" s="14"/>
      <c r="O6" s="14"/>
      <c r="P6" s="14"/>
      <c r="Q6" s="14"/>
      <c r="R6" s="15"/>
      <c r="S6" s="15"/>
    </row>
    <row r="7" spans="1:19" s="16" customFormat="1" ht="22.5" customHeight="1" x14ac:dyDescent="0.25">
      <c r="A7" s="12"/>
      <c r="B7" s="9" t="s">
        <v>118</v>
      </c>
      <c r="C7" s="13"/>
      <c r="D7" s="14"/>
      <c r="E7" s="14"/>
      <c r="F7" s="14"/>
      <c r="G7" s="14"/>
      <c r="H7" s="14"/>
      <c r="I7" s="14"/>
      <c r="J7" s="14"/>
      <c r="K7" s="14"/>
      <c r="L7" s="14"/>
      <c r="M7" s="14"/>
      <c r="N7" s="14"/>
      <c r="O7" s="14"/>
      <c r="P7" s="14"/>
      <c r="Q7" s="14"/>
      <c r="R7" s="15"/>
      <c r="S7" s="15"/>
    </row>
    <row r="8" spans="1:19" s="16" customFormat="1" ht="22.5" customHeight="1" x14ac:dyDescent="0.25">
      <c r="A8" s="12"/>
      <c r="B8" s="9" t="s">
        <v>4</v>
      </c>
      <c r="C8" s="13"/>
      <c r="D8" s="14"/>
      <c r="E8" s="14"/>
      <c r="F8" s="14"/>
      <c r="G8" s="14"/>
      <c r="H8" s="14"/>
      <c r="I8" s="14"/>
      <c r="J8" s="14"/>
      <c r="K8" s="14"/>
      <c r="L8" s="14"/>
      <c r="M8" s="14"/>
      <c r="N8" s="14"/>
      <c r="O8" s="14"/>
      <c r="P8" s="14"/>
      <c r="Q8" s="14"/>
      <c r="R8" s="15"/>
      <c r="S8" s="15"/>
    </row>
    <row r="9" spans="1:19" s="16" customFormat="1" ht="22.5" customHeight="1" x14ac:dyDescent="0.25">
      <c r="A9" s="12"/>
      <c r="B9" s="9" t="s">
        <v>119</v>
      </c>
      <c r="C9" s="13"/>
      <c r="D9" s="14"/>
      <c r="E9" s="14"/>
      <c r="F9" s="14"/>
      <c r="G9" s="14"/>
      <c r="H9" s="14"/>
      <c r="I9" s="14"/>
      <c r="J9" s="14"/>
      <c r="K9" s="14"/>
      <c r="L9" s="14"/>
      <c r="M9" s="14"/>
      <c r="N9" s="14"/>
      <c r="O9" s="14"/>
      <c r="P9" s="14"/>
      <c r="Q9" s="14"/>
      <c r="R9" s="15"/>
      <c r="S9" s="15"/>
    </row>
    <row r="10" spans="1:19" s="16" customFormat="1" ht="22.5" customHeight="1" x14ac:dyDescent="0.25">
      <c r="A10" s="12"/>
      <c r="B10" s="9" t="s">
        <v>5</v>
      </c>
      <c r="C10" s="13"/>
      <c r="D10" s="14"/>
      <c r="E10" s="14"/>
      <c r="F10" s="14"/>
      <c r="G10" s="14"/>
      <c r="H10" s="14"/>
      <c r="I10" s="14"/>
      <c r="J10" s="14"/>
      <c r="K10" s="14"/>
      <c r="L10" s="14"/>
      <c r="M10" s="14"/>
      <c r="N10" s="14"/>
      <c r="O10" s="14"/>
      <c r="P10" s="14"/>
      <c r="Q10" s="14"/>
      <c r="R10" s="15"/>
      <c r="S10" s="15"/>
    </row>
    <row r="11" spans="1:19" s="16" customFormat="1" ht="22.5" customHeight="1" x14ac:dyDescent="0.25">
      <c r="A11" s="12"/>
      <c r="B11" s="9" t="s">
        <v>6</v>
      </c>
      <c r="C11" s="13"/>
      <c r="D11" s="14"/>
      <c r="E11" s="14"/>
      <c r="F11" s="14"/>
      <c r="G11" s="14"/>
      <c r="H11" s="14"/>
      <c r="I11" s="14"/>
      <c r="J11" s="14"/>
      <c r="K11" s="14"/>
      <c r="L11" s="14"/>
      <c r="M11" s="14"/>
      <c r="N11" s="14"/>
      <c r="O11" s="14"/>
      <c r="P11" s="14"/>
      <c r="Q11" s="14"/>
      <c r="R11" s="15"/>
      <c r="S11" s="15"/>
    </row>
    <row r="12" spans="1:19" ht="15.75" x14ac:dyDescent="0.25">
      <c r="B12" s="10" t="s">
        <v>109</v>
      </c>
      <c r="C12" s="6"/>
      <c r="D12" s="7"/>
      <c r="E12" s="7"/>
      <c r="F12" s="7"/>
      <c r="G12" s="7"/>
      <c r="H12" s="7"/>
      <c r="I12" s="7"/>
      <c r="J12" s="7"/>
      <c r="K12" s="7"/>
      <c r="L12" s="7"/>
      <c r="M12" s="7"/>
      <c r="N12" s="7"/>
      <c r="O12" s="7"/>
      <c r="P12" s="7"/>
      <c r="Q12" s="7"/>
    </row>
    <row r="13" spans="1:19" ht="15.75" x14ac:dyDescent="0.25">
      <c r="B13" s="8"/>
    </row>
    <row r="14" spans="1:19" s="2" customFormat="1" ht="15" x14ac:dyDescent="0.25"/>
    <row r="15" spans="1:19" ht="12.75" hidden="1" customHeight="1" x14ac:dyDescent="0.25"/>
    <row r="16" spans="1:19" ht="12.75" hidden="1" customHeight="1" x14ac:dyDescent="0.25"/>
    <row r="17" ht="12.75" hidden="1" customHeight="1" x14ac:dyDescent="0.25"/>
    <row r="18" ht="12.75" hidden="1" customHeight="1" x14ac:dyDescent="0.25"/>
    <row r="19" ht="12.75" hidden="1" customHeight="1" x14ac:dyDescent="0.25"/>
    <row r="20" ht="12.75" hidden="1" customHeight="1" x14ac:dyDescent="0.25"/>
    <row r="21" ht="12.75" hidden="1" customHeight="1" x14ac:dyDescent="0.25"/>
    <row r="22" ht="12.75" hidden="1" customHeight="1" x14ac:dyDescent="0.25"/>
    <row r="23" ht="12.75" hidden="1" customHeight="1" x14ac:dyDescent="0.25"/>
    <row r="24" ht="12.75" hidden="1" customHeight="1" x14ac:dyDescent="0.25"/>
    <row r="25" ht="12.75" hidden="1" customHeight="1" x14ac:dyDescent="0.25"/>
  </sheetData>
  <hyperlinks>
    <hyperlink ref="B5" location="Notes!A1" display="Chained Volume Measures - Background Information"/>
    <hyperlink ref="B7" location="'Table 1.2'!A1" display="Table 1.2  Output in Northern Ireland: Chained volume measure (2018) prices, (seasonally adjusted) index numbers"/>
    <hyperlink ref="B6" location="'Table 1.1'!A1" display="Table 1.1 Output in Northern Ireland: Chained volume measure (2018) prices, (seasonally adjusted) index numbers"/>
    <hyperlink ref="B9" location="'Table 1.4'!A1" display="Table 1.4 Volume of Output in Northern Ireland by Construction Sector - (Chained Volume Measure (2018) Price series)"/>
    <hyperlink ref="B8" location="'Table 1.3'!A1" display="Table 1.3 Volume of Output in Northern Ireland by Construction Sector"/>
    <hyperlink ref="B10" location="'Table 1.5'!A1" display="Table 1.5 Volume of Output in Northern Ireland (Private Contractors only) by Stratum of Firm"/>
    <hyperlink ref="B11" location="'Table 1.6'!A1" display="Table 1.6 Volume of Output in Northern Ireland (New Work Only) by Type of Work"/>
    <hyperlink ref="B12" r:id="rId1" display="Link to Northern Ireland Construction Bulletin (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WVK99"/>
  <sheetViews>
    <sheetView workbookViewId="0">
      <pane ySplit="1" topLeftCell="A38" activePane="bottomLeft" state="frozen"/>
      <selection pane="bottomLeft" activeCell="B52" sqref="B52"/>
    </sheetView>
  </sheetViews>
  <sheetFormatPr defaultColWidth="0" defaultRowHeight="15" zeroHeight="1" x14ac:dyDescent="0.25"/>
  <cols>
    <col min="1" max="1" width="5" style="20" customWidth="1"/>
    <col min="2" max="2" width="163.42578125" style="21" customWidth="1"/>
    <col min="3" max="3" width="9.140625" style="21" customWidth="1"/>
    <col min="4" max="17" width="0" style="21" hidden="1" customWidth="1"/>
    <col min="18" max="18" width="7.42578125" style="21" hidden="1" customWidth="1"/>
    <col min="19" max="19" width="5.85546875" style="21" hidden="1" customWidth="1"/>
    <col min="20" max="256" width="0" style="21" hidden="1"/>
    <col min="257" max="257" width="5" style="21" hidden="1" customWidth="1"/>
    <col min="258" max="258" width="163.42578125" style="21" hidden="1" customWidth="1"/>
    <col min="259" max="259" width="9.140625" style="21" hidden="1" customWidth="1"/>
    <col min="260" max="275" width="0" style="21" hidden="1" customWidth="1"/>
    <col min="276" max="512" width="0" style="21" hidden="1"/>
    <col min="513" max="513" width="5" style="21" hidden="1" customWidth="1"/>
    <col min="514" max="514" width="163.42578125" style="21" hidden="1" customWidth="1"/>
    <col min="515" max="515" width="9.140625" style="21" hidden="1" customWidth="1"/>
    <col min="516" max="531" width="0" style="21" hidden="1" customWidth="1"/>
    <col min="532" max="768" width="0" style="21" hidden="1"/>
    <col min="769" max="769" width="5" style="21" hidden="1" customWidth="1"/>
    <col min="770" max="770" width="163.42578125" style="21" hidden="1" customWidth="1"/>
    <col min="771" max="771" width="9.140625" style="21" hidden="1" customWidth="1"/>
    <col min="772" max="787" width="0" style="21" hidden="1" customWidth="1"/>
    <col min="788" max="1024" width="0" style="21" hidden="1"/>
    <col min="1025" max="1025" width="5" style="21" hidden="1" customWidth="1"/>
    <col min="1026" max="1026" width="163.42578125" style="21" hidden="1" customWidth="1"/>
    <col min="1027" max="1027" width="9.140625" style="21" hidden="1" customWidth="1"/>
    <col min="1028" max="1043" width="0" style="21" hidden="1" customWidth="1"/>
    <col min="1044" max="1280" width="0" style="21" hidden="1"/>
    <col min="1281" max="1281" width="5" style="21" hidden="1" customWidth="1"/>
    <col min="1282" max="1282" width="163.42578125" style="21" hidden="1" customWidth="1"/>
    <col min="1283" max="1283" width="9.140625" style="21" hidden="1" customWidth="1"/>
    <col min="1284" max="1299" width="0" style="21" hidden="1" customWidth="1"/>
    <col min="1300" max="1536" width="0" style="21" hidden="1"/>
    <col min="1537" max="1537" width="5" style="21" hidden="1" customWidth="1"/>
    <col min="1538" max="1538" width="163.42578125" style="21" hidden="1" customWidth="1"/>
    <col min="1539" max="1539" width="9.140625" style="21" hidden="1" customWidth="1"/>
    <col min="1540" max="1555" width="0" style="21" hidden="1" customWidth="1"/>
    <col min="1556" max="1792" width="0" style="21" hidden="1"/>
    <col min="1793" max="1793" width="5" style="21" hidden="1" customWidth="1"/>
    <col min="1794" max="1794" width="163.42578125" style="21" hidden="1" customWidth="1"/>
    <col min="1795" max="1795" width="9.140625" style="21" hidden="1" customWidth="1"/>
    <col min="1796" max="1811" width="0" style="21" hidden="1" customWidth="1"/>
    <col min="1812" max="2048" width="0" style="21" hidden="1"/>
    <col min="2049" max="2049" width="5" style="21" hidden="1" customWidth="1"/>
    <col min="2050" max="2050" width="163.42578125" style="21" hidden="1" customWidth="1"/>
    <col min="2051" max="2051" width="9.140625" style="21" hidden="1" customWidth="1"/>
    <col min="2052" max="2067" width="0" style="21" hidden="1" customWidth="1"/>
    <col min="2068" max="2304" width="0" style="21" hidden="1"/>
    <col min="2305" max="2305" width="5" style="21" hidden="1" customWidth="1"/>
    <col min="2306" max="2306" width="163.42578125" style="21" hidden="1" customWidth="1"/>
    <col min="2307" max="2307" width="9.140625" style="21" hidden="1" customWidth="1"/>
    <col min="2308" max="2323" width="0" style="21" hidden="1" customWidth="1"/>
    <col min="2324" max="2560" width="0" style="21" hidden="1"/>
    <col min="2561" max="2561" width="5" style="21" hidden="1" customWidth="1"/>
    <col min="2562" max="2562" width="163.42578125" style="21" hidden="1" customWidth="1"/>
    <col min="2563" max="2563" width="9.140625" style="21" hidden="1" customWidth="1"/>
    <col min="2564" max="2579" width="0" style="21" hidden="1" customWidth="1"/>
    <col min="2580" max="2816" width="0" style="21" hidden="1"/>
    <col min="2817" max="2817" width="5" style="21" hidden="1" customWidth="1"/>
    <col min="2818" max="2818" width="163.42578125" style="21" hidden="1" customWidth="1"/>
    <col min="2819" max="2819" width="9.140625" style="21" hidden="1" customWidth="1"/>
    <col min="2820" max="2835" width="0" style="21" hidden="1" customWidth="1"/>
    <col min="2836" max="3072" width="0" style="21" hidden="1"/>
    <col min="3073" max="3073" width="5" style="21" hidden="1" customWidth="1"/>
    <col min="3074" max="3074" width="163.42578125" style="21" hidden="1" customWidth="1"/>
    <col min="3075" max="3075" width="9.140625" style="21" hidden="1" customWidth="1"/>
    <col min="3076" max="3091" width="0" style="21" hidden="1" customWidth="1"/>
    <col min="3092" max="3328" width="0" style="21" hidden="1"/>
    <col min="3329" max="3329" width="5" style="21" hidden="1" customWidth="1"/>
    <col min="3330" max="3330" width="163.42578125" style="21" hidden="1" customWidth="1"/>
    <col min="3331" max="3331" width="9.140625" style="21" hidden="1" customWidth="1"/>
    <col min="3332" max="3347" width="0" style="21" hidden="1" customWidth="1"/>
    <col min="3348" max="3584" width="0" style="21" hidden="1"/>
    <col min="3585" max="3585" width="5" style="21" hidden="1" customWidth="1"/>
    <col min="3586" max="3586" width="163.42578125" style="21" hidden="1" customWidth="1"/>
    <col min="3587" max="3587" width="9.140625" style="21" hidden="1" customWidth="1"/>
    <col min="3588" max="3603" width="0" style="21" hidden="1" customWidth="1"/>
    <col min="3604" max="3840" width="0" style="21" hidden="1"/>
    <col min="3841" max="3841" width="5" style="21" hidden="1" customWidth="1"/>
    <col min="3842" max="3842" width="163.42578125" style="21" hidden="1" customWidth="1"/>
    <col min="3843" max="3843" width="9.140625" style="21" hidden="1" customWidth="1"/>
    <col min="3844" max="3859" width="0" style="21" hidden="1" customWidth="1"/>
    <col min="3860" max="4096" width="0" style="21" hidden="1"/>
    <col min="4097" max="4097" width="5" style="21" hidden="1" customWidth="1"/>
    <col min="4098" max="4098" width="163.42578125" style="21" hidden="1" customWidth="1"/>
    <col min="4099" max="4099" width="9.140625" style="21" hidden="1" customWidth="1"/>
    <col min="4100" max="4115" width="0" style="21" hidden="1" customWidth="1"/>
    <col min="4116" max="4352" width="0" style="21" hidden="1"/>
    <col min="4353" max="4353" width="5" style="21" hidden="1" customWidth="1"/>
    <col min="4354" max="4354" width="163.42578125" style="21" hidden="1" customWidth="1"/>
    <col min="4355" max="4355" width="9.140625" style="21" hidden="1" customWidth="1"/>
    <col min="4356" max="4371" width="0" style="21" hidden="1" customWidth="1"/>
    <col min="4372" max="4608" width="0" style="21" hidden="1"/>
    <col min="4609" max="4609" width="5" style="21" hidden="1" customWidth="1"/>
    <col min="4610" max="4610" width="163.42578125" style="21" hidden="1" customWidth="1"/>
    <col min="4611" max="4611" width="9.140625" style="21" hidden="1" customWidth="1"/>
    <col min="4612" max="4627" width="0" style="21" hidden="1" customWidth="1"/>
    <col min="4628" max="4864" width="0" style="21" hidden="1"/>
    <col min="4865" max="4865" width="5" style="21" hidden="1" customWidth="1"/>
    <col min="4866" max="4866" width="163.42578125" style="21" hidden="1" customWidth="1"/>
    <col min="4867" max="4867" width="9.140625" style="21" hidden="1" customWidth="1"/>
    <col min="4868" max="4883" width="0" style="21" hidden="1" customWidth="1"/>
    <col min="4884" max="5120" width="0" style="21" hidden="1"/>
    <col min="5121" max="5121" width="5" style="21" hidden="1" customWidth="1"/>
    <col min="5122" max="5122" width="163.42578125" style="21" hidden="1" customWidth="1"/>
    <col min="5123" max="5123" width="9.140625" style="21" hidden="1" customWidth="1"/>
    <col min="5124" max="5139" width="0" style="21" hidden="1" customWidth="1"/>
    <col min="5140" max="5376" width="0" style="21" hidden="1"/>
    <col min="5377" max="5377" width="5" style="21" hidden="1" customWidth="1"/>
    <col min="5378" max="5378" width="163.42578125" style="21" hidden="1" customWidth="1"/>
    <col min="5379" max="5379" width="9.140625" style="21" hidden="1" customWidth="1"/>
    <col min="5380" max="5395" width="0" style="21" hidden="1" customWidth="1"/>
    <col min="5396" max="5632" width="0" style="21" hidden="1"/>
    <col min="5633" max="5633" width="5" style="21" hidden="1" customWidth="1"/>
    <col min="5634" max="5634" width="163.42578125" style="21" hidden="1" customWidth="1"/>
    <col min="5635" max="5635" width="9.140625" style="21" hidden="1" customWidth="1"/>
    <col min="5636" max="5651" width="0" style="21" hidden="1" customWidth="1"/>
    <col min="5652" max="5888" width="0" style="21" hidden="1"/>
    <col min="5889" max="5889" width="5" style="21" hidden="1" customWidth="1"/>
    <col min="5890" max="5890" width="163.42578125" style="21" hidden="1" customWidth="1"/>
    <col min="5891" max="5891" width="9.140625" style="21" hidden="1" customWidth="1"/>
    <col min="5892" max="5907" width="0" style="21" hidden="1" customWidth="1"/>
    <col min="5908" max="6144" width="0" style="21" hidden="1"/>
    <col min="6145" max="6145" width="5" style="21" hidden="1" customWidth="1"/>
    <col min="6146" max="6146" width="163.42578125" style="21" hidden="1" customWidth="1"/>
    <col min="6147" max="6147" width="9.140625" style="21" hidden="1" customWidth="1"/>
    <col min="6148" max="6163" width="0" style="21" hidden="1" customWidth="1"/>
    <col min="6164" max="6400" width="0" style="21" hidden="1"/>
    <col min="6401" max="6401" width="5" style="21" hidden="1" customWidth="1"/>
    <col min="6402" max="6402" width="163.42578125" style="21" hidden="1" customWidth="1"/>
    <col min="6403" max="6403" width="9.140625" style="21" hidden="1" customWidth="1"/>
    <col min="6404" max="6419" width="0" style="21" hidden="1" customWidth="1"/>
    <col min="6420" max="6656" width="0" style="21" hidden="1"/>
    <col min="6657" max="6657" width="5" style="21" hidden="1" customWidth="1"/>
    <col min="6658" max="6658" width="163.42578125" style="21" hidden="1" customWidth="1"/>
    <col min="6659" max="6659" width="9.140625" style="21" hidden="1" customWidth="1"/>
    <col min="6660" max="6675" width="0" style="21" hidden="1" customWidth="1"/>
    <col min="6676" max="6912" width="0" style="21" hidden="1"/>
    <col min="6913" max="6913" width="5" style="21" hidden="1" customWidth="1"/>
    <col min="6914" max="6914" width="163.42578125" style="21" hidden="1" customWidth="1"/>
    <col min="6915" max="6915" width="9.140625" style="21" hidden="1" customWidth="1"/>
    <col min="6916" max="6931" width="0" style="21" hidden="1" customWidth="1"/>
    <col min="6932" max="7168" width="0" style="21" hidden="1"/>
    <col min="7169" max="7169" width="5" style="21" hidden="1" customWidth="1"/>
    <col min="7170" max="7170" width="163.42578125" style="21" hidden="1" customWidth="1"/>
    <col min="7171" max="7171" width="9.140625" style="21" hidden="1" customWidth="1"/>
    <col min="7172" max="7187" width="0" style="21" hidden="1" customWidth="1"/>
    <col min="7188" max="7424" width="0" style="21" hidden="1"/>
    <col min="7425" max="7425" width="5" style="21" hidden="1" customWidth="1"/>
    <col min="7426" max="7426" width="163.42578125" style="21" hidden="1" customWidth="1"/>
    <col min="7427" max="7427" width="9.140625" style="21" hidden="1" customWidth="1"/>
    <col min="7428" max="7443" width="0" style="21" hidden="1" customWidth="1"/>
    <col min="7444" max="7680" width="0" style="21" hidden="1"/>
    <col min="7681" max="7681" width="5" style="21" hidden="1" customWidth="1"/>
    <col min="7682" max="7682" width="163.42578125" style="21" hidden="1" customWidth="1"/>
    <col min="7683" max="7683" width="9.140625" style="21" hidden="1" customWidth="1"/>
    <col min="7684" max="7699" width="0" style="21" hidden="1" customWidth="1"/>
    <col min="7700" max="7936" width="0" style="21" hidden="1"/>
    <col min="7937" max="7937" width="5" style="21" hidden="1" customWidth="1"/>
    <col min="7938" max="7938" width="163.42578125" style="21" hidden="1" customWidth="1"/>
    <col min="7939" max="7939" width="9.140625" style="21" hidden="1" customWidth="1"/>
    <col min="7940" max="7955" width="0" style="21" hidden="1" customWidth="1"/>
    <col min="7956" max="8192" width="0" style="21" hidden="1"/>
    <col min="8193" max="8193" width="5" style="21" hidden="1" customWidth="1"/>
    <col min="8194" max="8194" width="163.42578125" style="21" hidden="1" customWidth="1"/>
    <col min="8195" max="8195" width="9.140625" style="21" hidden="1" customWidth="1"/>
    <col min="8196" max="8211" width="0" style="21" hidden="1" customWidth="1"/>
    <col min="8212" max="8448" width="0" style="21" hidden="1"/>
    <col min="8449" max="8449" width="5" style="21" hidden="1" customWidth="1"/>
    <col min="8450" max="8450" width="163.42578125" style="21" hidden="1" customWidth="1"/>
    <col min="8451" max="8451" width="9.140625" style="21" hidden="1" customWidth="1"/>
    <col min="8452" max="8467" width="0" style="21" hidden="1" customWidth="1"/>
    <col min="8468" max="8704" width="0" style="21" hidden="1"/>
    <col min="8705" max="8705" width="5" style="21" hidden="1" customWidth="1"/>
    <col min="8706" max="8706" width="163.42578125" style="21" hidden="1" customWidth="1"/>
    <col min="8707" max="8707" width="9.140625" style="21" hidden="1" customWidth="1"/>
    <col min="8708" max="8723" width="0" style="21" hidden="1" customWidth="1"/>
    <col min="8724" max="8960" width="0" style="21" hidden="1"/>
    <col min="8961" max="8961" width="5" style="21" hidden="1" customWidth="1"/>
    <col min="8962" max="8962" width="163.42578125" style="21" hidden="1" customWidth="1"/>
    <col min="8963" max="8963" width="9.140625" style="21" hidden="1" customWidth="1"/>
    <col min="8964" max="8979" width="0" style="21" hidden="1" customWidth="1"/>
    <col min="8980" max="9216" width="0" style="21" hidden="1"/>
    <col min="9217" max="9217" width="5" style="21" hidden="1" customWidth="1"/>
    <col min="9218" max="9218" width="163.42578125" style="21" hidden="1" customWidth="1"/>
    <col min="9219" max="9219" width="9.140625" style="21" hidden="1" customWidth="1"/>
    <col min="9220" max="9235" width="0" style="21" hidden="1" customWidth="1"/>
    <col min="9236" max="9472" width="0" style="21" hidden="1"/>
    <col min="9473" max="9473" width="5" style="21" hidden="1" customWidth="1"/>
    <col min="9474" max="9474" width="163.42578125" style="21" hidden="1" customWidth="1"/>
    <col min="9475" max="9475" width="9.140625" style="21" hidden="1" customWidth="1"/>
    <col min="9476" max="9491" width="0" style="21" hidden="1" customWidth="1"/>
    <col min="9492" max="9728" width="0" style="21" hidden="1"/>
    <col min="9729" max="9729" width="5" style="21" hidden="1" customWidth="1"/>
    <col min="9730" max="9730" width="163.42578125" style="21" hidden="1" customWidth="1"/>
    <col min="9731" max="9731" width="9.140625" style="21" hidden="1" customWidth="1"/>
    <col min="9732" max="9747" width="0" style="21" hidden="1" customWidth="1"/>
    <col min="9748" max="9984" width="0" style="21" hidden="1"/>
    <col min="9985" max="9985" width="5" style="21" hidden="1" customWidth="1"/>
    <col min="9986" max="9986" width="163.42578125" style="21" hidden="1" customWidth="1"/>
    <col min="9987" max="9987" width="9.140625" style="21" hidden="1" customWidth="1"/>
    <col min="9988" max="10003" width="0" style="21" hidden="1" customWidth="1"/>
    <col min="10004" max="10240" width="0" style="21" hidden="1"/>
    <col min="10241" max="10241" width="5" style="21" hidden="1" customWidth="1"/>
    <col min="10242" max="10242" width="163.42578125" style="21" hidden="1" customWidth="1"/>
    <col min="10243" max="10243" width="9.140625" style="21" hidden="1" customWidth="1"/>
    <col min="10244" max="10259" width="0" style="21" hidden="1" customWidth="1"/>
    <col min="10260" max="10496" width="0" style="21" hidden="1"/>
    <col min="10497" max="10497" width="5" style="21" hidden="1" customWidth="1"/>
    <col min="10498" max="10498" width="163.42578125" style="21" hidden="1" customWidth="1"/>
    <col min="10499" max="10499" width="9.140625" style="21" hidden="1" customWidth="1"/>
    <col min="10500" max="10515" width="0" style="21" hidden="1" customWidth="1"/>
    <col min="10516" max="10752" width="0" style="21" hidden="1"/>
    <col min="10753" max="10753" width="5" style="21" hidden="1" customWidth="1"/>
    <col min="10754" max="10754" width="163.42578125" style="21" hidden="1" customWidth="1"/>
    <col min="10755" max="10755" width="9.140625" style="21" hidden="1" customWidth="1"/>
    <col min="10756" max="10771" width="0" style="21" hidden="1" customWidth="1"/>
    <col min="10772" max="11008" width="0" style="21" hidden="1"/>
    <col min="11009" max="11009" width="5" style="21" hidden="1" customWidth="1"/>
    <col min="11010" max="11010" width="163.42578125" style="21" hidden="1" customWidth="1"/>
    <col min="11011" max="11011" width="9.140625" style="21" hidden="1" customWidth="1"/>
    <col min="11012" max="11027" width="0" style="21" hidden="1" customWidth="1"/>
    <col min="11028" max="11264" width="0" style="21" hidden="1"/>
    <col min="11265" max="11265" width="5" style="21" hidden="1" customWidth="1"/>
    <col min="11266" max="11266" width="163.42578125" style="21" hidden="1" customWidth="1"/>
    <col min="11267" max="11267" width="9.140625" style="21" hidden="1" customWidth="1"/>
    <col min="11268" max="11283" width="0" style="21" hidden="1" customWidth="1"/>
    <col min="11284" max="11520" width="0" style="21" hidden="1"/>
    <col min="11521" max="11521" width="5" style="21" hidden="1" customWidth="1"/>
    <col min="11522" max="11522" width="163.42578125" style="21" hidden="1" customWidth="1"/>
    <col min="11523" max="11523" width="9.140625" style="21" hidden="1" customWidth="1"/>
    <col min="11524" max="11539" width="0" style="21" hidden="1" customWidth="1"/>
    <col min="11540" max="11776" width="0" style="21" hidden="1"/>
    <col min="11777" max="11777" width="5" style="21" hidden="1" customWidth="1"/>
    <col min="11778" max="11778" width="163.42578125" style="21" hidden="1" customWidth="1"/>
    <col min="11779" max="11779" width="9.140625" style="21" hidden="1" customWidth="1"/>
    <col min="11780" max="11795" width="0" style="21" hidden="1" customWidth="1"/>
    <col min="11796" max="12032" width="0" style="21" hidden="1"/>
    <col min="12033" max="12033" width="5" style="21" hidden="1" customWidth="1"/>
    <col min="12034" max="12034" width="163.42578125" style="21" hidden="1" customWidth="1"/>
    <col min="12035" max="12035" width="9.140625" style="21" hidden="1" customWidth="1"/>
    <col min="12036" max="12051" width="0" style="21" hidden="1" customWidth="1"/>
    <col min="12052" max="12288" width="0" style="21" hidden="1"/>
    <col min="12289" max="12289" width="5" style="21" hidden="1" customWidth="1"/>
    <col min="12290" max="12290" width="163.42578125" style="21" hidden="1" customWidth="1"/>
    <col min="12291" max="12291" width="9.140625" style="21" hidden="1" customWidth="1"/>
    <col min="12292" max="12307" width="0" style="21" hidden="1" customWidth="1"/>
    <col min="12308" max="12544" width="0" style="21" hidden="1"/>
    <col min="12545" max="12545" width="5" style="21" hidden="1" customWidth="1"/>
    <col min="12546" max="12546" width="163.42578125" style="21" hidden="1" customWidth="1"/>
    <col min="12547" max="12547" width="9.140625" style="21" hidden="1" customWidth="1"/>
    <col min="12548" max="12563" width="0" style="21" hidden="1" customWidth="1"/>
    <col min="12564" max="12800" width="0" style="21" hidden="1"/>
    <col min="12801" max="12801" width="5" style="21" hidden="1" customWidth="1"/>
    <col min="12802" max="12802" width="163.42578125" style="21" hidden="1" customWidth="1"/>
    <col min="12803" max="12803" width="9.140625" style="21" hidden="1" customWidth="1"/>
    <col min="12804" max="12819" width="0" style="21" hidden="1" customWidth="1"/>
    <col min="12820" max="13056" width="0" style="21" hidden="1"/>
    <col min="13057" max="13057" width="5" style="21" hidden="1" customWidth="1"/>
    <col min="13058" max="13058" width="163.42578125" style="21" hidden="1" customWidth="1"/>
    <col min="13059" max="13059" width="9.140625" style="21" hidden="1" customWidth="1"/>
    <col min="13060" max="13075" width="0" style="21" hidden="1" customWidth="1"/>
    <col min="13076" max="13312" width="0" style="21" hidden="1"/>
    <col min="13313" max="13313" width="5" style="21" hidden="1" customWidth="1"/>
    <col min="13314" max="13314" width="163.42578125" style="21" hidden="1" customWidth="1"/>
    <col min="13315" max="13315" width="9.140625" style="21" hidden="1" customWidth="1"/>
    <col min="13316" max="13331" width="0" style="21" hidden="1" customWidth="1"/>
    <col min="13332" max="13568" width="0" style="21" hidden="1"/>
    <col min="13569" max="13569" width="5" style="21" hidden="1" customWidth="1"/>
    <col min="13570" max="13570" width="163.42578125" style="21" hidden="1" customWidth="1"/>
    <col min="13571" max="13571" width="9.140625" style="21" hidden="1" customWidth="1"/>
    <col min="13572" max="13587" width="0" style="21" hidden="1" customWidth="1"/>
    <col min="13588" max="13824" width="0" style="21" hidden="1"/>
    <col min="13825" max="13825" width="5" style="21" hidden="1" customWidth="1"/>
    <col min="13826" max="13826" width="163.42578125" style="21" hidden="1" customWidth="1"/>
    <col min="13827" max="13827" width="9.140625" style="21" hidden="1" customWidth="1"/>
    <col min="13828" max="13843" width="0" style="21" hidden="1" customWidth="1"/>
    <col min="13844" max="14080" width="0" style="21" hidden="1"/>
    <col min="14081" max="14081" width="5" style="21" hidden="1" customWidth="1"/>
    <col min="14082" max="14082" width="163.42578125" style="21" hidden="1" customWidth="1"/>
    <col min="14083" max="14083" width="9.140625" style="21" hidden="1" customWidth="1"/>
    <col min="14084" max="14099" width="0" style="21" hidden="1" customWidth="1"/>
    <col min="14100" max="14336" width="0" style="21" hidden="1"/>
    <col min="14337" max="14337" width="5" style="21" hidden="1" customWidth="1"/>
    <col min="14338" max="14338" width="163.42578125" style="21" hidden="1" customWidth="1"/>
    <col min="14339" max="14339" width="9.140625" style="21" hidden="1" customWidth="1"/>
    <col min="14340" max="14355" width="0" style="21" hidden="1" customWidth="1"/>
    <col min="14356" max="14592" width="0" style="21" hidden="1"/>
    <col min="14593" max="14593" width="5" style="21" hidden="1" customWidth="1"/>
    <col min="14594" max="14594" width="163.42578125" style="21" hidden="1" customWidth="1"/>
    <col min="14595" max="14595" width="9.140625" style="21" hidden="1" customWidth="1"/>
    <col min="14596" max="14611" width="0" style="21" hidden="1" customWidth="1"/>
    <col min="14612" max="14848" width="0" style="21" hidden="1"/>
    <col min="14849" max="14849" width="5" style="21" hidden="1" customWidth="1"/>
    <col min="14850" max="14850" width="163.42578125" style="21" hidden="1" customWidth="1"/>
    <col min="14851" max="14851" width="9.140625" style="21" hidden="1" customWidth="1"/>
    <col min="14852" max="14867" width="0" style="21" hidden="1" customWidth="1"/>
    <col min="14868" max="15104" width="0" style="21" hidden="1"/>
    <col min="15105" max="15105" width="5" style="21" hidden="1" customWidth="1"/>
    <col min="15106" max="15106" width="163.42578125" style="21" hidden="1" customWidth="1"/>
    <col min="15107" max="15107" width="9.140625" style="21" hidden="1" customWidth="1"/>
    <col min="15108" max="15123" width="0" style="21" hidden="1" customWidth="1"/>
    <col min="15124" max="15360" width="0" style="21" hidden="1"/>
    <col min="15361" max="15361" width="5" style="21" hidden="1" customWidth="1"/>
    <col min="15362" max="15362" width="163.42578125" style="21" hidden="1" customWidth="1"/>
    <col min="15363" max="15363" width="9.140625" style="21" hidden="1" customWidth="1"/>
    <col min="15364" max="15379" width="0" style="21" hidden="1" customWidth="1"/>
    <col min="15380" max="15616" width="0" style="21" hidden="1"/>
    <col min="15617" max="15617" width="5" style="21" hidden="1" customWidth="1"/>
    <col min="15618" max="15618" width="163.42578125" style="21" hidden="1" customWidth="1"/>
    <col min="15619" max="15619" width="9.140625" style="21" hidden="1" customWidth="1"/>
    <col min="15620" max="15635" width="0" style="21" hidden="1" customWidth="1"/>
    <col min="15636" max="15872" width="0" style="21" hidden="1"/>
    <col min="15873" max="15873" width="5" style="21" hidden="1" customWidth="1"/>
    <col min="15874" max="15874" width="163.42578125" style="21" hidden="1" customWidth="1"/>
    <col min="15875" max="15875" width="9.140625" style="21" hidden="1" customWidth="1"/>
    <col min="15876" max="15891" width="0" style="21" hidden="1" customWidth="1"/>
    <col min="15892" max="16128" width="0" style="21" hidden="1"/>
    <col min="16129" max="16129" width="5" style="21" hidden="1" customWidth="1"/>
    <col min="16130" max="16130" width="163.42578125" style="21" hidden="1" customWidth="1"/>
    <col min="16131" max="16131" width="9.140625" style="21" hidden="1" customWidth="1"/>
    <col min="16132" max="16147" width="0" style="21" hidden="1" customWidth="1"/>
    <col min="16148" max="16384" width="0" style="21" hidden="1"/>
  </cols>
  <sheetData>
    <row r="1" spans="1:19" s="19" customFormat="1" ht="26.25" customHeight="1" x14ac:dyDescent="0.3">
      <c r="A1" s="17"/>
      <c r="B1" s="18" t="s">
        <v>3</v>
      </c>
      <c r="C1" s="18"/>
      <c r="D1" s="18"/>
      <c r="E1" s="18"/>
      <c r="F1" s="18"/>
      <c r="G1" s="18"/>
      <c r="H1" s="18"/>
      <c r="I1" s="18"/>
      <c r="J1" s="18"/>
      <c r="K1" s="18"/>
      <c r="L1" s="18"/>
      <c r="M1" s="18"/>
      <c r="N1" s="18"/>
      <c r="O1" s="18"/>
      <c r="P1" s="18"/>
      <c r="Q1" s="18"/>
      <c r="R1" s="18"/>
      <c r="S1" s="18"/>
    </row>
    <row r="2" spans="1:19" ht="9.75" customHeight="1" x14ac:dyDescent="0.25"/>
    <row r="3" spans="1:19" ht="15.75" x14ac:dyDescent="0.25">
      <c r="B3" s="22" t="s">
        <v>7</v>
      </c>
      <c r="C3" s="23"/>
      <c r="D3" s="23"/>
      <c r="E3" s="23"/>
      <c r="F3" s="23"/>
      <c r="G3" s="23"/>
      <c r="H3" s="23"/>
      <c r="I3" s="23"/>
      <c r="J3" s="23"/>
      <c r="K3" s="23"/>
      <c r="L3" s="23"/>
      <c r="M3" s="23"/>
      <c r="N3" s="23"/>
      <c r="O3" s="23"/>
      <c r="P3" s="23"/>
      <c r="Q3" s="23"/>
      <c r="R3" s="23"/>
      <c r="S3" s="23"/>
    </row>
    <row r="4" spans="1:19" ht="18" x14ac:dyDescent="0.25">
      <c r="B4" s="24" t="s">
        <v>8</v>
      </c>
      <c r="C4" s="25"/>
      <c r="D4" s="25"/>
      <c r="E4" s="25"/>
      <c r="F4" s="25"/>
      <c r="G4" s="25"/>
      <c r="H4" s="25"/>
      <c r="I4" s="25"/>
      <c r="J4" s="25"/>
      <c r="K4" s="25"/>
      <c r="L4" s="25"/>
      <c r="M4" s="25"/>
      <c r="N4" s="25"/>
      <c r="O4" s="25"/>
      <c r="P4" s="25"/>
      <c r="Q4" s="25"/>
      <c r="R4" s="25"/>
      <c r="S4" s="25"/>
    </row>
    <row r="5" spans="1:19" ht="6.75" customHeight="1" x14ac:dyDescent="0.25"/>
    <row r="6" spans="1:19" ht="45" x14ac:dyDescent="0.25">
      <c r="B6" s="26" t="s">
        <v>9</v>
      </c>
      <c r="C6" s="26"/>
      <c r="D6" s="26"/>
      <c r="E6" s="26"/>
      <c r="F6" s="26"/>
      <c r="G6" s="26"/>
      <c r="H6" s="26"/>
      <c r="I6" s="26"/>
      <c r="J6" s="26"/>
      <c r="K6" s="26"/>
      <c r="L6" s="26"/>
      <c r="M6" s="26"/>
      <c r="N6" s="26"/>
      <c r="O6" s="26"/>
      <c r="P6" s="26"/>
      <c r="Q6" s="26"/>
      <c r="R6" s="26"/>
      <c r="S6" s="26"/>
    </row>
    <row r="7" spans="1:19" x14ac:dyDescent="0.25">
      <c r="B7" s="27"/>
      <c r="C7" s="27"/>
      <c r="D7" s="27"/>
      <c r="E7" s="27"/>
      <c r="F7" s="27"/>
      <c r="G7" s="27"/>
      <c r="H7" s="27"/>
      <c r="I7" s="27"/>
      <c r="J7" s="27"/>
      <c r="K7" s="27"/>
      <c r="L7" s="27"/>
      <c r="M7" s="27"/>
      <c r="N7" s="27"/>
      <c r="O7" s="27"/>
      <c r="P7" s="27"/>
      <c r="Q7" s="27"/>
      <c r="R7" s="27"/>
      <c r="S7" s="27"/>
    </row>
    <row r="8" spans="1:19" ht="45" x14ac:dyDescent="0.25">
      <c r="B8" s="26" t="s">
        <v>10</v>
      </c>
      <c r="C8" s="26"/>
      <c r="D8" s="26"/>
      <c r="E8" s="26"/>
      <c r="F8" s="26"/>
      <c r="G8" s="26"/>
      <c r="H8" s="26"/>
      <c r="I8" s="26"/>
      <c r="J8" s="26"/>
      <c r="K8" s="26"/>
      <c r="L8" s="26"/>
      <c r="M8" s="26"/>
      <c r="N8" s="26"/>
      <c r="O8" s="26"/>
      <c r="P8" s="26"/>
      <c r="Q8" s="26"/>
      <c r="R8" s="26"/>
      <c r="S8" s="26"/>
    </row>
    <row r="9" spans="1:19" x14ac:dyDescent="0.25">
      <c r="C9" s="26"/>
      <c r="D9" s="26"/>
      <c r="E9" s="26"/>
      <c r="F9" s="26"/>
      <c r="G9" s="26"/>
      <c r="H9" s="26"/>
      <c r="I9" s="26"/>
      <c r="J9" s="26"/>
      <c r="K9" s="26"/>
      <c r="L9" s="26"/>
      <c r="M9" s="26"/>
      <c r="N9" s="26"/>
      <c r="O9" s="26"/>
      <c r="P9" s="26"/>
      <c r="Q9" s="26"/>
      <c r="R9" s="26"/>
      <c r="S9" s="26"/>
    </row>
    <row r="10" spans="1:19" ht="45" x14ac:dyDescent="0.25">
      <c r="B10" s="26" t="s">
        <v>11</v>
      </c>
      <c r="C10" s="26"/>
      <c r="D10" s="26"/>
      <c r="E10" s="26"/>
      <c r="F10" s="26"/>
      <c r="G10" s="26"/>
      <c r="H10" s="26"/>
      <c r="I10" s="26"/>
      <c r="J10" s="26"/>
      <c r="K10" s="26"/>
      <c r="L10" s="26"/>
      <c r="M10" s="26"/>
      <c r="N10" s="26"/>
      <c r="O10" s="26"/>
      <c r="P10" s="26"/>
      <c r="Q10" s="26"/>
      <c r="R10" s="26"/>
      <c r="S10" s="26"/>
    </row>
    <row r="11" spans="1:19" x14ac:dyDescent="0.25">
      <c r="B11" s="26"/>
      <c r="C11" s="26"/>
      <c r="D11" s="26"/>
      <c r="E11" s="26"/>
      <c r="F11" s="26"/>
      <c r="G11" s="26"/>
      <c r="H11" s="26"/>
      <c r="I11" s="26"/>
      <c r="J11" s="26"/>
      <c r="K11" s="26"/>
      <c r="L11" s="26"/>
      <c r="M11" s="26"/>
      <c r="N11" s="26"/>
      <c r="O11" s="26"/>
      <c r="P11" s="26"/>
      <c r="Q11" s="26"/>
      <c r="R11" s="26"/>
      <c r="S11" s="26"/>
    </row>
    <row r="12" spans="1:19" ht="45" x14ac:dyDescent="0.25">
      <c r="B12" s="26" t="s">
        <v>12</v>
      </c>
      <c r="C12" s="26"/>
      <c r="D12" s="26"/>
      <c r="E12" s="26"/>
      <c r="F12" s="26"/>
      <c r="G12" s="26"/>
      <c r="H12" s="26"/>
      <c r="I12" s="26"/>
      <c r="J12" s="26"/>
      <c r="K12" s="26"/>
      <c r="L12" s="26"/>
      <c r="M12" s="26"/>
      <c r="N12" s="26"/>
      <c r="O12" s="26"/>
      <c r="P12" s="26"/>
      <c r="Q12" s="26"/>
      <c r="R12" s="26"/>
      <c r="S12" s="26"/>
    </row>
    <row r="13" spans="1:19" x14ac:dyDescent="0.25">
      <c r="B13" s="26"/>
      <c r="C13" s="26"/>
      <c r="D13" s="26"/>
      <c r="E13" s="26"/>
      <c r="F13" s="26"/>
      <c r="G13" s="26"/>
      <c r="H13" s="26"/>
      <c r="I13" s="26"/>
      <c r="J13" s="26"/>
      <c r="K13" s="26"/>
      <c r="L13" s="26"/>
      <c r="M13" s="26"/>
      <c r="N13" s="26"/>
      <c r="O13" s="26"/>
      <c r="P13" s="26"/>
      <c r="Q13" s="26"/>
      <c r="R13" s="26"/>
      <c r="S13" s="26"/>
    </row>
    <row r="14" spans="1:19" ht="45" x14ac:dyDescent="0.25">
      <c r="B14" s="26" t="s">
        <v>13</v>
      </c>
      <c r="C14" s="26"/>
      <c r="D14" s="26"/>
      <c r="E14" s="26"/>
      <c r="F14" s="26"/>
      <c r="G14" s="26"/>
      <c r="H14" s="26"/>
      <c r="I14" s="26"/>
      <c r="J14" s="26"/>
      <c r="K14" s="26"/>
      <c r="L14" s="26"/>
      <c r="M14" s="26"/>
      <c r="N14" s="26"/>
      <c r="O14" s="26"/>
      <c r="P14" s="26"/>
      <c r="Q14" s="26"/>
      <c r="R14" s="26"/>
      <c r="S14" s="26"/>
    </row>
    <row r="15" spans="1:19" x14ac:dyDescent="0.25">
      <c r="B15" s="26"/>
      <c r="C15" s="26"/>
      <c r="D15" s="26"/>
      <c r="E15" s="26"/>
      <c r="F15" s="26"/>
      <c r="G15" s="26"/>
      <c r="H15" s="26"/>
      <c r="I15" s="26"/>
      <c r="J15" s="26"/>
      <c r="K15" s="26"/>
      <c r="L15" s="26"/>
      <c r="M15" s="26"/>
      <c r="N15" s="26"/>
      <c r="O15" s="26"/>
      <c r="P15" s="26"/>
      <c r="Q15" s="26"/>
      <c r="R15" s="26"/>
      <c r="S15" s="26"/>
    </row>
    <row r="16" spans="1:19" ht="30" x14ac:dyDescent="0.25">
      <c r="B16" s="26" t="s">
        <v>14</v>
      </c>
      <c r="C16" s="26"/>
      <c r="D16" s="26"/>
      <c r="E16" s="26"/>
      <c r="F16" s="26"/>
      <c r="G16" s="26"/>
      <c r="H16" s="26"/>
      <c r="I16" s="26"/>
      <c r="J16" s="26"/>
      <c r="K16" s="26"/>
      <c r="L16" s="26"/>
      <c r="M16" s="26"/>
      <c r="N16" s="26"/>
      <c r="O16" s="26"/>
      <c r="P16" s="26"/>
      <c r="Q16" s="26"/>
      <c r="R16" s="26"/>
      <c r="S16" s="26"/>
    </row>
    <row r="17" spans="1:19" x14ac:dyDescent="0.25">
      <c r="B17" s="26"/>
      <c r="C17" s="26"/>
      <c r="D17" s="26"/>
      <c r="E17" s="26"/>
      <c r="F17" s="26"/>
      <c r="G17" s="26"/>
      <c r="H17" s="26"/>
      <c r="I17" s="26"/>
      <c r="J17" s="26"/>
      <c r="K17" s="26"/>
      <c r="L17" s="26"/>
      <c r="M17" s="26"/>
      <c r="N17" s="26"/>
      <c r="O17" s="26"/>
      <c r="P17" s="26"/>
      <c r="Q17" s="26"/>
      <c r="R17" s="26"/>
      <c r="S17" s="26"/>
    </row>
    <row r="18" spans="1:19" x14ac:dyDescent="0.25">
      <c r="B18" s="28" t="s">
        <v>15</v>
      </c>
      <c r="C18" s="26"/>
      <c r="D18" s="26"/>
      <c r="E18" s="26"/>
      <c r="F18" s="26"/>
      <c r="G18" s="26"/>
      <c r="H18" s="26"/>
      <c r="I18" s="26"/>
      <c r="J18" s="26"/>
      <c r="K18" s="26"/>
      <c r="L18" s="26"/>
      <c r="M18" s="26"/>
      <c r="N18" s="26"/>
      <c r="O18" s="26"/>
      <c r="P18" s="26"/>
      <c r="Q18" s="26"/>
      <c r="R18" s="26"/>
      <c r="S18" s="26"/>
    </row>
    <row r="19" spans="1:19" x14ac:dyDescent="0.25"/>
    <row r="20" spans="1:19" ht="45" x14ac:dyDescent="0.25">
      <c r="B20" s="26" t="s">
        <v>16</v>
      </c>
      <c r="C20" s="26"/>
      <c r="D20" s="26"/>
      <c r="E20" s="26"/>
      <c r="F20" s="26"/>
      <c r="G20" s="26"/>
      <c r="H20" s="26"/>
      <c r="I20" s="26"/>
      <c r="J20" s="26"/>
      <c r="K20" s="26"/>
      <c r="L20" s="26"/>
      <c r="M20" s="26"/>
      <c r="N20" s="26"/>
      <c r="O20" s="26"/>
      <c r="P20" s="26"/>
      <c r="Q20" s="26"/>
      <c r="R20" s="26"/>
      <c r="S20" s="26"/>
    </row>
    <row r="21" spans="1:19" x14ac:dyDescent="0.25">
      <c r="B21" s="26"/>
      <c r="C21" s="26"/>
      <c r="D21" s="26"/>
      <c r="E21" s="26"/>
      <c r="F21" s="26"/>
      <c r="G21" s="26"/>
      <c r="H21" s="26"/>
      <c r="I21" s="26"/>
      <c r="J21" s="26"/>
      <c r="K21" s="26"/>
      <c r="L21" s="26"/>
      <c r="M21" s="26"/>
      <c r="N21" s="26"/>
      <c r="O21" s="26"/>
      <c r="P21" s="26"/>
      <c r="Q21" s="26"/>
      <c r="R21" s="26"/>
      <c r="S21" s="26"/>
    </row>
    <row r="22" spans="1:19" ht="15.75" x14ac:dyDescent="0.25">
      <c r="B22" s="22" t="s">
        <v>17</v>
      </c>
      <c r="C22" s="23"/>
      <c r="D22" s="23"/>
      <c r="E22" s="23"/>
      <c r="F22" s="23"/>
      <c r="G22" s="23"/>
      <c r="H22" s="23"/>
      <c r="I22" s="23"/>
      <c r="J22" s="23"/>
      <c r="K22" s="23"/>
      <c r="L22" s="23"/>
      <c r="M22" s="23"/>
      <c r="N22" s="23"/>
      <c r="O22" s="23"/>
      <c r="P22" s="23"/>
      <c r="Q22" s="23"/>
      <c r="R22" s="23"/>
      <c r="S22" s="23"/>
    </row>
    <row r="23" spans="1:19" s="31" customFormat="1" ht="18.75" customHeight="1" x14ac:dyDescent="0.25">
      <c r="A23" s="29"/>
      <c r="B23" s="30" t="s">
        <v>18</v>
      </c>
      <c r="C23" s="30"/>
      <c r="D23" s="30"/>
      <c r="E23" s="30"/>
      <c r="F23" s="30"/>
      <c r="G23" s="30"/>
      <c r="H23" s="30"/>
      <c r="I23" s="30"/>
      <c r="J23" s="30"/>
      <c r="K23" s="30"/>
      <c r="L23" s="30"/>
      <c r="M23" s="30"/>
      <c r="N23" s="30"/>
      <c r="O23" s="30"/>
      <c r="P23" s="30"/>
      <c r="Q23" s="30"/>
      <c r="R23" s="30"/>
      <c r="S23" s="30"/>
    </row>
    <row r="24" spans="1:19" x14ac:dyDescent="0.25">
      <c r="B24" s="26"/>
      <c r="C24" s="26"/>
      <c r="D24" s="26"/>
      <c r="E24" s="26"/>
      <c r="F24" s="26"/>
      <c r="G24" s="26"/>
      <c r="H24" s="26"/>
      <c r="I24" s="26"/>
      <c r="J24" s="26"/>
      <c r="K24" s="26"/>
      <c r="L24" s="26"/>
      <c r="M24" s="26"/>
      <c r="N24" s="26"/>
      <c r="O24" s="26"/>
      <c r="P24" s="26"/>
      <c r="Q24" s="26"/>
      <c r="R24" s="26"/>
      <c r="S24" s="26"/>
    </row>
    <row r="25" spans="1:19" ht="15.75" x14ac:dyDescent="0.25">
      <c r="B25" s="22" t="s">
        <v>19</v>
      </c>
      <c r="C25" s="23"/>
      <c r="D25" s="23"/>
      <c r="E25" s="23"/>
      <c r="F25" s="23"/>
      <c r="G25" s="23"/>
      <c r="H25" s="23"/>
      <c r="I25" s="23"/>
      <c r="J25" s="23"/>
      <c r="K25" s="23"/>
      <c r="L25" s="23"/>
      <c r="M25" s="23"/>
      <c r="N25" s="23"/>
      <c r="O25" s="23"/>
      <c r="P25" s="23"/>
      <c r="Q25" s="23"/>
      <c r="R25" s="23"/>
      <c r="S25" s="23"/>
    </row>
    <row r="26" spans="1:19" s="31" customFormat="1" ht="33.75" customHeight="1" x14ac:dyDescent="0.25">
      <c r="A26" s="29"/>
      <c r="B26" s="32" t="s">
        <v>20</v>
      </c>
      <c r="C26" s="30"/>
      <c r="D26" s="30"/>
      <c r="E26" s="30"/>
      <c r="F26" s="30"/>
      <c r="G26" s="30"/>
      <c r="H26" s="30"/>
      <c r="I26" s="30"/>
      <c r="J26" s="30"/>
      <c r="K26" s="30"/>
      <c r="L26" s="30"/>
      <c r="M26" s="30"/>
      <c r="N26" s="30"/>
      <c r="O26" s="30"/>
      <c r="P26" s="30"/>
      <c r="Q26" s="30"/>
      <c r="R26" s="30"/>
      <c r="S26" s="30"/>
    </row>
    <row r="27" spans="1:19" x14ac:dyDescent="0.25">
      <c r="B27" s="26"/>
      <c r="C27" s="26"/>
      <c r="D27" s="26"/>
      <c r="E27" s="26"/>
      <c r="F27" s="26"/>
      <c r="G27" s="26"/>
      <c r="H27" s="26"/>
      <c r="I27" s="26"/>
      <c r="J27" s="26"/>
      <c r="K27" s="26"/>
      <c r="L27" s="26"/>
      <c r="M27" s="26"/>
      <c r="N27" s="26"/>
      <c r="O27" s="26"/>
      <c r="P27" s="26"/>
      <c r="Q27" s="26"/>
      <c r="R27" s="26"/>
      <c r="S27" s="26"/>
    </row>
    <row r="28" spans="1:19" ht="15.75" x14ac:dyDescent="0.25">
      <c r="B28" s="22" t="s">
        <v>21</v>
      </c>
      <c r="C28" s="22"/>
      <c r="D28" s="22"/>
      <c r="E28" s="22"/>
      <c r="F28" s="22"/>
      <c r="G28" s="22"/>
      <c r="H28" s="22"/>
      <c r="I28" s="22"/>
      <c r="J28" s="22"/>
      <c r="K28" s="22"/>
      <c r="L28" s="22"/>
      <c r="M28" s="22"/>
      <c r="N28" s="22"/>
      <c r="O28" s="22"/>
      <c r="P28" s="22"/>
      <c r="Q28" s="22"/>
      <c r="R28" s="22"/>
      <c r="S28" s="22"/>
    </row>
    <row r="29" spans="1:19" s="31" customFormat="1" ht="18.75" customHeight="1" x14ac:dyDescent="0.25">
      <c r="A29" s="29"/>
      <c r="B29" s="30" t="s">
        <v>22</v>
      </c>
      <c r="C29" s="30"/>
      <c r="D29" s="30"/>
      <c r="E29" s="30"/>
      <c r="F29" s="30"/>
      <c r="G29" s="30"/>
      <c r="H29" s="30"/>
      <c r="I29" s="30"/>
      <c r="J29" s="30"/>
      <c r="K29" s="30"/>
      <c r="L29" s="30"/>
      <c r="M29" s="30"/>
      <c r="N29" s="30"/>
      <c r="O29" s="30"/>
      <c r="P29" s="30"/>
      <c r="Q29" s="30"/>
      <c r="R29" s="30"/>
      <c r="S29" s="30"/>
    </row>
    <row r="30" spans="1:19" x14ac:dyDescent="0.25">
      <c r="B30" s="26"/>
      <c r="C30" s="26"/>
      <c r="D30" s="26"/>
      <c r="E30" s="26"/>
      <c r="F30" s="26"/>
      <c r="G30" s="26"/>
      <c r="H30" s="26"/>
      <c r="I30" s="26"/>
      <c r="J30" s="26"/>
      <c r="K30" s="26"/>
      <c r="L30" s="26"/>
      <c r="M30" s="26"/>
      <c r="N30" s="26"/>
      <c r="O30" s="26"/>
      <c r="P30" s="26"/>
      <c r="Q30" s="26"/>
      <c r="R30" s="26"/>
      <c r="S30" s="26"/>
    </row>
    <row r="31" spans="1:19" ht="15.75" x14ac:dyDescent="0.25">
      <c r="B31" s="22" t="s">
        <v>23</v>
      </c>
      <c r="C31" s="22"/>
      <c r="D31" s="22"/>
      <c r="E31" s="22"/>
      <c r="F31" s="22"/>
      <c r="G31" s="22"/>
      <c r="H31" s="22"/>
      <c r="I31" s="22"/>
      <c r="J31" s="22"/>
      <c r="K31" s="22"/>
      <c r="L31" s="22"/>
      <c r="M31" s="22"/>
      <c r="N31" s="22"/>
      <c r="O31" s="22"/>
      <c r="P31" s="22"/>
      <c r="Q31" s="22"/>
      <c r="R31" s="22"/>
      <c r="S31" s="22"/>
    </row>
    <row r="32" spans="1:19" s="31" customFormat="1" ht="19.5" customHeight="1" x14ac:dyDescent="0.25">
      <c r="A32" s="29"/>
      <c r="B32" s="30" t="s">
        <v>24</v>
      </c>
      <c r="C32" s="30"/>
      <c r="D32" s="30"/>
      <c r="E32" s="30"/>
      <c r="F32" s="30"/>
      <c r="G32" s="30"/>
      <c r="H32" s="30"/>
      <c r="I32" s="30"/>
      <c r="J32" s="30"/>
      <c r="K32" s="30"/>
      <c r="L32" s="30"/>
      <c r="M32" s="30"/>
      <c r="N32" s="30"/>
      <c r="O32" s="30"/>
      <c r="P32" s="30"/>
      <c r="Q32" s="30"/>
      <c r="R32" s="30"/>
      <c r="S32" s="30"/>
    </row>
    <row r="33" spans="1:19" x14ac:dyDescent="0.25">
      <c r="B33" s="26"/>
      <c r="C33" s="26"/>
      <c r="D33" s="26"/>
      <c r="E33" s="26"/>
      <c r="F33" s="26"/>
      <c r="G33" s="26"/>
      <c r="H33" s="26"/>
      <c r="I33" s="26"/>
      <c r="J33" s="26"/>
      <c r="K33" s="26"/>
      <c r="L33" s="26"/>
      <c r="M33" s="26"/>
      <c r="N33" s="26"/>
      <c r="O33" s="26"/>
      <c r="P33" s="26"/>
      <c r="Q33" s="26"/>
      <c r="R33" s="26"/>
      <c r="S33" s="26"/>
    </row>
    <row r="34" spans="1:19" ht="15.75" x14ac:dyDescent="0.25">
      <c r="B34" s="22" t="s">
        <v>25</v>
      </c>
      <c r="C34" s="22"/>
      <c r="D34" s="22"/>
      <c r="E34" s="22"/>
      <c r="F34" s="22"/>
      <c r="G34" s="22"/>
      <c r="H34" s="22"/>
      <c r="I34" s="22"/>
      <c r="J34" s="22"/>
      <c r="K34" s="22"/>
      <c r="L34" s="22"/>
      <c r="M34" s="22"/>
      <c r="N34" s="22"/>
      <c r="O34" s="22"/>
      <c r="P34" s="22"/>
      <c r="Q34" s="22"/>
      <c r="R34" s="22"/>
      <c r="S34" s="22"/>
    </row>
    <row r="35" spans="1:19" s="31" customFormat="1" ht="41.25" customHeight="1" x14ac:dyDescent="0.25">
      <c r="A35" s="29"/>
      <c r="B35" s="33" t="s">
        <v>26</v>
      </c>
      <c r="C35" s="34"/>
      <c r="D35" s="34"/>
      <c r="E35" s="34"/>
      <c r="F35" s="34"/>
      <c r="G35" s="34"/>
      <c r="H35" s="34"/>
      <c r="I35" s="34"/>
      <c r="J35" s="34"/>
      <c r="K35" s="34"/>
      <c r="L35" s="34"/>
      <c r="M35" s="34"/>
      <c r="N35" s="34"/>
      <c r="O35" s="34"/>
      <c r="P35" s="34"/>
      <c r="Q35" s="34"/>
      <c r="R35" s="34"/>
      <c r="S35" s="35"/>
    </row>
    <row r="36" spans="1:19" x14ac:dyDescent="0.25"/>
    <row r="37" spans="1:19" ht="15.75" x14ac:dyDescent="0.25">
      <c r="B37" s="22" t="s">
        <v>27</v>
      </c>
      <c r="C37" s="22"/>
      <c r="D37" s="22"/>
      <c r="E37" s="22"/>
      <c r="F37" s="22"/>
      <c r="G37" s="22"/>
      <c r="H37" s="22"/>
      <c r="I37" s="22"/>
      <c r="J37" s="22"/>
      <c r="K37" s="22"/>
      <c r="L37" s="22"/>
      <c r="M37" s="22"/>
      <c r="N37" s="22"/>
      <c r="O37" s="22"/>
      <c r="P37" s="22"/>
      <c r="Q37" s="22"/>
      <c r="R37" s="22"/>
      <c r="S37" s="22"/>
    </row>
    <row r="38" spans="1:19" s="31" customFormat="1" ht="18.75" customHeight="1" x14ac:dyDescent="0.25">
      <c r="A38" s="29"/>
      <c r="B38" s="30" t="s">
        <v>28</v>
      </c>
      <c r="C38" s="30"/>
      <c r="D38" s="30"/>
      <c r="E38" s="30"/>
      <c r="F38" s="30"/>
      <c r="G38" s="30"/>
      <c r="H38" s="30"/>
      <c r="I38" s="30"/>
      <c r="J38" s="30"/>
      <c r="K38" s="30"/>
      <c r="L38" s="30"/>
      <c r="M38" s="30"/>
      <c r="N38" s="30"/>
      <c r="O38" s="30"/>
      <c r="P38" s="30"/>
      <c r="Q38" s="30"/>
      <c r="R38" s="30"/>
      <c r="S38" s="30"/>
    </row>
    <row r="39" spans="1:19" x14ac:dyDescent="0.25">
      <c r="B39" s="26"/>
      <c r="C39" s="26"/>
      <c r="D39" s="26"/>
      <c r="E39" s="26"/>
      <c r="F39" s="26"/>
      <c r="G39" s="26"/>
      <c r="H39" s="26"/>
      <c r="I39" s="26"/>
      <c r="J39" s="26"/>
      <c r="K39" s="26"/>
      <c r="L39" s="26"/>
      <c r="M39" s="26"/>
      <c r="N39" s="26"/>
      <c r="O39" s="26"/>
      <c r="P39" s="26"/>
      <c r="Q39" s="26"/>
      <c r="R39" s="26"/>
      <c r="S39" s="26"/>
    </row>
    <row r="40" spans="1:19" ht="15.75" x14ac:dyDescent="0.25">
      <c r="B40" s="22" t="s">
        <v>29</v>
      </c>
      <c r="C40" s="22"/>
      <c r="D40" s="22"/>
      <c r="E40" s="22"/>
      <c r="F40" s="22"/>
      <c r="G40" s="22"/>
      <c r="H40" s="22"/>
      <c r="I40" s="22"/>
      <c r="J40" s="22"/>
      <c r="K40" s="22"/>
      <c r="L40" s="22"/>
      <c r="M40" s="22"/>
      <c r="N40" s="22"/>
      <c r="O40" s="22"/>
      <c r="P40" s="22"/>
      <c r="Q40" s="22"/>
      <c r="R40" s="22"/>
      <c r="S40" s="22"/>
    </row>
    <row r="41" spans="1:19" s="31" customFormat="1" ht="48.75" customHeight="1" x14ac:dyDescent="0.25">
      <c r="B41" s="408" t="s">
        <v>106</v>
      </c>
      <c r="C41" s="2"/>
      <c r="D41"/>
      <c r="E41"/>
      <c r="F41"/>
      <c r="G41"/>
      <c r="H41"/>
      <c r="I41"/>
      <c r="J41"/>
      <c r="K41"/>
      <c r="L41"/>
      <c r="M41"/>
      <c r="N41"/>
      <c r="O41"/>
      <c r="P41"/>
      <c r="Q41"/>
      <c r="R41"/>
      <c r="S41"/>
    </row>
    <row r="42" spans="1:19" x14ac:dyDescent="0.25">
      <c r="A42" s="21"/>
      <c r="B42" s="2"/>
      <c r="C42" s="2"/>
      <c r="D42" s="2"/>
      <c r="E42" s="2"/>
      <c r="F42" s="2"/>
      <c r="G42" s="2"/>
      <c r="H42" s="2"/>
      <c r="I42" s="2"/>
      <c r="J42" s="2"/>
      <c r="K42" s="2"/>
      <c r="L42" s="2"/>
      <c r="M42" s="2"/>
      <c r="N42" s="2"/>
      <c r="O42" s="2"/>
      <c r="P42" s="2"/>
      <c r="Q42" s="2"/>
      <c r="R42" s="2"/>
      <c r="S42" s="2"/>
    </row>
    <row r="43" spans="1:19" ht="15.75" x14ac:dyDescent="0.25">
      <c r="B43" s="22" t="s">
        <v>30</v>
      </c>
      <c r="C43"/>
      <c r="D43"/>
      <c r="E43"/>
      <c r="F43"/>
      <c r="G43"/>
      <c r="H43"/>
      <c r="I43"/>
      <c r="J43"/>
      <c r="K43"/>
      <c r="L43"/>
      <c r="M43"/>
      <c r="N43"/>
      <c r="O43"/>
      <c r="P43"/>
      <c r="Q43"/>
      <c r="R43"/>
      <c r="S43"/>
    </row>
    <row r="44" spans="1:19" ht="30.75" x14ac:dyDescent="0.25">
      <c r="B44" s="33" t="s">
        <v>31</v>
      </c>
      <c r="C44" s="22"/>
      <c r="D44" s="22"/>
      <c r="E44" s="22"/>
      <c r="F44" s="22"/>
      <c r="G44" s="22"/>
      <c r="H44" s="22"/>
      <c r="I44" s="22"/>
      <c r="J44" s="22"/>
      <c r="K44" s="22"/>
      <c r="L44" s="22"/>
      <c r="M44" s="22"/>
      <c r="N44" s="22"/>
      <c r="O44" s="22"/>
      <c r="P44" s="22"/>
      <c r="Q44" s="22"/>
      <c r="R44" s="22"/>
      <c r="S44" s="22"/>
    </row>
    <row r="45" spans="1:19" x14ac:dyDescent="0.25">
      <c r="A45" s="21"/>
      <c r="B45" s="2"/>
      <c r="C45" s="2"/>
      <c r="D45" s="2"/>
      <c r="E45" s="2"/>
      <c r="F45" s="2"/>
      <c r="G45" s="2"/>
      <c r="H45" s="2"/>
      <c r="I45" s="2"/>
      <c r="J45" s="2"/>
      <c r="K45" s="2"/>
      <c r="L45" s="2"/>
      <c r="M45" s="2"/>
      <c r="N45" s="2"/>
      <c r="O45" s="2"/>
      <c r="P45" s="2"/>
      <c r="Q45" s="2"/>
      <c r="R45" s="2"/>
      <c r="S45" s="2"/>
    </row>
    <row r="46" spans="1:19" ht="15.75" x14ac:dyDescent="0.25">
      <c r="B46" s="22" t="s">
        <v>107</v>
      </c>
    </row>
    <row r="47" spans="1:19" ht="75.75" x14ac:dyDescent="0.25">
      <c r="B47" s="30" t="s">
        <v>108</v>
      </c>
    </row>
    <row r="48" spans="1:19" ht="15.75" x14ac:dyDescent="0.25">
      <c r="B48" s="30"/>
    </row>
    <row r="49" spans="2:2" ht="15.75" x14ac:dyDescent="0.25">
      <c r="B49" s="22" t="s">
        <v>110</v>
      </c>
    </row>
    <row r="50" spans="2:2" ht="45.75" x14ac:dyDescent="0.25">
      <c r="B50" s="414" t="s">
        <v>111</v>
      </c>
    </row>
    <row r="51" spans="2:2" x14ac:dyDescent="0.25"/>
    <row r="52" spans="2:2" ht="15.75" x14ac:dyDescent="0.25">
      <c r="B52" s="22" t="s">
        <v>120</v>
      </c>
    </row>
    <row r="53" spans="2:2" ht="15.75" x14ac:dyDescent="0.25">
      <c r="B53" s="30" t="s">
        <v>121</v>
      </c>
    </row>
    <row r="54" spans="2:2" hidden="1" x14ac:dyDescent="0.25"/>
    <row r="55" spans="2:2" hidden="1" x14ac:dyDescent="0.25"/>
    <row r="56" spans="2:2" hidden="1" x14ac:dyDescent="0.25"/>
    <row r="57" spans="2:2" hidden="1" x14ac:dyDescent="0.25"/>
    <row r="58" spans="2:2" hidden="1" x14ac:dyDescent="0.25"/>
    <row r="59" spans="2:2" hidden="1" x14ac:dyDescent="0.25"/>
    <row r="60" spans="2:2" hidden="1" x14ac:dyDescent="0.25"/>
    <row r="61" spans="2:2" hidden="1" x14ac:dyDescent="0.25"/>
    <row r="62" spans="2:2" hidden="1" x14ac:dyDescent="0.25"/>
    <row r="63" spans="2:2" hidden="1" x14ac:dyDescent="0.25"/>
    <row r="64" spans="2: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hyperlinks>
    <hyperlink ref="B18" r:id="rId1"/>
    <hyperlink ref="B26" r:id="rId2"/>
    <hyperlink ref="B35" r:id="rId3"/>
    <hyperlink ref="B50"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06"/>
  <sheetViews>
    <sheetView workbookViewId="0">
      <pane ySplit="5" topLeftCell="A78" activePane="bottomLeft" state="frozen"/>
      <selection pane="bottomLeft" activeCell="G96" sqref="G96"/>
    </sheetView>
  </sheetViews>
  <sheetFormatPr defaultColWidth="0" defaultRowHeight="14.25" zeroHeight="1" x14ac:dyDescent="0.2"/>
  <cols>
    <col min="1" max="1" width="1.5703125" style="41" customWidth="1"/>
    <col min="2" max="2" width="7.42578125" style="58" customWidth="1"/>
    <col min="3" max="3" width="7.140625" style="58" customWidth="1"/>
    <col min="4" max="4" width="3.140625" style="58" customWidth="1"/>
    <col min="5" max="5" width="7.140625" style="58" customWidth="1"/>
    <col min="6" max="6" width="3.42578125" style="58" customWidth="1"/>
    <col min="7" max="7" width="17.42578125" style="58" customWidth="1"/>
    <col min="8" max="8" width="17.5703125" style="127" customWidth="1"/>
    <col min="9" max="9" width="17.42578125" style="58" customWidth="1"/>
    <col min="10" max="10" width="17.42578125" style="127" customWidth="1"/>
    <col min="11" max="11" width="17.42578125" style="121" customWidth="1"/>
    <col min="12" max="12" width="17.42578125" style="97" customWidth="1"/>
    <col min="13" max="13" width="8.85546875" style="41" customWidth="1"/>
    <col min="14" max="256" width="0" style="41" hidden="1"/>
    <col min="257" max="257" width="1.5703125" style="41" hidden="1" customWidth="1"/>
    <col min="258" max="258" width="7.42578125" style="41" hidden="1" customWidth="1"/>
    <col min="259" max="259" width="7.140625" style="41" hidden="1" customWidth="1"/>
    <col min="260" max="260" width="3.140625" style="41" hidden="1" customWidth="1"/>
    <col min="261" max="261" width="7.140625" style="41" hidden="1" customWidth="1"/>
    <col min="262" max="262" width="3.42578125" style="41" hidden="1" customWidth="1"/>
    <col min="263" max="263" width="17.42578125" style="41" hidden="1" customWidth="1"/>
    <col min="264" max="264" width="17.5703125" style="41" hidden="1" customWidth="1"/>
    <col min="265" max="268" width="17.42578125" style="41" hidden="1" customWidth="1"/>
    <col min="269" max="269" width="8.85546875" style="41" hidden="1" customWidth="1"/>
    <col min="270" max="512" width="0" style="41" hidden="1"/>
    <col min="513" max="513" width="1.5703125" style="41" hidden="1" customWidth="1"/>
    <col min="514" max="514" width="7.42578125" style="41" hidden="1" customWidth="1"/>
    <col min="515" max="515" width="7.140625" style="41" hidden="1" customWidth="1"/>
    <col min="516" max="516" width="3.140625" style="41" hidden="1" customWidth="1"/>
    <col min="517" max="517" width="7.140625" style="41" hidden="1" customWidth="1"/>
    <col min="518" max="518" width="3.42578125" style="41" hidden="1" customWidth="1"/>
    <col min="519" max="519" width="17.42578125" style="41" hidden="1" customWidth="1"/>
    <col min="520" max="520" width="17.5703125" style="41" hidden="1" customWidth="1"/>
    <col min="521" max="524" width="17.42578125" style="41" hidden="1" customWidth="1"/>
    <col min="525" max="525" width="8.85546875" style="41" hidden="1" customWidth="1"/>
    <col min="526" max="768" width="0" style="41" hidden="1"/>
    <col min="769" max="769" width="1.5703125" style="41" hidden="1" customWidth="1"/>
    <col min="770" max="770" width="7.42578125" style="41" hidden="1" customWidth="1"/>
    <col min="771" max="771" width="7.140625" style="41" hidden="1" customWidth="1"/>
    <col min="772" max="772" width="3.140625" style="41" hidden="1" customWidth="1"/>
    <col min="773" max="773" width="7.140625" style="41" hidden="1" customWidth="1"/>
    <col min="774" max="774" width="3.42578125" style="41" hidden="1" customWidth="1"/>
    <col min="775" max="775" width="17.42578125" style="41" hidden="1" customWidth="1"/>
    <col min="776" max="776" width="17.5703125" style="41" hidden="1" customWidth="1"/>
    <col min="777" max="780" width="17.42578125" style="41" hidden="1" customWidth="1"/>
    <col min="781" max="781" width="8.85546875" style="41" hidden="1" customWidth="1"/>
    <col min="782" max="1024" width="0" style="41" hidden="1"/>
    <col min="1025" max="1025" width="1.5703125" style="41" hidden="1" customWidth="1"/>
    <col min="1026" max="1026" width="7.42578125" style="41" hidden="1" customWidth="1"/>
    <col min="1027" max="1027" width="7.140625" style="41" hidden="1" customWidth="1"/>
    <col min="1028" max="1028" width="3.140625" style="41" hidden="1" customWidth="1"/>
    <col min="1029" max="1029" width="7.140625" style="41" hidden="1" customWidth="1"/>
    <col min="1030" max="1030" width="3.42578125" style="41" hidden="1" customWidth="1"/>
    <col min="1031" max="1031" width="17.42578125" style="41" hidden="1" customWidth="1"/>
    <col min="1032" max="1032" width="17.5703125" style="41" hidden="1" customWidth="1"/>
    <col min="1033" max="1036" width="17.42578125" style="41" hidden="1" customWidth="1"/>
    <col min="1037" max="1037" width="8.85546875" style="41" hidden="1" customWidth="1"/>
    <col min="1038" max="1280" width="0" style="41" hidden="1"/>
    <col min="1281" max="1281" width="1.5703125" style="41" hidden="1" customWidth="1"/>
    <col min="1282" max="1282" width="7.42578125" style="41" hidden="1" customWidth="1"/>
    <col min="1283" max="1283" width="7.140625" style="41" hidden="1" customWidth="1"/>
    <col min="1284" max="1284" width="3.140625" style="41" hidden="1" customWidth="1"/>
    <col min="1285" max="1285" width="7.140625" style="41" hidden="1" customWidth="1"/>
    <col min="1286" max="1286" width="3.42578125" style="41" hidden="1" customWidth="1"/>
    <col min="1287" max="1287" width="17.42578125" style="41" hidden="1" customWidth="1"/>
    <col min="1288" max="1288" width="17.5703125" style="41" hidden="1" customWidth="1"/>
    <col min="1289" max="1292" width="17.42578125" style="41" hidden="1" customWidth="1"/>
    <col min="1293" max="1293" width="8.85546875" style="41" hidden="1" customWidth="1"/>
    <col min="1294" max="1536" width="0" style="41" hidden="1"/>
    <col min="1537" max="1537" width="1.5703125" style="41" hidden="1" customWidth="1"/>
    <col min="1538" max="1538" width="7.42578125" style="41" hidden="1" customWidth="1"/>
    <col min="1539" max="1539" width="7.140625" style="41" hidden="1" customWidth="1"/>
    <col min="1540" max="1540" width="3.140625" style="41" hidden="1" customWidth="1"/>
    <col min="1541" max="1541" width="7.140625" style="41" hidden="1" customWidth="1"/>
    <col min="1542" max="1542" width="3.42578125" style="41" hidden="1" customWidth="1"/>
    <col min="1543" max="1543" width="17.42578125" style="41" hidden="1" customWidth="1"/>
    <col min="1544" max="1544" width="17.5703125" style="41" hidden="1" customWidth="1"/>
    <col min="1545" max="1548" width="17.42578125" style="41" hidden="1" customWidth="1"/>
    <col min="1549" max="1549" width="8.85546875" style="41" hidden="1" customWidth="1"/>
    <col min="1550" max="1792" width="0" style="41" hidden="1"/>
    <col min="1793" max="1793" width="1.5703125" style="41" hidden="1" customWidth="1"/>
    <col min="1794" max="1794" width="7.42578125" style="41" hidden="1" customWidth="1"/>
    <col min="1795" max="1795" width="7.140625" style="41" hidden="1" customWidth="1"/>
    <col min="1796" max="1796" width="3.140625" style="41" hidden="1" customWidth="1"/>
    <col min="1797" max="1797" width="7.140625" style="41" hidden="1" customWidth="1"/>
    <col min="1798" max="1798" width="3.42578125" style="41" hidden="1" customWidth="1"/>
    <col min="1799" max="1799" width="17.42578125" style="41" hidden="1" customWidth="1"/>
    <col min="1800" max="1800" width="17.5703125" style="41" hidden="1" customWidth="1"/>
    <col min="1801" max="1804" width="17.42578125" style="41" hidden="1" customWidth="1"/>
    <col min="1805" max="1805" width="8.85546875" style="41" hidden="1" customWidth="1"/>
    <col min="1806" max="2048" width="0" style="41" hidden="1"/>
    <col min="2049" max="2049" width="1.5703125" style="41" hidden="1" customWidth="1"/>
    <col min="2050" max="2050" width="7.42578125" style="41" hidden="1" customWidth="1"/>
    <col min="2051" max="2051" width="7.140625" style="41" hidden="1" customWidth="1"/>
    <col min="2052" max="2052" width="3.140625" style="41" hidden="1" customWidth="1"/>
    <col min="2053" max="2053" width="7.140625" style="41" hidden="1" customWidth="1"/>
    <col min="2054" max="2054" width="3.42578125" style="41" hidden="1" customWidth="1"/>
    <col min="2055" max="2055" width="17.42578125" style="41" hidden="1" customWidth="1"/>
    <col min="2056" max="2056" width="17.5703125" style="41" hidden="1" customWidth="1"/>
    <col min="2057" max="2060" width="17.42578125" style="41" hidden="1" customWidth="1"/>
    <col min="2061" max="2061" width="8.85546875" style="41" hidden="1" customWidth="1"/>
    <col min="2062" max="2304" width="0" style="41" hidden="1"/>
    <col min="2305" max="2305" width="1.5703125" style="41" hidden="1" customWidth="1"/>
    <col min="2306" max="2306" width="7.42578125" style="41" hidden="1" customWidth="1"/>
    <col min="2307" max="2307" width="7.140625" style="41" hidden="1" customWidth="1"/>
    <col min="2308" max="2308" width="3.140625" style="41" hidden="1" customWidth="1"/>
    <col min="2309" max="2309" width="7.140625" style="41" hidden="1" customWidth="1"/>
    <col min="2310" max="2310" width="3.42578125" style="41" hidden="1" customWidth="1"/>
    <col min="2311" max="2311" width="17.42578125" style="41" hidden="1" customWidth="1"/>
    <col min="2312" max="2312" width="17.5703125" style="41" hidden="1" customWidth="1"/>
    <col min="2313" max="2316" width="17.42578125" style="41" hidden="1" customWidth="1"/>
    <col min="2317" max="2317" width="8.85546875" style="41" hidden="1" customWidth="1"/>
    <col min="2318" max="2560" width="0" style="41" hidden="1"/>
    <col min="2561" max="2561" width="1.5703125" style="41" hidden="1" customWidth="1"/>
    <col min="2562" max="2562" width="7.42578125" style="41" hidden="1" customWidth="1"/>
    <col min="2563" max="2563" width="7.140625" style="41" hidden="1" customWidth="1"/>
    <col min="2564" max="2564" width="3.140625" style="41" hidden="1" customWidth="1"/>
    <col min="2565" max="2565" width="7.140625" style="41" hidden="1" customWidth="1"/>
    <col min="2566" max="2566" width="3.42578125" style="41" hidden="1" customWidth="1"/>
    <col min="2567" max="2567" width="17.42578125" style="41" hidden="1" customWidth="1"/>
    <col min="2568" max="2568" width="17.5703125" style="41" hidden="1" customWidth="1"/>
    <col min="2569" max="2572" width="17.42578125" style="41" hidden="1" customWidth="1"/>
    <col min="2573" max="2573" width="8.85546875" style="41" hidden="1" customWidth="1"/>
    <col min="2574" max="2816" width="0" style="41" hidden="1"/>
    <col min="2817" max="2817" width="1.5703125" style="41" hidden="1" customWidth="1"/>
    <col min="2818" max="2818" width="7.42578125" style="41" hidden="1" customWidth="1"/>
    <col min="2819" max="2819" width="7.140625" style="41" hidden="1" customWidth="1"/>
    <col min="2820" max="2820" width="3.140625" style="41" hidden="1" customWidth="1"/>
    <col min="2821" max="2821" width="7.140625" style="41" hidden="1" customWidth="1"/>
    <col min="2822" max="2822" width="3.42578125" style="41" hidden="1" customWidth="1"/>
    <col min="2823" max="2823" width="17.42578125" style="41" hidden="1" customWidth="1"/>
    <col min="2824" max="2824" width="17.5703125" style="41" hidden="1" customWidth="1"/>
    <col min="2825" max="2828" width="17.42578125" style="41" hidden="1" customWidth="1"/>
    <col min="2829" max="2829" width="8.85546875" style="41" hidden="1" customWidth="1"/>
    <col min="2830" max="3072" width="0" style="41" hidden="1"/>
    <col min="3073" max="3073" width="1.5703125" style="41" hidden="1" customWidth="1"/>
    <col min="3074" max="3074" width="7.42578125" style="41" hidden="1" customWidth="1"/>
    <col min="3075" max="3075" width="7.140625" style="41" hidden="1" customWidth="1"/>
    <col min="3076" max="3076" width="3.140625" style="41" hidden="1" customWidth="1"/>
    <col min="3077" max="3077" width="7.140625" style="41" hidden="1" customWidth="1"/>
    <col min="3078" max="3078" width="3.42578125" style="41" hidden="1" customWidth="1"/>
    <col min="3079" max="3079" width="17.42578125" style="41" hidden="1" customWidth="1"/>
    <col min="3080" max="3080" width="17.5703125" style="41" hidden="1" customWidth="1"/>
    <col min="3081" max="3084" width="17.42578125" style="41" hidden="1" customWidth="1"/>
    <col min="3085" max="3085" width="8.85546875" style="41" hidden="1" customWidth="1"/>
    <col min="3086" max="3328" width="0" style="41" hidden="1"/>
    <col min="3329" max="3329" width="1.5703125" style="41" hidden="1" customWidth="1"/>
    <col min="3330" max="3330" width="7.42578125" style="41" hidden="1" customWidth="1"/>
    <col min="3331" max="3331" width="7.140625" style="41" hidden="1" customWidth="1"/>
    <col min="3332" max="3332" width="3.140625" style="41" hidden="1" customWidth="1"/>
    <col min="3333" max="3333" width="7.140625" style="41" hidden="1" customWidth="1"/>
    <col min="3334" max="3334" width="3.42578125" style="41" hidden="1" customWidth="1"/>
    <col min="3335" max="3335" width="17.42578125" style="41" hidden="1" customWidth="1"/>
    <col min="3336" max="3336" width="17.5703125" style="41" hidden="1" customWidth="1"/>
    <col min="3337" max="3340" width="17.42578125" style="41" hidden="1" customWidth="1"/>
    <col min="3341" max="3341" width="8.85546875" style="41" hidden="1" customWidth="1"/>
    <col min="3342" max="3584" width="0" style="41" hidden="1"/>
    <col min="3585" max="3585" width="1.5703125" style="41" hidden="1" customWidth="1"/>
    <col min="3586" max="3586" width="7.42578125" style="41" hidden="1" customWidth="1"/>
    <col min="3587" max="3587" width="7.140625" style="41" hidden="1" customWidth="1"/>
    <col min="3588" max="3588" width="3.140625" style="41" hidden="1" customWidth="1"/>
    <col min="3589" max="3589" width="7.140625" style="41" hidden="1" customWidth="1"/>
    <col min="3590" max="3590" width="3.42578125" style="41" hidden="1" customWidth="1"/>
    <col min="3591" max="3591" width="17.42578125" style="41" hidden="1" customWidth="1"/>
    <col min="3592" max="3592" width="17.5703125" style="41" hidden="1" customWidth="1"/>
    <col min="3593" max="3596" width="17.42578125" style="41" hidden="1" customWidth="1"/>
    <col min="3597" max="3597" width="8.85546875" style="41" hidden="1" customWidth="1"/>
    <col min="3598" max="3840" width="0" style="41" hidden="1"/>
    <col min="3841" max="3841" width="1.5703125" style="41" hidden="1" customWidth="1"/>
    <col min="3842" max="3842" width="7.42578125" style="41" hidden="1" customWidth="1"/>
    <col min="3843" max="3843" width="7.140625" style="41" hidden="1" customWidth="1"/>
    <col min="3844" max="3844" width="3.140625" style="41" hidden="1" customWidth="1"/>
    <col min="3845" max="3845" width="7.140625" style="41" hidden="1" customWidth="1"/>
    <col min="3846" max="3846" width="3.42578125" style="41" hidden="1" customWidth="1"/>
    <col min="3847" max="3847" width="17.42578125" style="41" hidden="1" customWidth="1"/>
    <col min="3848" max="3848" width="17.5703125" style="41" hidden="1" customWidth="1"/>
    <col min="3849" max="3852" width="17.42578125" style="41" hidden="1" customWidth="1"/>
    <col min="3853" max="3853" width="8.85546875" style="41" hidden="1" customWidth="1"/>
    <col min="3854" max="4096" width="0" style="41" hidden="1"/>
    <col min="4097" max="4097" width="1.5703125" style="41" hidden="1" customWidth="1"/>
    <col min="4098" max="4098" width="7.42578125" style="41" hidden="1" customWidth="1"/>
    <col min="4099" max="4099" width="7.140625" style="41" hidden="1" customWidth="1"/>
    <col min="4100" max="4100" width="3.140625" style="41" hidden="1" customWidth="1"/>
    <col min="4101" max="4101" width="7.140625" style="41" hidden="1" customWidth="1"/>
    <col min="4102" max="4102" width="3.42578125" style="41" hidden="1" customWidth="1"/>
    <col min="4103" max="4103" width="17.42578125" style="41" hidden="1" customWidth="1"/>
    <col min="4104" max="4104" width="17.5703125" style="41" hidden="1" customWidth="1"/>
    <col min="4105" max="4108" width="17.42578125" style="41" hidden="1" customWidth="1"/>
    <col min="4109" max="4109" width="8.85546875" style="41" hidden="1" customWidth="1"/>
    <col min="4110" max="4352" width="0" style="41" hidden="1"/>
    <col min="4353" max="4353" width="1.5703125" style="41" hidden="1" customWidth="1"/>
    <col min="4354" max="4354" width="7.42578125" style="41" hidden="1" customWidth="1"/>
    <col min="4355" max="4355" width="7.140625" style="41" hidden="1" customWidth="1"/>
    <col min="4356" max="4356" width="3.140625" style="41" hidden="1" customWidth="1"/>
    <col min="4357" max="4357" width="7.140625" style="41" hidden="1" customWidth="1"/>
    <col min="4358" max="4358" width="3.42578125" style="41" hidden="1" customWidth="1"/>
    <col min="4359" max="4359" width="17.42578125" style="41" hidden="1" customWidth="1"/>
    <col min="4360" max="4360" width="17.5703125" style="41" hidden="1" customWidth="1"/>
    <col min="4361" max="4364" width="17.42578125" style="41" hidden="1" customWidth="1"/>
    <col min="4365" max="4365" width="8.85546875" style="41" hidden="1" customWidth="1"/>
    <col min="4366" max="4608" width="0" style="41" hidden="1"/>
    <col min="4609" max="4609" width="1.5703125" style="41" hidden="1" customWidth="1"/>
    <col min="4610" max="4610" width="7.42578125" style="41" hidden="1" customWidth="1"/>
    <col min="4611" max="4611" width="7.140625" style="41" hidden="1" customWidth="1"/>
    <col min="4612" max="4612" width="3.140625" style="41" hidden="1" customWidth="1"/>
    <col min="4613" max="4613" width="7.140625" style="41" hidden="1" customWidth="1"/>
    <col min="4614" max="4614" width="3.42578125" style="41" hidden="1" customWidth="1"/>
    <col min="4615" max="4615" width="17.42578125" style="41" hidden="1" customWidth="1"/>
    <col min="4616" max="4616" width="17.5703125" style="41" hidden="1" customWidth="1"/>
    <col min="4617" max="4620" width="17.42578125" style="41" hidden="1" customWidth="1"/>
    <col min="4621" max="4621" width="8.85546875" style="41" hidden="1" customWidth="1"/>
    <col min="4622" max="4864" width="0" style="41" hidden="1"/>
    <col min="4865" max="4865" width="1.5703125" style="41" hidden="1" customWidth="1"/>
    <col min="4866" max="4866" width="7.42578125" style="41" hidden="1" customWidth="1"/>
    <col min="4867" max="4867" width="7.140625" style="41" hidden="1" customWidth="1"/>
    <col min="4868" max="4868" width="3.140625" style="41" hidden="1" customWidth="1"/>
    <col min="4869" max="4869" width="7.140625" style="41" hidden="1" customWidth="1"/>
    <col min="4870" max="4870" width="3.42578125" style="41" hidden="1" customWidth="1"/>
    <col min="4871" max="4871" width="17.42578125" style="41" hidden="1" customWidth="1"/>
    <col min="4872" max="4872" width="17.5703125" style="41" hidden="1" customWidth="1"/>
    <col min="4873" max="4876" width="17.42578125" style="41" hidden="1" customWidth="1"/>
    <col min="4877" max="4877" width="8.85546875" style="41" hidden="1" customWidth="1"/>
    <col min="4878" max="5120" width="0" style="41" hidden="1"/>
    <col min="5121" max="5121" width="1.5703125" style="41" hidden="1" customWidth="1"/>
    <col min="5122" max="5122" width="7.42578125" style="41" hidden="1" customWidth="1"/>
    <col min="5123" max="5123" width="7.140625" style="41" hidden="1" customWidth="1"/>
    <col min="5124" max="5124" width="3.140625" style="41" hidden="1" customWidth="1"/>
    <col min="5125" max="5125" width="7.140625" style="41" hidden="1" customWidth="1"/>
    <col min="5126" max="5126" width="3.42578125" style="41" hidden="1" customWidth="1"/>
    <col min="5127" max="5127" width="17.42578125" style="41" hidden="1" customWidth="1"/>
    <col min="5128" max="5128" width="17.5703125" style="41" hidden="1" customWidth="1"/>
    <col min="5129" max="5132" width="17.42578125" style="41" hidden="1" customWidth="1"/>
    <col min="5133" max="5133" width="8.85546875" style="41" hidden="1" customWidth="1"/>
    <col min="5134" max="5376" width="0" style="41" hidden="1"/>
    <col min="5377" max="5377" width="1.5703125" style="41" hidden="1" customWidth="1"/>
    <col min="5378" max="5378" width="7.42578125" style="41" hidden="1" customWidth="1"/>
    <col min="5379" max="5379" width="7.140625" style="41" hidden="1" customWidth="1"/>
    <col min="5380" max="5380" width="3.140625" style="41" hidden="1" customWidth="1"/>
    <col min="5381" max="5381" width="7.140625" style="41" hidden="1" customWidth="1"/>
    <col min="5382" max="5382" width="3.42578125" style="41" hidden="1" customWidth="1"/>
    <col min="5383" max="5383" width="17.42578125" style="41" hidden="1" customWidth="1"/>
    <col min="5384" max="5384" width="17.5703125" style="41" hidden="1" customWidth="1"/>
    <col min="5385" max="5388" width="17.42578125" style="41" hidden="1" customWidth="1"/>
    <col min="5389" max="5389" width="8.85546875" style="41" hidden="1" customWidth="1"/>
    <col min="5390" max="5632" width="0" style="41" hidden="1"/>
    <col min="5633" max="5633" width="1.5703125" style="41" hidden="1" customWidth="1"/>
    <col min="5634" max="5634" width="7.42578125" style="41" hidden="1" customWidth="1"/>
    <col min="5635" max="5635" width="7.140625" style="41" hidden="1" customWidth="1"/>
    <col min="5636" max="5636" width="3.140625" style="41" hidden="1" customWidth="1"/>
    <col min="5637" max="5637" width="7.140625" style="41" hidden="1" customWidth="1"/>
    <col min="5638" max="5638" width="3.42578125" style="41" hidden="1" customWidth="1"/>
    <col min="5639" max="5639" width="17.42578125" style="41" hidden="1" customWidth="1"/>
    <col min="5640" max="5640" width="17.5703125" style="41" hidden="1" customWidth="1"/>
    <col min="5641" max="5644" width="17.42578125" style="41" hidden="1" customWidth="1"/>
    <col min="5645" max="5645" width="8.85546875" style="41" hidden="1" customWidth="1"/>
    <col min="5646" max="5888" width="0" style="41" hidden="1"/>
    <col min="5889" max="5889" width="1.5703125" style="41" hidden="1" customWidth="1"/>
    <col min="5890" max="5890" width="7.42578125" style="41" hidden="1" customWidth="1"/>
    <col min="5891" max="5891" width="7.140625" style="41" hidden="1" customWidth="1"/>
    <col min="5892" max="5892" width="3.140625" style="41" hidden="1" customWidth="1"/>
    <col min="5893" max="5893" width="7.140625" style="41" hidden="1" customWidth="1"/>
    <col min="5894" max="5894" width="3.42578125" style="41" hidden="1" customWidth="1"/>
    <col min="5895" max="5895" width="17.42578125" style="41" hidden="1" customWidth="1"/>
    <col min="5896" max="5896" width="17.5703125" style="41" hidden="1" customWidth="1"/>
    <col min="5897" max="5900" width="17.42578125" style="41" hidden="1" customWidth="1"/>
    <col min="5901" max="5901" width="8.85546875" style="41" hidden="1" customWidth="1"/>
    <col min="5902" max="6144" width="0" style="41" hidden="1"/>
    <col min="6145" max="6145" width="1.5703125" style="41" hidden="1" customWidth="1"/>
    <col min="6146" max="6146" width="7.42578125" style="41" hidden="1" customWidth="1"/>
    <col min="6147" max="6147" width="7.140625" style="41" hidden="1" customWidth="1"/>
    <col min="6148" max="6148" width="3.140625" style="41" hidden="1" customWidth="1"/>
    <col min="6149" max="6149" width="7.140625" style="41" hidden="1" customWidth="1"/>
    <col min="6150" max="6150" width="3.42578125" style="41" hidden="1" customWidth="1"/>
    <col min="6151" max="6151" width="17.42578125" style="41" hidden="1" customWidth="1"/>
    <col min="6152" max="6152" width="17.5703125" style="41" hidden="1" customWidth="1"/>
    <col min="6153" max="6156" width="17.42578125" style="41" hidden="1" customWidth="1"/>
    <col min="6157" max="6157" width="8.85546875" style="41" hidden="1" customWidth="1"/>
    <col min="6158" max="6400" width="0" style="41" hidden="1"/>
    <col min="6401" max="6401" width="1.5703125" style="41" hidden="1" customWidth="1"/>
    <col min="6402" max="6402" width="7.42578125" style="41" hidden="1" customWidth="1"/>
    <col min="6403" max="6403" width="7.140625" style="41" hidden="1" customWidth="1"/>
    <col min="6404" max="6404" width="3.140625" style="41" hidden="1" customWidth="1"/>
    <col min="6405" max="6405" width="7.140625" style="41" hidden="1" customWidth="1"/>
    <col min="6406" max="6406" width="3.42578125" style="41" hidden="1" customWidth="1"/>
    <col min="6407" max="6407" width="17.42578125" style="41" hidden="1" customWidth="1"/>
    <col min="6408" max="6408" width="17.5703125" style="41" hidden="1" customWidth="1"/>
    <col min="6409" max="6412" width="17.42578125" style="41" hidden="1" customWidth="1"/>
    <col min="6413" max="6413" width="8.85546875" style="41" hidden="1" customWidth="1"/>
    <col min="6414" max="6656" width="0" style="41" hidden="1"/>
    <col min="6657" max="6657" width="1.5703125" style="41" hidden="1" customWidth="1"/>
    <col min="6658" max="6658" width="7.42578125" style="41" hidden="1" customWidth="1"/>
    <col min="6659" max="6659" width="7.140625" style="41" hidden="1" customWidth="1"/>
    <col min="6660" max="6660" width="3.140625" style="41" hidden="1" customWidth="1"/>
    <col min="6661" max="6661" width="7.140625" style="41" hidden="1" customWidth="1"/>
    <col min="6662" max="6662" width="3.42578125" style="41" hidden="1" customWidth="1"/>
    <col min="6663" max="6663" width="17.42578125" style="41" hidden="1" customWidth="1"/>
    <col min="6664" max="6664" width="17.5703125" style="41" hidden="1" customWidth="1"/>
    <col min="6665" max="6668" width="17.42578125" style="41" hidden="1" customWidth="1"/>
    <col min="6669" max="6669" width="8.85546875" style="41" hidden="1" customWidth="1"/>
    <col min="6670" max="6912" width="0" style="41" hidden="1"/>
    <col min="6913" max="6913" width="1.5703125" style="41" hidden="1" customWidth="1"/>
    <col min="6914" max="6914" width="7.42578125" style="41" hidden="1" customWidth="1"/>
    <col min="6915" max="6915" width="7.140625" style="41" hidden="1" customWidth="1"/>
    <col min="6916" max="6916" width="3.140625" style="41" hidden="1" customWidth="1"/>
    <col min="6917" max="6917" width="7.140625" style="41" hidden="1" customWidth="1"/>
    <col min="6918" max="6918" width="3.42578125" style="41" hidden="1" customWidth="1"/>
    <col min="6919" max="6919" width="17.42578125" style="41" hidden="1" customWidth="1"/>
    <col min="6920" max="6920" width="17.5703125" style="41" hidden="1" customWidth="1"/>
    <col min="6921" max="6924" width="17.42578125" style="41" hidden="1" customWidth="1"/>
    <col min="6925" max="6925" width="8.85546875" style="41" hidden="1" customWidth="1"/>
    <col min="6926" max="7168" width="0" style="41" hidden="1"/>
    <col min="7169" max="7169" width="1.5703125" style="41" hidden="1" customWidth="1"/>
    <col min="7170" max="7170" width="7.42578125" style="41" hidden="1" customWidth="1"/>
    <col min="7171" max="7171" width="7.140625" style="41" hidden="1" customWidth="1"/>
    <col min="7172" max="7172" width="3.140625" style="41" hidden="1" customWidth="1"/>
    <col min="7173" max="7173" width="7.140625" style="41" hidden="1" customWidth="1"/>
    <col min="7174" max="7174" width="3.42578125" style="41" hidden="1" customWidth="1"/>
    <col min="7175" max="7175" width="17.42578125" style="41" hidden="1" customWidth="1"/>
    <col min="7176" max="7176" width="17.5703125" style="41" hidden="1" customWidth="1"/>
    <col min="7177" max="7180" width="17.42578125" style="41" hidden="1" customWidth="1"/>
    <col min="7181" max="7181" width="8.85546875" style="41" hidden="1" customWidth="1"/>
    <col min="7182" max="7424" width="0" style="41" hidden="1"/>
    <col min="7425" max="7425" width="1.5703125" style="41" hidden="1" customWidth="1"/>
    <col min="7426" max="7426" width="7.42578125" style="41" hidden="1" customWidth="1"/>
    <col min="7427" max="7427" width="7.140625" style="41" hidden="1" customWidth="1"/>
    <col min="7428" max="7428" width="3.140625" style="41" hidden="1" customWidth="1"/>
    <col min="7429" max="7429" width="7.140625" style="41" hidden="1" customWidth="1"/>
    <col min="7430" max="7430" width="3.42578125" style="41" hidden="1" customWidth="1"/>
    <col min="7431" max="7431" width="17.42578125" style="41" hidden="1" customWidth="1"/>
    <col min="7432" max="7432" width="17.5703125" style="41" hidden="1" customWidth="1"/>
    <col min="7433" max="7436" width="17.42578125" style="41" hidden="1" customWidth="1"/>
    <col min="7437" max="7437" width="8.85546875" style="41" hidden="1" customWidth="1"/>
    <col min="7438" max="7680" width="0" style="41" hidden="1"/>
    <col min="7681" max="7681" width="1.5703125" style="41" hidden="1" customWidth="1"/>
    <col min="7682" max="7682" width="7.42578125" style="41" hidden="1" customWidth="1"/>
    <col min="7683" max="7683" width="7.140625" style="41" hidden="1" customWidth="1"/>
    <col min="7684" max="7684" width="3.140625" style="41" hidden="1" customWidth="1"/>
    <col min="7685" max="7685" width="7.140625" style="41" hidden="1" customWidth="1"/>
    <col min="7686" max="7686" width="3.42578125" style="41" hidden="1" customWidth="1"/>
    <col min="7687" max="7687" width="17.42578125" style="41" hidden="1" customWidth="1"/>
    <col min="7688" max="7688" width="17.5703125" style="41" hidden="1" customWidth="1"/>
    <col min="7689" max="7692" width="17.42578125" style="41" hidden="1" customWidth="1"/>
    <col min="7693" max="7693" width="8.85546875" style="41" hidden="1" customWidth="1"/>
    <col min="7694" max="7936" width="0" style="41" hidden="1"/>
    <col min="7937" max="7937" width="1.5703125" style="41" hidden="1" customWidth="1"/>
    <col min="7938" max="7938" width="7.42578125" style="41" hidden="1" customWidth="1"/>
    <col min="7939" max="7939" width="7.140625" style="41" hidden="1" customWidth="1"/>
    <col min="7940" max="7940" width="3.140625" style="41" hidden="1" customWidth="1"/>
    <col min="7941" max="7941" width="7.140625" style="41" hidden="1" customWidth="1"/>
    <col min="7942" max="7942" width="3.42578125" style="41" hidden="1" customWidth="1"/>
    <col min="7943" max="7943" width="17.42578125" style="41" hidden="1" customWidth="1"/>
    <col min="7944" max="7944" width="17.5703125" style="41" hidden="1" customWidth="1"/>
    <col min="7945" max="7948" width="17.42578125" style="41" hidden="1" customWidth="1"/>
    <col min="7949" max="7949" width="8.85546875" style="41" hidden="1" customWidth="1"/>
    <col min="7950" max="8192" width="0" style="41" hidden="1"/>
    <col min="8193" max="8193" width="1.5703125" style="41" hidden="1" customWidth="1"/>
    <col min="8194" max="8194" width="7.42578125" style="41" hidden="1" customWidth="1"/>
    <col min="8195" max="8195" width="7.140625" style="41" hidden="1" customWidth="1"/>
    <col min="8196" max="8196" width="3.140625" style="41" hidden="1" customWidth="1"/>
    <col min="8197" max="8197" width="7.140625" style="41" hidden="1" customWidth="1"/>
    <col min="8198" max="8198" width="3.42578125" style="41" hidden="1" customWidth="1"/>
    <col min="8199" max="8199" width="17.42578125" style="41" hidden="1" customWidth="1"/>
    <col min="8200" max="8200" width="17.5703125" style="41" hidden="1" customWidth="1"/>
    <col min="8201" max="8204" width="17.42578125" style="41" hidden="1" customWidth="1"/>
    <col min="8205" max="8205" width="8.85546875" style="41" hidden="1" customWidth="1"/>
    <col min="8206" max="8448" width="0" style="41" hidden="1"/>
    <col min="8449" max="8449" width="1.5703125" style="41" hidden="1" customWidth="1"/>
    <col min="8450" max="8450" width="7.42578125" style="41" hidden="1" customWidth="1"/>
    <col min="8451" max="8451" width="7.140625" style="41" hidden="1" customWidth="1"/>
    <col min="8452" max="8452" width="3.140625" style="41" hidden="1" customWidth="1"/>
    <col min="8453" max="8453" width="7.140625" style="41" hidden="1" customWidth="1"/>
    <col min="8454" max="8454" width="3.42578125" style="41" hidden="1" customWidth="1"/>
    <col min="8455" max="8455" width="17.42578125" style="41" hidden="1" customWidth="1"/>
    <col min="8456" max="8456" width="17.5703125" style="41" hidden="1" customWidth="1"/>
    <col min="8457" max="8460" width="17.42578125" style="41" hidden="1" customWidth="1"/>
    <col min="8461" max="8461" width="8.85546875" style="41" hidden="1" customWidth="1"/>
    <col min="8462" max="8704" width="0" style="41" hidden="1"/>
    <col min="8705" max="8705" width="1.5703125" style="41" hidden="1" customWidth="1"/>
    <col min="8706" max="8706" width="7.42578125" style="41" hidden="1" customWidth="1"/>
    <col min="8707" max="8707" width="7.140625" style="41" hidden="1" customWidth="1"/>
    <col min="8708" max="8708" width="3.140625" style="41" hidden="1" customWidth="1"/>
    <col min="8709" max="8709" width="7.140625" style="41" hidden="1" customWidth="1"/>
    <col min="8710" max="8710" width="3.42578125" style="41" hidden="1" customWidth="1"/>
    <col min="8711" max="8711" width="17.42578125" style="41" hidden="1" customWidth="1"/>
    <col min="8712" max="8712" width="17.5703125" style="41" hidden="1" customWidth="1"/>
    <col min="8713" max="8716" width="17.42578125" style="41" hidden="1" customWidth="1"/>
    <col min="8717" max="8717" width="8.85546875" style="41" hidden="1" customWidth="1"/>
    <col min="8718" max="8960" width="0" style="41" hidden="1"/>
    <col min="8961" max="8961" width="1.5703125" style="41" hidden="1" customWidth="1"/>
    <col min="8962" max="8962" width="7.42578125" style="41" hidden="1" customWidth="1"/>
    <col min="8963" max="8963" width="7.140625" style="41" hidden="1" customWidth="1"/>
    <col min="8964" max="8964" width="3.140625" style="41" hidden="1" customWidth="1"/>
    <col min="8965" max="8965" width="7.140625" style="41" hidden="1" customWidth="1"/>
    <col min="8966" max="8966" width="3.42578125" style="41" hidden="1" customWidth="1"/>
    <col min="8967" max="8967" width="17.42578125" style="41" hidden="1" customWidth="1"/>
    <col min="8968" max="8968" width="17.5703125" style="41" hidden="1" customWidth="1"/>
    <col min="8969" max="8972" width="17.42578125" style="41" hidden="1" customWidth="1"/>
    <col min="8973" max="8973" width="8.85546875" style="41" hidden="1" customWidth="1"/>
    <col min="8974" max="9216" width="0" style="41" hidden="1"/>
    <col min="9217" max="9217" width="1.5703125" style="41" hidden="1" customWidth="1"/>
    <col min="9218" max="9218" width="7.42578125" style="41" hidden="1" customWidth="1"/>
    <col min="9219" max="9219" width="7.140625" style="41" hidden="1" customWidth="1"/>
    <col min="9220" max="9220" width="3.140625" style="41" hidden="1" customWidth="1"/>
    <col min="9221" max="9221" width="7.140625" style="41" hidden="1" customWidth="1"/>
    <col min="9222" max="9222" width="3.42578125" style="41" hidden="1" customWidth="1"/>
    <col min="9223" max="9223" width="17.42578125" style="41" hidden="1" customWidth="1"/>
    <col min="9224" max="9224" width="17.5703125" style="41" hidden="1" customWidth="1"/>
    <col min="9225" max="9228" width="17.42578125" style="41" hidden="1" customWidth="1"/>
    <col min="9229" max="9229" width="8.85546875" style="41" hidden="1" customWidth="1"/>
    <col min="9230" max="9472" width="0" style="41" hidden="1"/>
    <col min="9473" max="9473" width="1.5703125" style="41" hidden="1" customWidth="1"/>
    <col min="9474" max="9474" width="7.42578125" style="41" hidden="1" customWidth="1"/>
    <col min="9475" max="9475" width="7.140625" style="41" hidden="1" customWidth="1"/>
    <col min="9476" max="9476" width="3.140625" style="41" hidden="1" customWidth="1"/>
    <col min="9477" max="9477" width="7.140625" style="41" hidden="1" customWidth="1"/>
    <col min="9478" max="9478" width="3.42578125" style="41" hidden="1" customWidth="1"/>
    <col min="9479" max="9479" width="17.42578125" style="41" hidden="1" customWidth="1"/>
    <col min="9480" max="9480" width="17.5703125" style="41" hidden="1" customWidth="1"/>
    <col min="9481" max="9484" width="17.42578125" style="41" hidden="1" customWidth="1"/>
    <col min="9485" max="9485" width="8.85546875" style="41" hidden="1" customWidth="1"/>
    <col min="9486" max="9728" width="0" style="41" hidden="1"/>
    <col min="9729" max="9729" width="1.5703125" style="41" hidden="1" customWidth="1"/>
    <col min="9730" max="9730" width="7.42578125" style="41" hidden="1" customWidth="1"/>
    <col min="9731" max="9731" width="7.140625" style="41" hidden="1" customWidth="1"/>
    <col min="9732" max="9732" width="3.140625" style="41" hidden="1" customWidth="1"/>
    <col min="9733" max="9733" width="7.140625" style="41" hidden="1" customWidth="1"/>
    <col min="9734" max="9734" width="3.42578125" style="41" hidden="1" customWidth="1"/>
    <col min="9735" max="9735" width="17.42578125" style="41" hidden="1" customWidth="1"/>
    <col min="9736" max="9736" width="17.5703125" style="41" hidden="1" customWidth="1"/>
    <col min="9737" max="9740" width="17.42578125" style="41" hidden="1" customWidth="1"/>
    <col min="9741" max="9741" width="8.85546875" style="41" hidden="1" customWidth="1"/>
    <col min="9742" max="9984" width="0" style="41" hidden="1"/>
    <col min="9985" max="9985" width="1.5703125" style="41" hidden="1" customWidth="1"/>
    <col min="9986" max="9986" width="7.42578125" style="41" hidden="1" customWidth="1"/>
    <col min="9987" max="9987" width="7.140625" style="41" hidden="1" customWidth="1"/>
    <col min="9988" max="9988" width="3.140625" style="41" hidden="1" customWidth="1"/>
    <col min="9989" max="9989" width="7.140625" style="41" hidden="1" customWidth="1"/>
    <col min="9990" max="9990" width="3.42578125" style="41" hidden="1" customWidth="1"/>
    <col min="9991" max="9991" width="17.42578125" style="41" hidden="1" customWidth="1"/>
    <col min="9992" max="9992" width="17.5703125" style="41" hidden="1" customWidth="1"/>
    <col min="9993" max="9996" width="17.42578125" style="41" hidden="1" customWidth="1"/>
    <col min="9997" max="9997" width="8.85546875" style="41" hidden="1" customWidth="1"/>
    <col min="9998" max="10240" width="0" style="41" hidden="1"/>
    <col min="10241" max="10241" width="1.5703125" style="41" hidden="1" customWidth="1"/>
    <col min="10242" max="10242" width="7.42578125" style="41" hidden="1" customWidth="1"/>
    <col min="10243" max="10243" width="7.140625" style="41" hidden="1" customWidth="1"/>
    <col min="10244" max="10244" width="3.140625" style="41" hidden="1" customWidth="1"/>
    <col min="10245" max="10245" width="7.140625" style="41" hidden="1" customWidth="1"/>
    <col min="10246" max="10246" width="3.42578125" style="41" hidden="1" customWidth="1"/>
    <col min="10247" max="10247" width="17.42578125" style="41" hidden="1" customWidth="1"/>
    <col min="10248" max="10248" width="17.5703125" style="41" hidden="1" customWidth="1"/>
    <col min="10249" max="10252" width="17.42578125" style="41" hidden="1" customWidth="1"/>
    <col min="10253" max="10253" width="8.85546875" style="41" hidden="1" customWidth="1"/>
    <col min="10254" max="10496" width="0" style="41" hidden="1"/>
    <col min="10497" max="10497" width="1.5703125" style="41" hidden="1" customWidth="1"/>
    <col min="10498" max="10498" width="7.42578125" style="41" hidden="1" customWidth="1"/>
    <col min="10499" max="10499" width="7.140625" style="41" hidden="1" customWidth="1"/>
    <col min="10500" max="10500" width="3.140625" style="41" hidden="1" customWidth="1"/>
    <col min="10501" max="10501" width="7.140625" style="41" hidden="1" customWidth="1"/>
    <col min="10502" max="10502" width="3.42578125" style="41" hidden="1" customWidth="1"/>
    <col min="10503" max="10503" width="17.42578125" style="41" hidden="1" customWidth="1"/>
    <col min="10504" max="10504" width="17.5703125" style="41" hidden="1" customWidth="1"/>
    <col min="10505" max="10508" width="17.42578125" style="41" hidden="1" customWidth="1"/>
    <col min="10509" max="10509" width="8.85546875" style="41" hidden="1" customWidth="1"/>
    <col min="10510" max="10752" width="0" style="41" hidden="1"/>
    <col min="10753" max="10753" width="1.5703125" style="41" hidden="1" customWidth="1"/>
    <col min="10754" max="10754" width="7.42578125" style="41" hidden="1" customWidth="1"/>
    <col min="10755" max="10755" width="7.140625" style="41" hidden="1" customWidth="1"/>
    <col min="10756" max="10756" width="3.140625" style="41" hidden="1" customWidth="1"/>
    <col min="10757" max="10757" width="7.140625" style="41" hidden="1" customWidth="1"/>
    <col min="10758" max="10758" width="3.42578125" style="41" hidden="1" customWidth="1"/>
    <col min="10759" max="10759" width="17.42578125" style="41" hidden="1" customWidth="1"/>
    <col min="10760" max="10760" width="17.5703125" style="41" hidden="1" customWidth="1"/>
    <col min="10761" max="10764" width="17.42578125" style="41" hidden="1" customWidth="1"/>
    <col min="10765" max="10765" width="8.85546875" style="41" hidden="1" customWidth="1"/>
    <col min="10766" max="11008" width="0" style="41" hidden="1"/>
    <col min="11009" max="11009" width="1.5703125" style="41" hidden="1" customWidth="1"/>
    <col min="11010" max="11010" width="7.42578125" style="41" hidden="1" customWidth="1"/>
    <col min="11011" max="11011" width="7.140625" style="41" hidden="1" customWidth="1"/>
    <col min="11012" max="11012" width="3.140625" style="41" hidden="1" customWidth="1"/>
    <col min="11013" max="11013" width="7.140625" style="41" hidden="1" customWidth="1"/>
    <col min="11014" max="11014" width="3.42578125" style="41" hidden="1" customWidth="1"/>
    <col min="11015" max="11015" width="17.42578125" style="41" hidden="1" customWidth="1"/>
    <col min="11016" max="11016" width="17.5703125" style="41" hidden="1" customWidth="1"/>
    <col min="11017" max="11020" width="17.42578125" style="41" hidden="1" customWidth="1"/>
    <col min="11021" max="11021" width="8.85546875" style="41" hidden="1" customWidth="1"/>
    <col min="11022" max="11264" width="0" style="41" hidden="1"/>
    <col min="11265" max="11265" width="1.5703125" style="41" hidden="1" customWidth="1"/>
    <col min="11266" max="11266" width="7.42578125" style="41" hidden="1" customWidth="1"/>
    <col min="11267" max="11267" width="7.140625" style="41" hidden="1" customWidth="1"/>
    <col min="11268" max="11268" width="3.140625" style="41" hidden="1" customWidth="1"/>
    <col min="11269" max="11269" width="7.140625" style="41" hidden="1" customWidth="1"/>
    <col min="11270" max="11270" width="3.42578125" style="41" hidden="1" customWidth="1"/>
    <col min="11271" max="11271" width="17.42578125" style="41" hidden="1" customWidth="1"/>
    <col min="11272" max="11272" width="17.5703125" style="41" hidden="1" customWidth="1"/>
    <col min="11273" max="11276" width="17.42578125" style="41" hidden="1" customWidth="1"/>
    <col min="11277" max="11277" width="8.85546875" style="41" hidden="1" customWidth="1"/>
    <col min="11278" max="11520" width="0" style="41" hidden="1"/>
    <col min="11521" max="11521" width="1.5703125" style="41" hidden="1" customWidth="1"/>
    <col min="11522" max="11522" width="7.42578125" style="41" hidden="1" customWidth="1"/>
    <col min="11523" max="11523" width="7.140625" style="41" hidden="1" customWidth="1"/>
    <col min="11524" max="11524" width="3.140625" style="41" hidden="1" customWidth="1"/>
    <col min="11525" max="11525" width="7.140625" style="41" hidden="1" customWidth="1"/>
    <col min="11526" max="11526" width="3.42578125" style="41" hidden="1" customWidth="1"/>
    <col min="11527" max="11527" width="17.42578125" style="41" hidden="1" customWidth="1"/>
    <col min="11528" max="11528" width="17.5703125" style="41" hidden="1" customWidth="1"/>
    <col min="11529" max="11532" width="17.42578125" style="41" hidden="1" customWidth="1"/>
    <col min="11533" max="11533" width="8.85546875" style="41" hidden="1" customWidth="1"/>
    <col min="11534" max="11776" width="0" style="41" hidden="1"/>
    <col min="11777" max="11777" width="1.5703125" style="41" hidden="1" customWidth="1"/>
    <col min="11778" max="11778" width="7.42578125" style="41" hidden="1" customWidth="1"/>
    <col min="11779" max="11779" width="7.140625" style="41" hidden="1" customWidth="1"/>
    <col min="11780" max="11780" width="3.140625" style="41" hidden="1" customWidth="1"/>
    <col min="11781" max="11781" width="7.140625" style="41" hidden="1" customWidth="1"/>
    <col min="11782" max="11782" width="3.42578125" style="41" hidden="1" customWidth="1"/>
    <col min="11783" max="11783" width="17.42578125" style="41" hidden="1" customWidth="1"/>
    <col min="11784" max="11784" width="17.5703125" style="41" hidden="1" customWidth="1"/>
    <col min="11785" max="11788" width="17.42578125" style="41" hidden="1" customWidth="1"/>
    <col min="11789" max="11789" width="8.85546875" style="41" hidden="1" customWidth="1"/>
    <col min="11790" max="12032" width="0" style="41" hidden="1"/>
    <col min="12033" max="12033" width="1.5703125" style="41" hidden="1" customWidth="1"/>
    <col min="12034" max="12034" width="7.42578125" style="41" hidden="1" customWidth="1"/>
    <col min="12035" max="12035" width="7.140625" style="41" hidden="1" customWidth="1"/>
    <col min="12036" max="12036" width="3.140625" style="41" hidden="1" customWidth="1"/>
    <col min="12037" max="12037" width="7.140625" style="41" hidden="1" customWidth="1"/>
    <col min="12038" max="12038" width="3.42578125" style="41" hidden="1" customWidth="1"/>
    <col min="12039" max="12039" width="17.42578125" style="41" hidden="1" customWidth="1"/>
    <col min="12040" max="12040" width="17.5703125" style="41" hidden="1" customWidth="1"/>
    <col min="12041" max="12044" width="17.42578125" style="41" hidden="1" customWidth="1"/>
    <col min="12045" max="12045" width="8.85546875" style="41" hidden="1" customWidth="1"/>
    <col min="12046" max="12288" width="0" style="41" hidden="1"/>
    <col min="12289" max="12289" width="1.5703125" style="41" hidden="1" customWidth="1"/>
    <col min="12290" max="12290" width="7.42578125" style="41" hidden="1" customWidth="1"/>
    <col min="12291" max="12291" width="7.140625" style="41" hidden="1" customWidth="1"/>
    <col min="12292" max="12292" width="3.140625" style="41" hidden="1" customWidth="1"/>
    <col min="12293" max="12293" width="7.140625" style="41" hidden="1" customWidth="1"/>
    <col min="12294" max="12294" width="3.42578125" style="41" hidden="1" customWidth="1"/>
    <col min="12295" max="12295" width="17.42578125" style="41" hidden="1" customWidth="1"/>
    <col min="12296" max="12296" width="17.5703125" style="41" hidden="1" customWidth="1"/>
    <col min="12297" max="12300" width="17.42578125" style="41" hidden="1" customWidth="1"/>
    <col min="12301" max="12301" width="8.85546875" style="41" hidden="1" customWidth="1"/>
    <col min="12302" max="12544" width="0" style="41" hidden="1"/>
    <col min="12545" max="12545" width="1.5703125" style="41" hidden="1" customWidth="1"/>
    <col min="12546" max="12546" width="7.42578125" style="41" hidden="1" customWidth="1"/>
    <col min="12547" max="12547" width="7.140625" style="41" hidden="1" customWidth="1"/>
    <col min="12548" max="12548" width="3.140625" style="41" hidden="1" customWidth="1"/>
    <col min="12549" max="12549" width="7.140625" style="41" hidden="1" customWidth="1"/>
    <col min="12550" max="12550" width="3.42578125" style="41" hidden="1" customWidth="1"/>
    <col min="12551" max="12551" width="17.42578125" style="41" hidden="1" customWidth="1"/>
    <col min="12552" max="12552" width="17.5703125" style="41" hidden="1" customWidth="1"/>
    <col min="12553" max="12556" width="17.42578125" style="41" hidden="1" customWidth="1"/>
    <col min="12557" max="12557" width="8.85546875" style="41" hidden="1" customWidth="1"/>
    <col min="12558" max="12800" width="0" style="41" hidden="1"/>
    <col min="12801" max="12801" width="1.5703125" style="41" hidden="1" customWidth="1"/>
    <col min="12802" max="12802" width="7.42578125" style="41" hidden="1" customWidth="1"/>
    <col min="12803" max="12803" width="7.140625" style="41" hidden="1" customWidth="1"/>
    <col min="12804" max="12804" width="3.140625" style="41" hidden="1" customWidth="1"/>
    <col min="12805" max="12805" width="7.140625" style="41" hidden="1" customWidth="1"/>
    <col min="12806" max="12806" width="3.42578125" style="41" hidden="1" customWidth="1"/>
    <col min="12807" max="12807" width="17.42578125" style="41" hidden="1" customWidth="1"/>
    <col min="12808" max="12808" width="17.5703125" style="41" hidden="1" customWidth="1"/>
    <col min="12809" max="12812" width="17.42578125" style="41" hidden="1" customWidth="1"/>
    <col min="12813" max="12813" width="8.85546875" style="41" hidden="1" customWidth="1"/>
    <col min="12814" max="13056" width="0" style="41" hidden="1"/>
    <col min="13057" max="13057" width="1.5703125" style="41" hidden="1" customWidth="1"/>
    <col min="13058" max="13058" width="7.42578125" style="41" hidden="1" customWidth="1"/>
    <col min="13059" max="13059" width="7.140625" style="41" hidden="1" customWidth="1"/>
    <col min="13060" max="13060" width="3.140625" style="41" hidden="1" customWidth="1"/>
    <col min="13061" max="13061" width="7.140625" style="41" hidden="1" customWidth="1"/>
    <col min="13062" max="13062" width="3.42578125" style="41" hidden="1" customWidth="1"/>
    <col min="13063" max="13063" width="17.42578125" style="41" hidden="1" customWidth="1"/>
    <col min="13064" max="13064" width="17.5703125" style="41" hidden="1" customWidth="1"/>
    <col min="13065" max="13068" width="17.42578125" style="41" hidden="1" customWidth="1"/>
    <col min="13069" max="13069" width="8.85546875" style="41" hidden="1" customWidth="1"/>
    <col min="13070" max="13312" width="0" style="41" hidden="1"/>
    <col min="13313" max="13313" width="1.5703125" style="41" hidden="1" customWidth="1"/>
    <col min="13314" max="13314" width="7.42578125" style="41" hidden="1" customWidth="1"/>
    <col min="13315" max="13315" width="7.140625" style="41" hidden="1" customWidth="1"/>
    <col min="13316" max="13316" width="3.140625" style="41" hidden="1" customWidth="1"/>
    <col min="13317" max="13317" width="7.140625" style="41" hidden="1" customWidth="1"/>
    <col min="13318" max="13318" width="3.42578125" style="41" hidden="1" customWidth="1"/>
    <col min="13319" max="13319" width="17.42578125" style="41" hidden="1" customWidth="1"/>
    <col min="13320" max="13320" width="17.5703125" style="41" hidden="1" customWidth="1"/>
    <col min="13321" max="13324" width="17.42578125" style="41" hidden="1" customWidth="1"/>
    <col min="13325" max="13325" width="8.85546875" style="41" hidden="1" customWidth="1"/>
    <col min="13326" max="13568" width="0" style="41" hidden="1"/>
    <col min="13569" max="13569" width="1.5703125" style="41" hidden="1" customWidth="1"/>
    <col min="13570" max="13570" width="7.42578125" style="41" hidden="1" customWidth="1"/>
    <col min="13571" max="13571" width="7.140625" style="41" hidden="1" customWidth="1"/>
    <col min="13572" max="13572" width="3.140625" style="41" hidden="1" customWidth="1"/>
    <col min="13573" max="13573" width="7.140625" style="41" hidden="1" customWidth="1"/>
    <col min="13574" max="13574" width="3.42578125" style="41" hidden="1" customWidth="1"/>
    <col min="13575" max="13575" width="17.42578125" style="41" hidden="1" customWidth="1"/>
    <col min="13576" max="13576" width="17.5703125" style="41" hidden="1" customWidth="1"/>
    <col min="13577" max="13580" width="17.42578125" style="41" hidden="1" customWidth="1"/>
    <col min="13581" max="13581" width="8.85546875" style="41" hidden="1" customWidth="1"/>
    <col min="13582" max="13824" width="0" style="41" hidden="1"/>
    <col min="13825" max="13825" width="1.5703125" style="41" hidden="1" customWidth="1"/>
    <col min="13826" max="13826" width="7.42578125" style="41" hidden="1" customWidth="1"/>
    <col min="13827" max="13827" width="7.140625" style="41" hidden="1" customWidth="1"/>
    <col min="13828" max="13828" width="3.140625" style="41" hidden="1" customWidth="1"/>
    <col min="13829" max="13829" width="7.140625" style="41" hidden="1" customWidth="1"/>
    <col min="13830" max="13830" width="3.42578125" style="41" hidden="1" customWidth="1"/>
    <col min="13831" max="13831" width="17.42578125" style="41" hidden="1" customWidth="1"/>
    <col min="13832" max="13832" width="17.5703125" style="41" hidden="1" customWidth="1"/>
    <col min="13833" max="13836" width="17.42578125" style="41" hidden="1" customWidth="1"/>
    <col min="13837" max="13837" width="8.85546875" style="41" hidden="1" customWidth="1"/>
    <col min="13838" max="14080" width="0" style="41" hidden="1"/>
    <col min="14081" max="14081" width="1.5703125" style="41" hidden="1" customWidth="1"/>
    <col min="14082" max="14082" width="7.42578125" style="41" hidden="1" customWidth="1"/>
    <col min="14083" max="14083" width="7.140625" style="41" hidden="1" customWidth="1"/>
    <col min="14084" max="14084" width="3.140625" style="41" hidden="1" customWidth="1"/>
    <col min="14085" max="14085" width="7.140625" style="41" hidden="1" customWidth="1"/>
    <col min="14086" max="14086" width="3.42578125" style="41" hidden="1" customWidth="1"/>
    <col min="14087" max="14087" width="17.42578125" style="41" hidden="1" customWidth="1"/>
    <col min="14088" max="14088" width="17.5703125" style="41" hidden="1" customWidth="1"/>
    <col min="14089" max="14092" width="17.42578125" style="41" hidden="1" customWidth="1"/>
    <col min="14093" max="14093" width="8.85546875" style="41" hidden="1" customWidth="1"/>
    <col min="14094" max="14336" width="0" style="41" hidden="1"/>
    <col min="14337" max="14337" width="1.5703125" style="41" hidden="1" customWidth="1"/>
    <col min="14338" max="14338" width="7.42578125" style="41" hidden="1" customWidth="1"/>
    <col min="14339" max="14339" width="7.140625" style="41" hidden="1" customWidth="1"/>
    <col min="14340" max="14340" width="3.140625" style="41" hidden="1" customWidth="1"/>
    <col min="14341" max="14341" width="7.140625" style="41" hidden="1" customWidth="1"/>
    <col min="14342" max="14342" width="3.42578125" style="41" hidden="1" customWidth="1"/>
    <col min="14343" max="14343" width="17.42578125" style="41" hidden="1" customWidth="1"/>
    <col min="14344" max="14344" width="17.5703125" style="41" hidden="1" customWidth="1"/>
    <col min="14345" max="14348" width="17.42578125" style="41" hidden="1" customWidth="1"/>
    <col min="14349" max="14349" width="8.85546875" style="41" hidden="1" customWidth="1"/>
    <col min="14350" max="14592" width="0" style="41" hidden="1"/>
    <col min="14593" max="14593" width="1.5703125" style="41" hidden="1" customWidth="1"/>
    <col min="14594" max="14594" width="7.42578125" style="41" hidden="1" customWidth="1"/>
    <col min="14595" max="14595" width="7.140625" style="41" hidden="1" customWidth="1"/>
    <col min="14596" max="14596" width="3.140625" style="41" hidden="1" customWidth="1"/>
    <col min="14597" max="14597" width="7.140625" style="41" hidden="1" customWidth="1"/>
    <col min="14598" max="14598" width="3.42578125" style="41" hidden="1" customWidth="1"/>
    <col min="14599" max="14599" width="17.42578125" style="41" hidden="1" customWidth="1"/>
    <col min="14600" max="14600" width="17.5703125" style="41" hidden="1" customWidth="1"/>
    <col min="14601" max="14604" width="17.42578125" style="41" hidden="1" customWidth="1"/>
    <col min="14605" max="14605" width="8.85546875" style="41" hidden="1" customWidth="1"/>
    <col min="14606" max="14848" width="0" style="41" hidden="1"/>
    <col min="14849" max="14849" width="1.5703125" style="41" hidden="1" customWidth="1"/>
    <col min="14850" max="14850" width="7.42578125" style="41" hidden="1" customWidth="1"/>
    <col min="14851" max="14851" width="7.140625" style="41" hidden="1" customWidth="1"/>
    <col min="14852" max="14852" width="3.140625" style="41" hidden="1" customWidth="1"/>
    <col min="14853" max="14853" width="7.140625" style="41" hidden="1" customWidth="1"/>
    <col min="14854" max="14854" width="3.42578125" style="41" hidden="1" customWidth="1"/>
    <col min="14855" max="14855" width="17.42578125" style="41" hidden="1" customWidth="1"/>
    <col min="14856" max="14856" width="17.5703125" style="41" hidden="1" customWidth="1"/>
    <col min="14857" max="14860" width="17.42578125" style="41" hidden="1" customWidth="1"/>
    <col min="14861" max="14861" width="8.85546875" style="41" hidden="1" customWidth="1"/>
    <col min="14862" max="15104" width="0" style="41" hidden="1"/>
    <col min="15105" max="15105" width="1.5703125" style="41" hidden="1" customWidth="1"/>
    <col min="15106" max="15106" width="7.42578125" style="41" hidden="1" customWidth="1"/>
    <col min="15107" max="15107" width="7.140625" style="41" hidden="1" customWidth="1"/>
    <col min="15108" max="15108" width="3.140625" style="41" hidden="1" customWidth="1"/>
    <col min="15109" max="15109" width="7.140625" style="41" hidden="1" customWidth="1"/>
    <col min="15110" max="15110" width="3.42578125" style="41" hidden="1" customWidth="1"/>
    <col min="15111" max="15111" width="17.42578125" style="41" hidden="1" customWidth="1"/>
    <col min="15112" max="15112" width="17.5703125" style="41" hidden="1" customWidth="1"/>
    <col min="15113" max="15116" width="17.42578125" style="41" hidden="1" customWidth="1"/>
    <col min="15117" max="15117" width="8.85546875" style="41" hidden="1" customWidth="1"/>
    <col min="15118" max="15360" width="0" style="41" hidden="1"/>
    <col min="15361" max="15361" width="1.5703125" style="41" hidden="1" customWidth="1"/>
    <col min="15362" max="15362" width="7.42578125" style="41" hidden="1" customWidth="1"/>
    <col min="15363" max="15363" width="7.140625" style="41" hidden="1" customWidth="1"/>
    <col min="15364" max="15364" width="3.140625" style="41" hidden="1" customWidth="1"/>
    <col min="15365" max="15365" width="7.140625" style="41" hidden="1" customWidth="1"/>
    <col min="15366" max="15366" width="3.42578125" style="41" hidden="1" customWidth="1"/>
    <col min="15367" max="15367" width="17.42578125" style="41" hidden="1" customWidth="1"/>
    <col min="15368" max="15368" width="17.5703125" style="41" hidden="1" customWidth="1"/>
    <col min="15369" max="15372" width="17.42578125" style="41" hidden="1" customWidth="1"/>
    <col min="15373" max="15373" width="8.85546875" style="41" hidden="1" customWidth="1"/>
    <col min="15374" max="15616" width="0" style="41" hidden="1"/>
    <col min="15617" max="15617" width="1.5703125" style="41" hidden="1" customWidth="1"/>
    <col min="15618" max="15618" width="7.42578125" style="41" hidden="1" customWidth="1"/>
    <col min="15619" max="15619" width="7.140625" style="41" hidden="1" customWidth="1"/>
    <col min="15620" max="15620" width="3.140625" style="41" hidden="1" customWidth="1"/>
    <col min="15621" max="15621" width="7.140625" style="41" hidden="1" customWidth="1"/>
    <col min="15622" max="15622" width="3.42578125" style="41" hidden="1" customWidth="1"/>
    <col min="15623" max="15623" width="17.42578125" style="41" hidden="1" customWidth="1"/>
    <col min="15624" max="15624" width="17.5703125" style="41" hidden="1" customWidth="1"/>
    <col min="15625" max="15628" width="17.42578125" style="41" hidden="1" customWidth="1"/>
    <col min="15629" max="15629" width="8.85546875" style="41" hidden="1" customWidth="1"/>
    <col min="15630" max="15872" width="0" style="41" hidden="1"/>
    <col min="15873" max="15873" width="1.5703125" style="41" hidden="1" customWidth="1"/>
    <col min="15874" max="15874" width="7.42578125" style="41" hidden="1" customWidth="1"/>
    <col min="15875" max="15875" width="7.140625" style="41" hidden="1" customWidth="1"/>
    <col min="15876" max="15876" width="3.140625" style="41" hidden="1" customWidth="1"/>
    <col min="15877" max="15877" width="7.140625" style="41" hidden="1" customWidth="1"/>
    <col min="15878" max="15878" width="3.42578125" style="41" hidden="1" customWidth="1"/>
    <col min="15879" max="15879" width="17.42578125" style="41" hidden="1" customWidth="1"/>
    <col min="15880" max="15880" width="17.5703125" style="41" hidden="1" customWidth="1"/>
    <col min="15881" max="15884" width="17.42578125" style="41" hidden="1" customWidth="1"/>
    <col min="15885" max="15885" width="8.85546875" style="41" hidden="1" customWidth="1"/>
    <col min="15886" max="16128" width="0" style="41" hidden="1"/>
    <col min="16129" max="16129" width="1.5703125" style="41" hidden="1" customWidth="1"/>
    <col min="16130" max="16130" width="7.42578125" style="41" hidden="1" customWidth="1"/>
    <col min="16131" max="16131" width="7.140625" style="41" hidden="1" customWidth="1"/>
    <col min="16132" max="16132" width="3.140625" style="41" hidden="1" customWidth="1"/>
    <col min="16133" max="16133" width="7.140625" style="41" hidden="1" customWidth="1"/>
    <col min="16134" max="16134" width="3.42578125" style="41" hidden="1" customWidth="1"/>
    <col min="16135" max="16135" width="17.42578125" style="41" hidden="1" customWidth="1"/>
    <col min="16136" max="16136" width="17.5703125" style="41" hidden="1" customWidth="1"/>
    <col min="16137" max="16140" width="17.42578125" style="41" hidden="1" customWidth="1"/>
    <col min="16141" max="16141" width="8.85546875" style="41" hidden="1" customWidth="1"/>
    <col min="16142" max="16384" width="0" style="41" hidden="1"/>
  </cols>
  <sheetData>
    <row r="1" spans="1:13" ht="5.25" customHeight="1" thickBot="1" x14ac:dyDescent="0.25">
      <c r="A1" s="36"/>
      <c r="B1" s="37"/>
      <c r="C1" s="37"/>
      <c r="D1" s="37"/>
      <c r="E1" s="37"/>
      <c r="F1" s="37"/>
      <c r="G1" s="37"/>
      <c r="H1" s="38"/>
      <c r="I1" s="37"/>
      <c r="J1" s="38"/>
      <c r="K1" s="39"/>
      <c r="L1" s="39"/>
      <c r="M1" s="40"/>
    </row>
    <row r="2" spans="1:13" ht="22.5" customHeight="1" x14ac:dyDescent="0.25">
      <c r="A2" s="42"/>
      <c r="B2" s="43" t="s">
        <v>114</v>
      </c>
      <c r="C2" s="44"/>
      <c r="D2" s="44"/>
      <c r="E2" s="44"/>
      <c r="F2" s="44"/>
      <c r="G2" s="44"/>
      <c r="H2" s="44"/>
      <c r="I2" s="44"/>
      <c r="J2" s="44"/>
      <c r="K2" s="45"/>
      <c r="L2" s="46"/>
    </row>
    <row r="3" spans="1:13" ht="15.75" x14ac:dyDescent="0.2">
      <c r="A3" s="42"/>
      <c r="B3" s="47" t="s">
        <v>32</v>
      </c>
      <c r="C3" s="48"/>
      <c r="D3" s="48"/>
      <c r="E3" s="48"/>
      <c r="F3" s="48"/>
      <c r="G3" s="48"/>
      <c r="H3" s="48"/>
      <c r="I3" s="48"/>
      <c r="J3" s="48"/>
      <c r="K3" s="49"/>
      <c r="L3" s="50"/>
    </row>
    <row r="4" spans="1:13" s="58" customFormat="1" ht="4.9000000000000004" customHeight="1" x14ac:dyDescent="0.2">
      <c r="A4" s="42"/>
      <c r="B4" s="51"/>
      <c r="C4" s="52"/>
      <c r="D4" s="52"/>
      <c r="E4" s="52"/>
      <c r="F4" s="53"/>
      <c r="G4" s="52"/>
      <c r="H4" s="54"/>
      <c r="I4" s="52"/>
      <c r="J4" s="55"/>
      <c r="K4" s="56"/>
      <c r="L4" s="57"/>
    </row>
    <row r="5" spans="1:13" s="58" customFormat="1" ht="44.25" customHeight="1" x14ac:dyDescent="0.2">
      <c r="A5" s="42"/>
      <c r="B5" s="59"/>
      <c r="C5" s="60" t="s">
        <v>33</v>
      </c>
      <c r="D5" s="60"/>
      <c r="E5" s="60"/>
      <c r="F5" s="61"/>
      <c r="G5" s="62" t="s">
        <v>34</v>
      </c>
      <c r="H5" s="63" t="s">
        <v>35</v>
      </c>
      <c r="I5" s="64" t="s">
        <v>36</v>
      </c>
      <c r="J5" s="63" t="s">
        <v>35</v>
      </c>
      <c r="K5" s="64" t="s">
        <v>37</v>
      </c>
      <c r="L5" s="65" t="s">
        <v>35</v>
      </c>
    </row>
    <row r="6" spans="1:13" s="58" customFormat="1" ht="15" customHeight="1" x14ac:dyDescent="0.2">
      <c r="A6" s="42"/>
      <c r="B6" s="66">
        <v>2000</v>
      </c>
      <c r="C6" s="67" t="s">
        <v>38</v>
      </c>
      <c r="D6" s="68" t="s">
        <v>39</v>
      </c>
      <c r="E6" s="69" t="s">
        <v>40</v>
      </c>
      <c r="F6" s="70"/>
      <c r="G6" s="71">
        <v>150.77036387475434</v>
      </c>
      <c r="H6" s="72"/>
      <c r="I6" s="73">
        <v>62.959808373366378</v>
      </c>
      <c r="J6" s="72"/>
      <c r="K6" s="73">
        <v>123.95388199751251</v>
      </c>
      <c r="L6" s="74"/>
    </row>
    <row r="7" spans="1:13" s="58" customFormat="1" ht="15" customHeight="1" x14ac:dyDescent="0.2">
      <c r="A7" s="42"/>
      <c r="B7" s="66"/>
      <c r="C7" s="67" t="s">
        <v>41</v>
      </c>
      <c r="D7" s="68" t="s">
        <v>39</v>
      </c>
      <c r="E7" s="69" t="s">
        <v>42</v>
      </c>
      <c r="F7" s="75"/>
      <c r="G7" s="71">
        <v>163.62185195401753</v>
      </c>
      <c r="H7" s="72">
        <f t="shared" ref="H7:H70" si="0">((G7-G6)/G6)</f>
        <v>8.5238821138211116E-2</v>
      </c>
      <c r="I7" s="73">
        <v>60.752078653861084</v>
      </c>
      <c r="J7" s="72">
        <f t="shared" ref="J7:J70" si="1">((I7-I6)/I6)</f>
        <v>-3.506569947629036E-2</v>
      </c>
      <c r="K7" s="73">
        <v>128.67775361755122</v>
      </c>
      <c r="L7" s="74">
        <f t="shared" ref="L7:L70" si="2">((K7-K6)/K6)</f>
        <v>3.8109912686183606E-2</v>
      </c>
    </row>
    <row r="8" spans="1:13" s="58" customFormat="1" ht="15" customHeight="1" x14ac:dyDescent="0.2">
      <c r="A8" s="42"/>
      <c r="B8" s="66"/>
      <c r="C8" s="67" t="s">
        <v>43</v>
      </c>
      <c r="D8" s="68" t="s">
        <v>39</v>
      </c>
      <c r="E8" s="69" t="s">
        <v>44</v>
      </c>
      <c r="F8" s="75"/>
      <c r="G8" s="71">
        <v>151.45986249003519</v>
      </c>
      <c r="H8" s="72">
        <f t="shared" si="0"/>
        <v>-7.4329860704670472E-2</v>
      </c>
      <c r="I8" s="73">
        <v>60.488532640169637</v>
      </c>
      <c r="J8" s="72">
        <f t="shared" si="1"/>
        <v>-4.3380575534380733E-3</v>
      </c>
      <c r="K8" s="73">
        <v>120.42689429198489</v>
      </c>
      <c r="L8" s="74">
        <f t="shared" si="2"/>
        <v>-6.4120324559667582E-2</v>
      </c>
    </row>
    <row r="9" spans="1:13" s="85" customFormat="1" ht="22.5" customHeight="1" x14ac:dyDescent="0.25">
      <c r="A9" s="76"/>
      <c r="B9" s="77"/>
      <c r="C9" s="78" t="s">
        <v>45</v>
      </c>
      <c r="D9" s="79" t="s">
        <v>39</v>
      </c>
      <c r="E9" s="80" t="s">
        <v>46</v>
      </c>
      <c r="F9" s="81"/>
      <c r="G9" s="82">
        <v>145.6565824780877</v>
      </c>
      <c r="H9" s="83">
        <f t="shared" si="0"/>
        <v>-3.8315629742033473E-2</v>
      </c>
      <c r="I9" s="73">
        <v>66.003228529342579</v>
      </c>
      <c r="J9" s="83">
        <f t="shared" si="1"/>
        <v>9.116927867928977E-2</v>
      </c>
      <c r="K9" s="73">
        <v>116.83624254845144</v>
      </c>
      <c r="L9" s="84">
        <f t="shared" si="2"/>
        <v>-2.9816028758722503E-2</v>
      </c>
    </row>
    <row r="10" spans="1:13" s="58" customFormat="1" ht="15" customHeight="1" x14ac:dyDescent="0.2">
      <c r="A10" s="42"/>
      <c r="B10" s="66">
        <v>2001</v>
      </c>
      <c r="C10" s="67" t="s">
        <v>47</v>
      </c>
      <c r="D10" s="68" t="s">
        <v>39</v>
      </c>
      <c r="E10" s="69" t="s">
        <v>40</v>
      </c>
      <c r="F10" s="75"/>
      <c r="G10" s="71">
        <v>173.37059626451679</v>
      </c>
      <c r="H10" s="72">
        <f t="shared" si="0"/>
        <v>0.19026955950032903</v>
      </c>
      <c r="I10" s="73">
        <v>76.216095529146045</v>
      </c>
      <c r="J10" s="72">
        <f t="shared" si="1"/>
        <v>0.15473284000438262</v>
      </c>
      <c r="K10" s="73">
        <v>143.9061915085656</v>
      </c>
      <c r="L10" s="74">
        <f t="shared" si="2"/>
        <v>0.23169136878814278</v>
      </c>
    </row>
    <row r="11" spans="1:13" s="58" customFormat="1" ht="15" customHeight="1" x14ac:dyDescent="0.2">
      <c r="A11" s="42"/>
      <c r="B11" s="66"/>
      <c r="C11" s="67" t="s">
        <v>41</v>
      </c>
      <c r="D11" s="68" t="s">
        <v>39</v>
      </c>
      <c r="E11" s="69" t="s">
        <v>42</v>
      </c>
      <c r="F11" s="75"/>
      <c r="G11" s="71">
        <v>165.23068205633965</v>
      </c>
      <c r="H11" s="72">
        <f t="shared" si="0"/>
        <v>-4.6950950066283623E-2</v>
      </c>
      <c r="I11" s="73">
        <v>65.487190969799684</v>
      </c>
      <c r="J11" s="72">
        <f t="shared" si="1"/>
        <v>-0.14076953804650733</v>
      </c>
      <c r="K11" s="73">
        <v>131.26251356059132</v>
      </c>
      <c r="L11" s="74">
        <f t="shared" si="2"/>
        <v>-8.7860555653866385E-2</v>
      </c>
    </row>
    <row r="12" spans="1:13" s="58" customFormat="1" ht="15" customHeight="1" x14ac:dyDescent="0.2">
      <c r="A12" s="42"/>
      <c r="B12" s="66"/>
      <c r="C12" s="67" t="s">
        <v>43</v>
      </c>
      <c r="D12" s="68" t="s">
        <v>39</v>
      </c>
      <c r="E12" s="69" t="s">
        <v>44</v>
      </c>
      <c r="F12" s="75"/>
      <c r="G12" s="71">
        <v>157.51212811305635</v>
      </c>
      <c r="H12" s="72">
        <f t="shared" si="0"/>
        <v>-4.6713805494378202E-2</v>
      </c>
      <c r="I12" s="73">
        <v>74.413755961716035</v>
      </c>
      <c r="J12" s="72">
        <f t="shared" si="1"/>
        <v>0.13631009148083567</v>
      </c>
      <c r="K12" s="73">
        <v>128.94514257717603</v>
      </c>
      <c r="L12" s="74">
        <f t="shared" si="2"/>
        <v>-1.7654476670870542E-2</v>
      </c>
    </row>
    <row r="13" spans="1:13" s="85" customFormat="1" ht="22.5" customHeight="1" x14ac:dyDescent="0.25">
      <c r="A13" s="76"/>
      <c r="B13" s="77"/>
      <c r="C13" s="78" t="s">
        <v>45</v>
      </c>
      <c r="D13" s="79" t="s">
        <v>39</v>
      </c>
      <c r="E13" s="80" t="s">
        <v>46</v>
      </c>
      <c r="F13" s="81"/>
      <c r="G13" s="82">
        <v>161.87895267650197</v>
      </c>
      <c r="H13" s="83">
        <f t="shared" si="0"/>
        <v>2.7723735408560247E-2</v>
      </c>
      <c r="I13" s="73">
        <v>71.137985281333144</v>
      </c>
      <c r="J13" s="83">
        <f t="shared" si="1"/>
        <v>-4.402103667590964E-2</v>
      </c>
      <c r="K13" s="73">
        <v>129.28892838240799</v>
      </c>
      <c r="L13" s="84">
        <f t="shared" si="2"/>
        <v>2.6661400217243367E-3</v>
      </c>
    </row>
    <row r="14" spans="1:13" s="58" customFormat="1" ht="15" customHeight="1" x14ac:dyDescent="0.2">
      <c r="A14" s="42"/>
      <c r="B14" s="66">
        <v>2002</v>
      </c>
      <c r="C14" s="67" t="s">
        <v>47</v>
      </c>
      <c r="D14" s="68" t="s">
        <v>39</v>
      </c>
      <c r="E14" s="69" t="s">
        <v>40</v>
      </c>
      <c r="F14" s="75"/>
      <c r="G14" s="71">
        <v>146.51845574718882</v>
      </c>
      <c r="H14" s="72">
        <f t="shared" si="0"/>
        <v>-9.48887837198297E-2</v>
      </c>
      <c r="I14" s="73">
        <v>71.656751457402208</v>
      </c>
      <c r="J14" s="72">
        <f t="shared" si="1"/>
        <v>7.2923934240964588E-3</v>
      </c>
      <c r="K14" s="73">
        <v>124.0939428811255</v>
      </c>
      <c r="L14" s="74">
        <f t="shared" si="2"/>
        <v>-4.0181209375615465E-2</v>
      </c>
    </row>
    <row r="15" spans="1:13" s="58" customFormat="1" ht="15" customHeight="1" x14ac:dyDescent="0.2">
      <c r="A15" s="42"/>
      <c r="B15" s="66"/>
      <c r="C15" s="67" t="s">
        <v>41</v>
      </c>
      <c r="D15" s="68" t="s">
        <v>39</v>
      </c>
      <c r="E15" s="69" t="s">
        <v>42</v>
      </c>
      <c r="F15" s="75"/>
      <c r="G15" s="71">
        <v>149.29560294762575</v>
      </c>
      <c r="H15" s="72">
        <f t="shared" si="0"/>
        <v>1.8954248366013181E-2</v>
      </c>
      <c r="I15" s="73">
        <v>78.318059284918078</v>
      </c>
      <c r="J15" s="72">
        <f t="shared" si="1"/>
        <v>9.2961342679284284E-2</v>
      </c>
      <c r="K15" s="73">
        <v>124.65418641557756</v>
      </c>
      <c r="L15" s="74">
        <f t="shared" si="2"/>
        <v>4.5146726862304249E-3</v>
      </c>
    </row>
    <row r="16" spans="1:13" s="58" customFormat="1" ht="15" customHeight="1" x14ac:dyDescent="0.2">
      <c r="A16" s="42"/>
      <c r="B16" s="66"/>
      <c r="C16" s="67" t="s">
        <v>43</v>
      </c>
      <c r="D16" s="68" t="s">
        <v>39</v>
      </c>
      <c r="E16" s="69" t="s">
        <v>44</v>
      </c>
      <c r="F16" s="75"/>
      <c r="G16" s="71">
        <v>146.49930300787548</v>
      </c>
      <c r="H16" s="72">
        <f t="shared" si="0"/>
        <v>-1.8729955099422702E-2</v>
      </c>
      <c r="I16" s="73">
        <v>76.000367734729394</v>
      </c>
      <c r="J16" s="72">
        <f t="shared" si="1"/>
        <v>-2.9593322042838311E-2</v>
      </c>
      <c r="K16" s="73">
        <v>122.04396085733511</v>
      </c>
      <c r="L16" s="74">
        <f t="shared" si="2"/>
        <v>-2.0939734422880624E-2</v>
      </c>
    </row>
    <row r="17" spans="1:12" s="85" customFormat="1" ht="22.5" customHeight="1" x14ac:dyDescent="0.25">
      <c r="A17" s="76"/>
      <c r="B17" s="77"/>
      <c r="C17" s="78" t="s">
        <v>45</v>
      </c>
      <c r="D17" s="79" t="s">
        <v>39</v>
      </c>
      <c r="E17" s="80" t="s">
        <v>46</v>
      </c>
      <c r="F17" s="81"/>
      <c r="G17" s="82">
        <v>143.95198867919891</v>
      </c>
      <c r="H17" s="83">
        <f t="shared" si="0"/>
        <v>-1.7387893842332067E-2</v>
      </c>
      <c r="I17" s="73">
        <v>74.086804449216132</v>
      </c>
      <c r="J17" s="83">
        <f t="shared" si="1"/>
        <v>-2.5178342454767282E-2</v>
      </c>
      <c r="K17" s="73">
        <v>118.36417946059335</v>
      </c>
      <c r="L17" s="84">
        <f t="shared" si="2"/>
        <v>-3.0151278038601913E-2</v>
      </c>
    </row>
    <row r="18" spans="1:12" s="58" customFormat="1" ht="15" customHeight="1" x14ac:dyDescent="0.2">
      <c r="A18" s="42"/>
      <c r="B18" s="66">
        <v>2003</v>
      </c>
      <c r="C18" s="67" t="s">
        <v>38</v>
      </c>
      <c r="D18" s="68" t="s">
        <v>39</v>
      </c>
      <c r="E18" s="69" t="s">
        <v>40</v>
      </c>
      <c r="F18" s="75"/>
      <c r="G18" s="71">
        <v>138.32108332107163</v>
      </c>
      <c r="H18" s="72">
        <f t="shared" si="0"/>
        <v>-3.9116551357104984E-2</v>
      </c>
      <c r="I18" s="73">
        <v>78.557724800561843</v>
      </c>
      <c r="J18" s="72">
        <f t="shared" si="1"/>
        <v>6.0347053494666084E-2</v>
      </c>
      <c r="K18" s="73">
        <v>120.71974886681211</v>
      </c>
      <c r="L18" s="74">
        <f t="shared" si="2"/>
        <v>1.9901032702237382E-2</v>
      </c>
    </row>
    <row r="19" spans="1:12" s="58" customFormat="1" ht="15" customHeight="1" x14ac:dyDescent="0.2">
      <c r="A19" s="42"/>
      <c r="B19" s="66"/>
      <c r="C19" s="67" t="s">
        <v>41</v>
      </c>
      <c r="D19" s="68" t="s">
        <v>39</v>
      </c>
      <c r="E19" s="69" t="s">
        <v>42</v>
      </c>
      <c r="F19" s="75"/>
      <c r="G19" s="71">
        <v>151.68969536179551</v>
      </c>
      <c r="H19" s="72">
        <f t="shared" si="0"/>
        <v>9.6649127665466558E-2</v>
      </c>
      <c r="I19" s="73">
        <v>76.301417222237802</v>
      </c>
      <c r="J19" s="72">
        <f t="shared" si="1"/>
        <v>-2.8721651295938545E-2</v>
      </c>
      <c r="K19" s="73">
        <v>125.64734540846977</v>
      </c>
      <c r="L19" s="74">
        <f t="shared" si="2"/>
        <v>4.0818479063389958E-2</v>
      </c>
    </row>
    <row r="20" spans="1:12" s="58" customFormat="1" ht="15" customHeight="1" x14ac:dyDescent="0.2">
      <c r="A20" s="42"/>
      <c r="B20" s="66"/>
      <c r="C20" s="67" t="s">
        <v>43</v>
      </c>
      <c r="D20" s="68" t="s">
        <v>39</v>
      </c>
      <c r="E20" s="69" t="s">
        <v>44</v>
      </c>
      <c r="F20" s="75"/>
      <c r="G20" s="71">
        <v>156.86093497640218</v>
      </c>
      <c r="H20" s="72">
        <f t="shared" si="0"/>
        <v>3.4090909090909075E-2</v>
      </c>
      <c r="I20" s="73">
        <v>79.682776152239455</v>
      </c>
      <c r="J20" s="72">
        <f t="shared" si="1"/>
        <v>4.4315807662562878E-2</v>
      </c>
      <c r="K20" s="73">
        <v>130.1420264916872</v>
      </c>
      <c r="L20" s="74">
        <f t="shared" si="2"/>
        <v>3.5772192946898873E-2</v>
      </c>
    </row>
    <row r="21" spans="1:12" s="85" customFormat="1" ht="22.5" customHeight="1" x14ac:dyDescent="0.25">
      <c r="A21" s="76"/>
      <c r="B21" s="77"/>
      <c r="C21" s="78" t="s">
        <v>45</v>
      </c>
      <c r="D21" s="79" t="s">
        <v>39</v>
      </c>
      <c r="E21" s="80" t="s">
        <v>46</v>
      </c>
      <c r="F21" s="81"/>
      <c r="G21" s="82">
        <v>159.54231848027229</v>
      </c>
      <c r="H21" s="83">
        <f t="shared" si="0"/>
        <v>1.7094017094017006E-2</v>
      </c>
      <c r="I21" s="73">
        <v>76.970710728052907</v>
      </c>
      <c r="J21" s="83">
        <f t="shared" si="1"/>
        <v>-3.4035779815263456E-2</v>
      </c>
      <c r="K21" s="73">
        <v>130.05289683847897</v>
      </c>
      <c r="L21" s="84">
        <f t="shared" si="2"/>
        <v>-6.8486449466748794E-4</v>
      </c>
    </row>
    <row r="22" spans="1:12" s="58" customFormat="1" ht="15" customHeight="1" x14ac:dyDescent="0.2">
      <c r="A22" s="42"/>
      <c r="B22" s="66">
        <v>2004</v>
      </c>
      <c r="C22" s="67" t="s">
        <v>38</v>
      </c>
      <c r="D22" s="68" t="s">
        <v>39</v>
      </c>
      <c r="E22" s="69" t="s">
        <v>40</v>
      </c>
      <c r="F22" s="75"/>
      <c r="G22" s="71">
        <v>149.41051938350591</v>
      </c>
      <c r="H22" s="72">
        <f t="shared" si="0"/>
        <v>-6.3505402160864227E-2</v>
      </c>
      <c r="I22" s="73">
        <v>74.739413562795932</v>
      </c>
      <c r="J22" s="72">
        <f t="shared" si="1"/>
        <v>-2.8988912069948608E-2</v>
      </c>
      <c r="K22" s="73">
        <v>126.64050440136201</v>
      </c>
      <c r="L22" s="74">
        <f t="shared" si="2"/>
        <v>-2.6238496181711604E-2</v>
      </c>
    </row>
    <row r="23" spans="1:12" s="58" customFormat="1" ht="15" customHeight="1" x14ac:dyDescent="0.2">
      <c r="A23" s="42"/>
      <c r="B23" s="66"/>
      <c r="C23" s="67" t="s">
        <v>41</v>
      </c>
      <c r="D23" s="68" t="s">
        <v>39</v>
      </c>
      <c r="E23" s="69" t="s">
        <v>42</v>
      </c>
      <c r="F23" s="75"/>
      <c r="G23" s="71">
        <v>161.34267597572793</v>
      </c>
      <c r="H23" s="72">
        <f t="shared" si="0"/>
        <v>7.9861556210741994E-2</v>
      </c>
      <c r="I23" s="73">
        <v>72.381966667412016</v>
      </c>
      <c r="J23" s="72">
        <f t="shared" si="1"/>
        <v>-3.1542218262164884E-2</v>
      </c>
      <c r="K23" s="73">
        <v>130.84233090975226</v>
      </c>
      <c r="L23" s="74">
        <f t="shared" si="2"/>
        <v>3.3179167504524439E-2</v>
      </c>
    </row>
    <row r="24" spans="1:12" s="58" customFormat="1" ht="15" customHeight="1" x14ac:dyDescent="0.2">
      <c r="A24" s="42"/>
      <c r="B24" s="66"/>
      <c r="C24" s="67" t="s">
        <v>43</v>
      </c>
      <c r="D24" s="68" t="s">
        <v>39</v>
      </c>
      <c r="E24" s="69" t="s">
        <v>44</v>
      </c>
      <c r="F24" s="75"/>
      <c r="G24" s="71">
        <v>150.96189126788789</v>
      </c>
      <c r="H24" s="72">
        <f t="shared" si="0"/>
        <v>-6.4339981006647617E-2</v>
      </c>
      <c r="I24" s="73">
        <v>70.849919093432717</v>
      </c>
      <c r="J24" s="72">
        <f t="shared" si="1"/>
        <v>-2.1166150140944712E-2</v>
      </c>
      <c r="K24" s="73">
        <v>123.35544004025689</v>
      </c>
      <c r="L24" s="74">
        <f t="shared" si="2"/>
        <v>-5.7220708446866546E-2</v>
      </c>
    </row>
    <row r="25" spans="1:12" s="85" customFormat="1" ht="22.5" customHeight="1" x14ac:dyDescent="0.25">
      <c r="A25" s="76"/>
      <c r="B25" s="77"/>
      <c r="C25" s="78" t="s">
        <v>45</v>
      </c>
      <c r="D25" s="79" t="s">
        <v>39</v>
      </c>
      <c r="E25" s="80" t="s">
        <v>46</v>
      </c>
      <c r="F25" s="81"/>
      <c r="G25" s="82">
        <v>153.45174737862445</v>
      </c>
      <c r="H25" s="83">
        <f t="shared" si="0"/>
        <v>1.6493275818320299E-2</v>
      </c>
      <c r="I25" s="73">
        <v>72.590807688869859</v>
      </c>
      <c r="J25" s="83">
        <f t="shared" si="1"/>
        <v>2.457149729615583E-2</v>
      </c>
      <c r="K25" s="73">
        <v>124.93430818280353</v>
      </c>
      <c r="L25" s="84">
        <f t="shared" si="2"/>
        <v>1.2799339388934754E-2</v>
      </c>
    </row>
    <row r="26" spans="1:12" s="58" customFormat="1" ht="15" customHeight="1" x14ac:dyDescent="0.2">
      <c r="A26" s="42"/>
      <c r="B26" s="66">
        <v>2005</v>
      </c>
      <c r="C26" s="67" t="s">
        <v>47</v>
      </c>
      <c r="D26" s="68" t="s">
        <v>39</v>
      </c>
      <c r="E26" s="69" t="s">
        <v>40</v>
      </c>
      <c r="F26" s="75"/>
      <c r="G26" s="71">
        <v>153.94971860077175</v>
      </c>
      <c r="H26" s="72">
        <f t="shared" si="0"/>
        <v>3.2451323015476193E-3</v>
      </c>
      <c r="I26" s="73">
        <v>73.213475399839893</v>
      </c>
      <c r="J26" s="72">
        <f t="shared" si="1"/>
        <v>8.5777763162360656E-3</v>
      </c>
      <c r="K26" s="73">
        <v>128.79234888596187</v>
      </c>
      <c r="L26" s="74">
        <f t="shared" si="2"/>
        <v>3.0880554423155432E-2</v>
      </c>
    </row>
    <row r="27" spans="1:12" s="58" customFormat="1" ht="15" customHeight="1" x14ac:dyDescent="0.2">
      <c r="A27" s="42"/>
      <c r="B27" s="66"/>
      <c r="C27" s="67" t="s">
        <v>41</v>
      </c>
      <c r="D27" s="68" t="s">
        <v>39</v>
      </c>
      <c r="E27" s="69" t="s">
        <v>42</v>
      </c>
      <c r="F27" s="75"/>
      <c r="G27" s="71">
        <v>157.07161510884913</v>
      </c>
      <c r="H27" s="72">
        <f t="shared" si="0"/>
        <v>2.0278676287633916E-2</v>
      </c>
      <c r="I27" s="73">
        <v>75.664760844413166</v>
      </c>
      <c r="J27" s="72">
        <f t="shared" si="1"/>
        <v>3.3481342487651299E-2</v>
      </c>
      <c r="K27" s="73">
        <v>128.98334099997965</v>
      </c>
      <c r="L27" s="74">
        <f t="shared" si="2"/>
        <v>1.4829461196245964E-3</v>
      </c>
    </row>
    <row r="28" spans="1:12" s="58" customFormat="1" ht="15" customHeight="1" x14ac:dyDescent="0.2">
      <c r="A28" s="42"/>
      <c r="B28" s="66"/>
      <c r="C28" s="67" t="s">
        <v>43</v>
      </c>
      <c r="D28" s="68" t="s">
        <v>39</v>
      </c>
      <c r="E28" s="69" t="s">
        <v>44</v>
      </c>
      <c r="F28" s="75"/>
      <c r="G28" s="71">
        <v>162.83658964216988</v>
      </c>
      <c r="H28" s="72">
        <f t="shared" si="0"/>
        <v>3.6702841116936891E-2</v>
      </c>
      <c r="I28" s="73">
        <v>74.52147037065015</v>
      </c>
      <c r="J28" s="72">
        <f t="shared" si="1"/>
        <v>-1.5109946307950744E-2</v>
      </c>
      <c r="K28" s="73">
        <v>132.45939747510243</v>
      </c>
      <c r="L28" s="74">
        <f t="shared" si="2"/>
        <v>2.6949654491608629E-2</v>
      </c>
    </row>
    <row r="29" spans="1:12" s="85" customFormat="1" ht="22.5" customHeight="1" x14ac:dyDescent="0.25">
      <c r="A29" s="76"/>
      <c r="B29" s="77"/>
      <c r="C29" s="78" t="s">
        <v>45</v>
      </c>
      <c r="D29" s="79" t="s">
        <v>39</v>
      </c>
      <c r="E29" s="80" t="s">
        <v>46</v>
      </c>
      <c r="F29" s="81"/>
      <c r="G29" s="82">
        <v>154.10294051527862</v>
      </c>
      <c r="H29" s="83">
        <f t="shared" si="0"/>
        <v>-5.3634438955539925E-2</v>
      </c>
      <c r="I29" s="73">
        <v>73.921507665346013</v>
      </c>
      <c r="J29" s="83">
        <f t="shared" si="1"/>
        <v>-8.0508704715577962E-3</v>
      </c>
      <c r="K29" s="73">
        <v>126.19485613532062</v>
      </c>
      <c r="L29" s="84">
        <f t="shared" si="2"/>
        <v>-4.7294049793328713E-2</v>
      </c>
    </row>
    <row r="30" spans="1:12" s="58" customFormat="1" ht="15" customHeight="1" x14ac:dyDescent="0.2">
      <c r="A30" s="42"/>
      <c r="B30" s="66">
        <v>2006</v>
      </c>
      <c r="C30" s="67" t="s">
        <v>47</v>
      </c>
      <c r="D30" s="68" t="s">
        <v>39</v>
      </c>
      <c r="E30" s="69" t="s">
        <v>40</v>
      </c>
      <c r="F30" s="75"/>
      <c r="G30" s="71">
        <v>161.15114858259435</v>
      </c>
      <c r="H30" s="72">
        <f t="shared" si="0"/>
        <v>4.5737012179965043E-2</v>
      </c>
      <c r="I30" s="73">
        <v>80.366207618454283</v>
      </c>
      <c r="J30" s="72">
        <f t="shared" si="1"/>
        <v>8.7183015561376448E-2</v>
      </c>
      <c r="K30" s="73">
        <v>135.61713376019574</v>
      </c>
      <c r="L30" s="74">
        <f t="shared" si="2"/>
        <v>7.4664514176167956E-2</v>
      </c>
    </row>
    <row r="31" spans="1:12" s="58" customFormat="1" ht="15" customHeight="1" x14ac:dyDescent="0.2">
      <c r="A31" s="42"/>
      <c r="B31" s="66"/>
      <c r="C31" s="67" t="s">
        <v>41</v>
      </c>
      <c r="D31" s="68" t="s">
        <v>39</v>
      </c>
      <c r="E31" s="69" t="s">
        <v>42</v>
      </c>
      <c r="F31" s="75"/>
      <c r="G31" s="71">
        <v>164.80932179144577</v>
      </c>
      <c r="H31" s="72">
        <f t="shared" si="0"/>
        <v>2.2700261468980531E-2</v>
      </c>
      <c r="I31" s="73">
        <v>70.209116000461535</v>
      </c>
      <c r="J31" s="72">
        <f t="shared" si="1"/>
        <v>-0.12638510536934186</v>
      </c>
      <c r="K31" s="73">
        <v>132.47213028270363</v>
      </c>
      <c r="L31" s="74">
        <f t="shared" si="2"/>
        <v>-2.3190310768941968E-2</v>
      </c>
    </row>
    <row r="32" spans="1:12" s="58" customFormat="1" ht="15" customHeight="1" x14ac:dyDescent="0.2">
      <c r="A32" s="42"/>
      <c r="B32" s="66"/>
      <c r="C32" s="67" t="s">
        <v>43</v>
      </c>
      <c r="D32" s="68" t="s">
        <v>39</v>
      </c>
      <c r="E32" s="69" t="s">
        <v>44</v>
      </c>
      <c r="F32" s="75"/>
      <c r="G32" s="71">
        <v>178.82912696882383</v>
      </c>
      <c r="H32" s="72">
        <f t="shared" si="0"/>
        <v>8.5066821615339849E-2</v>
      </c>
      <c r="I32" s="73">
        <v>68.680663722888426</v>
      </c>
      <c r="J32" s="72">
        <f t="shared" si="1"/>
        <v>-2.1769997468178655E-2</v>
      </c>
      <c r="K32" s="73">
        <v>141.35962998832912</v>
      </c>
      <c r="L32" s="74">
        <f t="shared" si="2"/>
        <v>6.7089580930411688E-2</v>
      </c>
    </row>
    <row r="33" spans="1:12" s="85" customFormat="1" ht="22.5" customHeight="1" x14ac:dyDescent="0.25">
      <c r="A33" s="76"/>
      <c r="B33" s="77"/>
      <c r="C33" s="78" t="s">
        <v>45</v>
      </c>
      <c r="D33" s="79" t="s">
        <v>39</v>
      </c>
      <c r="E33" s="80" t="s">
        <v>46</v>
      </c>
      <c r="F33" s="81"/>
      <c r="G33" s="82">
        <v>179.55693106273142</v>
      </c>
      <c r="H33" s="83">
        <f t="shared" si="0"/>
        <v>4.0698297097568189E-3</v>
      </c>
      <c r="I33" s="73">
        <v>69.461781178623141</v>
      </c>
      <c r="J33" s="83">
        <f t="shared" si="1"/>
        <v>1.1373178612343573E-2</v>
      </c>
      <c r="K33" s="73">
        <v>142.13633125200124</v>
      </c>
      <c r="L33" s="84">
        <f t="shared" si="2"/>
        <v>5.4945054945053909E-3</v>
      </c>
    </row>
    <row r="34" spans="1:12" s="58" customFormat="1" ht="15" customHeight="1" x14ac:dyDescent="0.2">
      <c r="A34" s="42"/>
      <c r="B34" s="66">
        <v>2007</v>
      </c>
      <c r="C34" s="67" t="s">
        <v>47</v>
      </c>
      <c r="D34" s="68" t="s">
        <v>39</v>
      </c>
      <c r="E34" s="69" t="s">
        <v>40</v>
      </c>
      <c r="F34" s="75"/>
      <c r="G34" s="71">
        <v>175.38163389241936</v>
      </c>
      <c r="H34" s="72">
        <f t="shared" si="0"/>
        <v>-2.3253333333333421E-2</v>
      </c>
      <c r="I34" s="73">
        <v>69.704642095142816</v>
      </c>
      <c r="J34" s="72">
        <f t="shared" si="1"/>
        <v>3.4963243441044254E-3</v>
      </c>
      <c r="K34" s="73">
        <v>141.06677541350189</v>
      </c>
      <c r="L34" s="74">
        <f t="shared" si="2"/>
        <v>-7.5248589088955792E-3</v>
      </c>
    </row>
    <row r="35" spans="1:12" s="58" customFormat="1" ht="15" customHeight="1" x14ac:dyDescent="0.2">
      <c r="A35" s="42"/>
      <c r="B35" s="66"/>
      <c r="C35" s="67" t="s">
        <v>41</v>
      </c>
      <c r="D35" s="68" t="s">
        <v>39</v>
      </c>
      <c r="E35" s="69" t="s">
        <v>42</v>
      </c>
      <c r="F35" s="75"/>
      <c r="G35" s="71">
        <v>175.32417567447931</v>
      </c>
      <c r="H35" s="72">
        <f t="shared" si="0"/>
        <v>-3.2761821557266145E-4</v>
      </c>
      <c r="I35" s="73">
        <v>76.840427102953257</v>
      </c>
      <c r="J35" s="72">
        <f t="shared" si="1"/>
        <v>0.102371732976844</v>
      </c>
      <c r="K35" s="73">
        <v>141.66521737075743</v>
      </c>
      <c r="L35" s="74">
        <f t="shared" si="2"/>
        <v>4.2422601317805893E-3</v>
      </c>
    </row>
    <row r="36" spans="1:12" s="58" customFormat="1" ht="15" customHeight="1" x14ac:dyDescent="0.2">
      <c r="A36" s="42"/>
      <c r="B36" s="66"/>
      <c r="C36" s="67" t="s">
        <v>43</v>
      </c>
      <c r="D36" s="68" t="s">
        <v>39</v>
      </c>
      <c r="E36" s="69" t="s">
        <v>44</v>
      </c>
      <c r="F36" s="75"/>
      <c r="G36" s="71">
        <v>167.10765050904871</v>
      </c>
      <c r="H36" s="72">
        <f t="shared" si="0"/>
        <v>-4.6864758575486158E-2</v>
      </c>
      <c r="I36" s="73">
        <v>78.576681727603713</v>
      </c>
      <c r="J36" s="72">
        <f t="shared" si="1"/>
        <v>2.2595587897034555E-2</v>
      </c>
      <c r="K36" s="73">
        <v>136.71215521389746</v>
      </c>
      <c r="L36" s="74">
        <f t="shared" si="2"/>
        <v>-3.4963149379830645E-2</v>
      </c>
    </row>
    <row r="37" spans="1:12" s="85" customFormat="1" ht="22.5" customHeight="1" x14ac:dyDescent="0.25">
      <c r="A37" s="76"/>
      <c r="B37" s="77"/>
      <c r="C37" s="78" t="s">
        <v>45</v>
      </c>
      <c r="D37" s="79" t="s">
        <v>39</v>
      </c>
      <c r="E37" s="80" t="s">
        <v>46</v>
      </c>
      <c r="F37" s="81"/>
      <c r="G37" s="82">
        <v>158.77620890773798</v>
      </c>
      <c r="H37" s="83">
        <f t="shared" si="0"/>
        <v>-4.9856733524355247E-2</v>
      </c>
      <c r="I37" s="73">
        <v>81.191094944833281</v>
      </c>
      <c r="J37" s="83">
        <f t="shared" si="1"/>
        <v>3.327212551801019E-2</v>
      </c>
      <c r="K37" s="73">
        <v>132.19200851547762</v>
      </c>
      <c r="L37" s="84">
        <f t="shared" si="2"/>
        <v>-3.3063239266089346E-2</v>
      </c>
    </row>
    <row r="38" spans="1:12" s="58" customFormat="1" ht="15" customHeight="1" x14ac:dyDescent="0.2">
      <c r="A38" s="42"/>
      <c r="B38" s="66">
        <v>2008</v>
      </c>
      <c r="C38" s="67" t="s">
        <v>38</v>
      </c>
      <c r="D38" s="68" t="s">
        <v>39</v>
      </c>
      <c r="E38" s="69" t="s">
        <v>40</v>
      </c>
      <c r="F38" s="75"/>
      <c r="G38" s="71">
        <v>156.17143636112129</v>
      </c>
      <c r="H38" s="72">
        <f t="shared" si="0"/>
        <v>-1.6405307599517464E-2</v>
      </c>
      <c r="I38" s="73">
        <v>77.368739931687827</v>
      </c>
      <c r="J38" s="72">
        <f t="shared" si="1"/>
        <v>-4.7078500613184499E-2</v>
      </c>
      <c r="K38" s="73">
        <v>130.46034668171677</v>
      </c>
      <c r="L38" s="74">
        <f t="shared" si="2"/>
        <v>-1.3099595453669973E-2</v>
      </c>
    </row>
    <row r="39" spans="1:12" s="58" customFormat="1" ht="15" customHeight="1" x14ac:dyDescent="0.2">
      <c r="A39" s="42"/>
      <c r="B39" s="66"/>
      <c r="C39" s="67" t="s">
        <v>41</v>
      </c>
      <c r="D39" s="68" t="s">
        <v>39</v>
      </c>
      <c r="E39" s="69" t="s">
        <v>42</v>
      </c>
      <c r="F39" s="75"/>
      <c r="G39" s="71">
        <v>161.47674515092149</v>
      </c>
      <c r="H39" s="72">
        <f t="shared" si="0"/>
        <v>3.3971057149865237E-2</v>
      </c>
      <c r="I39" s="73">
        <v>73.356615345424927</v>
      </c>
      <c r="J39" s="72">
        <f t="shared" si="1"/>
        <v>-5.1857178878774245E-2</v>
      </c>
      <c r="K39" s="73">
        <v>131.37710882900191</v>
      </c>
      <c r="L39" s="74">
        <f t="shared" si="2"/>
        <v>7.0271325395275799E-3</v>
      </c>
    </row>
    <row r="40" spans="1:12" s="58" customFormat="1" ht="15" customHeight="1" x14ac:dyDescent="0.2">
      <c r="A40" s="42"/>
      <c r="B40" s="66"/>
      <c r="C40" s="67" t="s">
        <v>43</v>
      </c>
      <c r="D40" s="68" t="s">
        <v>39</v>
      </c>
      <c r="E40" s="69" t="s">
        <v>44</v>
      </c>
      <c r="F40" s="75"/>
      <c r="G40" s="71">
        <v>147.26541258040982</v>
      </c>
      <c r="H40" s="72">
        <f t="shared" si="0"/>
        <v>-8.8008539912228803E-2</v>
      </c>
      <c r="I40" s="73">
        <v>79.71524754535146</v>
      </c>
      <c r="J40" s="72">
        <f t="shared" si="1"/>
        <v>8.6681101220179246E-2</v>
      </c>
      <c r="K40" s="73">
        <v>123.90295076710775</v>
      </c>
      <c r="L40" s="74">
        <f t="shared" si="2"/>
        <v>-5.6890870323706003E-2</v>
      </c>
    </row>
    <row r="41" spans="1:12" s="85" customFormat="1" ht="22.5" customHeight="1" x14ac:dyDescent="0.25">
      <c r="A41" s="76"/>
      <c r="B41" s="77"/>
      <c r="C41" s="78" t="s">
        <v>45</v>
      </c>
      <c r="D41" s="79" t="s">
        <v>39</v>
      </c>
      <c r="E41" s="80" t="s">
        <v>46</v>
      </c>
      <c r="F41" s="81"/>
      <c r="G41" s="82">
        <v>142.80282432039741</v>
      </c>
      <c r="H41" s="83">
        <f t="shared" si="0"/>
        <v>-3.0303030303030245E-2</v>
      </c>
      <c r="I41" s="73">
        <v>78.831321302650153</v>
      </c>
      <c r="J41" s="83">
        <f t="shared" si="1"/>
        <v>-1.1088546669800216E-2</v>
      </c>
      <c r="K41" s="73">
        <v>120.98713782643695</v>
      </c>
      <c r="L41" s="84">
        <f t="shared" si="2"/>
        <v>-2.3533038742164152E-2</v>
      </c>
    </row>
    <row r="42" spans="1:12" s="58" customFormat="1" ht="15" customHeight="1" x14ac:dyDescent="0.2">
      <c r="A42" s="42"/>
      <c r="B42" s="66">
        <v>2009</v>
      </c>
      <c r="C42" s="67" t="s">
        <v>38</v>
      </c>
      <c r="D42" s="68" t="s">
        <v>39</v>
      </c>
      <c r="E42" s="69" t="s">
        <v>40</v>
      </c>
      <c r="F42" s="75"/>
      <c r="G42" s="71">
        <v>139.56601137643992</v>
      </c>
      <c r="H42" s="72">
        <f t="shared" si="0"/>
        <v>-2.2666309012875419E-2</v>
      </c>
      <c r="I42" s="73">
        <v>75.088357974642193</v>
      </c>
      <c r="J42" s="72">
        <f t="shared" si="1"/>
        <v>-4.7480662078946134E-2</v>
      </c>
      <c r="K42" s="73">
        <v>118.36417946059332</v>
      </c>
      <c r="L42" s="74">
        <f t="shared" si="2"/>
        <v>-2.1679646390233773E-2</v>
      </c>
    </row>
    <row r="43" spans="1:12" s="58" customFormat="1" ht="15" customHeight="1" x14ac:dyDescent="0.2">
      <c r="A43" s="42"/>
      <c r="B43" s="66"/>
      <c r="C43" s="67" t="s">
        <v>41</v>
      </c>
      <c r="D43" s="68" t="s">
        <v>39</v>
      </c>
      <c r="E43" s="69" t="s">
        <v>42</v>
      </c>
      <c r="F43" s="75"/>
      <c r="G43" s="71">
        <v>133.24560740303173</v>
      </c>
      <c r="H43" s="72">
        <f t="shared" si="0"/>
        <v>-4.5286125977768932E-2</v>
      </c>
      <c r="I43" s="73">
        <v>83.553906289224074</v>
      </c>
      <c r="J43" s="72">
        <f t="shared" si="1"/>
        <v>0.11274115645784595</v>
      </c>
      <c r="K43" s="73">
        <v>115.83035074795802</v>
      </c>
      <c r="L43" s="74">
        <f t="shared" si="2"/>
        <v>-2.1407056798622755E-2</v>
      </c>
    </row>
    <row r="44" spans="1:12" s="58" customFormat="1" ht="15" customHeight="1" x14ac:dyDescent="0.2">
      <c r="A44" s="42"/>
      <c r="B44" s="66"/>
      <c r="C44" s="67" t="s">
        <v>43</v>
      </c>
      <c r="D44" s="68" t="s">
        <v>39</v>
      </c>
      <c r="E44" s="69" t="s">
        <v>44</v>
      </c>
      <c r="F44" s="75"/>
      <c r="G44" s="71">
        <v>135.29495050956103</v>
      </c>
      <c r="H44" s="72">
        <f t="shared" si="0"/>
        <v>1.5380192611757932E-2</v>
      </c>
      <c r="I44" s="73">
        <v>76.38089888854374</v>
      </c>
      <c r="J44" s="72">
        <f t="shared" si="1"/>
        <v>-8.5848857572867712E-2</v>
      </c>
      <c r="K44" s="73">
        <v>114.88812298547046</v>
      </c>
      <c r="L44" s="74">
        <f t="shared" si="2"/>
        <v>-8.1345498515998614E-3</v>
      </c>
    </row>
    <row r="45" spans="1:12" s="85" customFormat="1" ht="22.5" customHeight="1" x14ac:dyDescent="0.25">
      <c r="A45" s="76"/>
      <c r="B45" s="77"/>
      <c r="C45" s="78" t="s">
        <v>45</v>
      </c>
      <c r="D45" s="79" t="s">
        <v>39</v>
      </c>
      <c r="E45" s="80" t="s">
        <v>46</v>
      </c>
      <c r="F45" s="81"/>
      <c r="G45" s="82">
        <v>134.62460463359349</v>
      </c>
      <c r="H45" s="83">
        <f t="shared" si="0"/>
        <v>-4.9546998867497968E-3</v>
      </c>
      <c r="I45" s="73">
        <v>70.74444501739498</v>
      </c>
      <c r="J45" s="83">
        <f t="shared" si="1"/>
        <v>-7.3794023809193005E-2</v>
      </c>
      <c r="K45" s="73">
        <v>113.01640026809663</v>
      </c>
      <c r="L45" s="84">
        <f t="shared" si="2"/>
        <v>-1.6291698991466149E-2</v>
      </c>
    </row>
    <row r="46" spans="1:12" s="58" customFormat="1" ht="15" customHeight="1" x14ac:dyDescent="0.2">
      <c r="A46" s="42"/>
      <c r="B46" s="66">
        <v>2010</v>
      </c>
      <c r="C46" s="67" t="s">
        <v>38</v>
      </c>
      <c r="D46" s="68" t="s">
        <v>39</v>
      </c>
      <c r="E46" s="69" t="s">
        <v>40</v>
      </c>
      <c r="F46" s="75"/>
      <c r="G46" s="71">
        <v>124.81840210515421</v>
      </c>
      <c r="H46" s="72">
        <f t="shared" si="0"/>
        <v>-7.2841086925593837E-2</v>
      </c>
      <c r="I46" s="73">
        <v>73.398025357400229</v>
      </c>
      <c r="J46" s="72">
        <f t="shared" si="1"/>
        <v>3.7509380974757436E-2</v>
      </c>
      <c r="K46" s="73">
        <v>107.82141476681414</v>
      </c>
      <c r="L46" s="74">
        <f t="shared" si="2"/>
        <v>-4.5966651644885025E-2</v>
      </c>
    </row>
    <row r="47" spans="1:12" s="58" customFormat="1" ht="15" customHeight="1" x14ac:dyDescent="0.2">
      <c r="A47" s="42"/>
      <c r="B47" s="66"/>
      <c r="C47" s="67" t="s">
        <v>41</v>
      </c>
      <c r="D47" s="68" t="s">
        <v>39</v>
      </c>
      <c r="E47" s="69" t="s">
        <v>42</v>
      </c>
      <c r="F47" s="75"/>
      <c r="G47" s="71">
        <v>119.74292618711434</v>
      </c>
      <c r="H47" s="72">
        <f t="shared" si="0"/>
        <v>-4.0662881694030963E-2</v>
      </c>
      <c r="I47" s="73">
        <v>73.02650194856956</v>
      </c>
      <c r="J47" s="72">
        <f t="shared" si="1"/>
        <v>-5.0617629973230679E-3</v>
      </c>
      <c r="K47" s="73">
        <v>103.50499299001325</v>
      </c>
      <c r="L47" s="74">
        <f t="shared" si="2"/>
        <v>-4.0033065658951317E-2</v>
      </c>
    </row>
    <row r="48" spans="1:12" s="58" customFormat="1" ht="15" customHeight="1" x14ac:dyDescent="0.2">
      <c r="A48" s="42"/>
      <c r="B48" s="66"/>
      <c r="C48" s="67" t="s">
        <v>43</v>
      </c>
      <c r="D48" s="68" t="s">
        <v>39</v>
      </c>
      <c r="E48" s="69" t="s">
        <v>44</v>
      </c>
      <c r="F48" s="75"/>
      <c r="G48" s="71">
        <v>120.31750836651509</v>
      </c>
      <c r="H48" s="72">
        <f t="shared" si="0"/>
        <v>4.7984644913628407E-3</v>
      </c>
      <c r="I48" s="73">
        <v>74.074118026900877</v>
      </c>
      <c r="J48" s="72">
        <f t="shared" si="1"/>
        <v>1.4345697115125707E-2</v>
      </c>
      <c r="K48" s="73">
        <v>104.25622863848301</v>
      </c>
      <c r="L48" s="74">
        <f t="shared" si="2"/>
        <v>7.2579653093860176E-3</v>
      </c>
    </row>
    <row r="49" spans="1:14" s="85" customFormat="1" ht="22.5" customHeight="1" x14ac:dyDescent="0.25">
      <c r="A49" s="76"/>
      <c r="B49" s="77"/>
      <c r="C49" s="78" t="s">
        <v>45</v>
      </c>
      <c r="D49" s="79" t="s">
        <v>39</v>
      </c>
      <c r="E49" s="80" t="s">
        <v>46</v>
      </c>
      <c r="F49" s="81"/>
      <c r="G49" s="82">
        <v>108.48111547085979</v>
      </c>
      <c r="H49" s="83">
        <f t="shared" si="0"/>
        <v>-9.8376313276027055E-2</v>
      </c>
      <c r="I49" s="73">
        <v>78.105083881515284</v>
      </c>
      <c r="J49" s="83">
        <f t="shared" si="1"/>
        <v>5.4418006747653964E-2</v>
      </c>
      <c r="K49" s="73">
        <v>98.119015374713015</v>
      </c>
      <c r="L49" s="84">
        <f t="shared" si="2"/>
        <v>-5.8866634098680877E-2</v>
      </c>
    </row>
    <row r="50" spans="1:14" s="58" customFormat="1" ht="15" customHeight="1" x14ac:dyDescent="0.2">
      <c r="A50" s="42"/>
      <c r="B50" s="66">
        <v>2011</v>
      </c>
      <c r="C50" s="67" t="s">
        <v>38</v>
      </c>
      <c r="D50" s="68" t="s">
        <v>39</v>
      </c>
      <c r="E50" s="69" t="s">
        <v>40</v>
      </c>
      <c r="F50" s="75"/>
      <c r="G50" s="71">
        <v>105.62735731316945</v>
      </c>
      <c r="H50" s="72">
        <f t="shared" si="0"/>
        <v>-2.6306497175141171E-2</v>
      </c>
      <c r="I50" s="73">
        <v>72.036110340609511</v>
      </c>
      <c r="J50" s="72">
        <f t="shared" si="1"/>
        <v>-7.7702669778990985E-2</v>
      </c>
      <c r="K50" s="73">
        <v>94.757554168000823</v>
      </c>
      <c r="L50" s="74">
        <f t="shared" si="2"/>
        <v>-3.4259018946275525E-2</v>
      </c>
    </row>
    <row r="51" spans="1:14" s="58" customFormat="1" ht="15" customHeight="1" x14ac:dyDescent="0.2">
      <c r="A51" s="42"/>
      <c r="B51" s="66"/>
      <c r="C51" s="67" t="s">
        <v>41</v>
      </c>
      <c r="D51" s="68" t="s">
        <v>39</v>
      </c>
      <c r="E51" s="69" t="s">
        <v>42</v>
      </c>
      <c r="F51" s="75"/>
      <c r="G51" s="71">
        <v>93.465367849187118</v>
      </c>
      <c r="H51" s="72">
        <f t="shared" si="0"/>
        <v>-0.11514052583862192</v>
      </c>
      <c r="I51" s="73">
        <v>78.007048504396693</v>
      </c>
      <c r="J51" s="72">
        <f t="shared" si="1"/>
        <v>8.2888125629697343E-2</v>
      </c>
      <c r="K51" s="73">
        <v>87.894570870963406</v>
      </c>
      <c r="L51" s="74">
        <f t="shared" si="2"/>
        <v>-7.2426766998118799E-2</v>
      </c>
    </row>
    <row r="52" spans="1:14" s="58" customFormat="1" ht="15" customHeight="1" x14ac:dyDescent="0.2">
      <c r="A52" s="42"/>
      <c r="B52" s="66"/>
      <c r="C52" s="67" t="s">
        <v>43</v>
      </c>
      <c r="D52" s="68" t="s">
        <v>39</v>
      </c>
      <c r="E52" s="69" t="s">
        <v>44</v>
      </c>
      <c r="F52" s="75"/>
      <c r="G52" s="71">
        <v>95.189114387389367</v>
      </c>
      <c r="H52" s="72">
        <f t="shared" si="0"/>
        <v>1.844262295081997E-2</v>
      </c>
      <c r="I52" s="73">
        <v>80.116348550167075</v>
      </c>
      <c r="J52" s="72">
        <f t="shared" si="1"/>
        <v>2.70398648097998E-2</v>
      </c>
      <c r="K52" s="73">
        <v>89.817224818741977</v>
      </c>
      <c r="L52" s="74">
        <f t="shared" si="2"/>
        <v>2.187454729827611E-2</v>
      </c>
    </row>
    <row r="53" spans="1:14" s="85" customFormat="1" ht="22.5" customHeight="1" x14ac:dyDescent="0.25">
      <c r="A53" s="76"/>
      <c r="B53" s="77"/>
      <c r="C53" s="78" t="s">
        <v>45</v>
      </c>
      <c r="D53" s="79" t="s">
        <v>39</v>
      </c>
      <c r="E53" s="80" t="s">
        <v>46</v>
      </c>
      <c r="F53" s="81"/>
      <c r="G53" s="82">
        <v>96.39573696413089</v>
      </c>
      <c r="H53" s="83">
        <f t="shared" si="0"/>
        <v>1.2676056338027833E-2</v>
      </c>
      <c r="I53" s="73">
        <v>79.901899621262103</v>
      </c>
      <c r="J53" s="83">
        <f t="shared" si="1"/>
        <v>-2.6767187070525118E-3</v>
      </c>
      <c r="K53" s="73">
        <v>90.861315042038953</v>
      </c>
      <c r="L53" s="84">
        <f t="shared" si="2"/>
        <v>1.1624610150269395E-2</v>
      </c>
    </row>
    <row r="54" spans="1:14" s="58" customFormat="1" ht="15" customHeight="1" x14ac:dyDescent="0.2">
      <c r="A54" s="42"/>
      <c r="B54" s="66">
        <v>2012</v>
      </c>
      <c r="C54" s="67" t="s">
        <v>38</v>
      </c>
      <c r="D54" s="68" t="s">
        <v>39</v>
      </c>
      <c r="E54" s="69" t="s">
        <v>40</v>
      </c>
      <c r="F54" s="75"/>
      <c r="G54" s="71">
        <v>106.565841539524</v>
      </c>
      <c r="H54" s="72">
        <f t="shared" si="0"/>
        <v>0.10550367574011529</v>
      </c>
      <c r="I54" s="73">
        <v>75.525514208931625</v>
      </c>
      <c r="J54" s="72">
        <f t="shared" si="1"/>
        <v>-5.4771982056430489E-2</v>
      </c>
      <c r="K54" s="73">
        <v>96.680208115779379</v>
      </c>
      <c r="L54" s="74">
        <f t="shared" si="2"/>
        <v>6.404147982062762E-2</v>
      </c>
    </row>
    <row r="55" spans="1:14" s="58" customFormat="1" ht="15" customHeight="1" x14ac:dyDescent="0.2">
      <c r="A55" s="42"/>
      <c r="B55" s="66"/>
      <c r="C55" s="67" t="s">
        <v>41</v>
      </c>
      <c r="D55" s="68" t="s">
        <v>39</v>
      </c>
      <c r="E55" s="69" t="s">
        <v>42</v>
      </c>
      <c r="F55" s="75"/>
      <c r="G55" s="71">
        <v>92.584341840772666</v>
      </c>
      <c r="H55" s="72">
        <f t="shared" si="0"/>
        <v>-0.13120057512580863</v>
      </c>
      <c r="I55" s="73">
        <v>72.696435493319939</v>
      </c>
      <c r="J55" s="72">
        <f t="shared" si="1"/>
        <v>-3.7458582642488254E-2</v>
      </c>
      <c r="K55" s="73">
        <v>85.513535849542279</v>
      </c>
      <c r="L55" s="74">
        <f t="shared" si="2"/>
        <v>-0.11550111945212667</v>
      </c>
    </row>
    <row r="56" spans="1:14" s="58" customFormat="1" ht="15" customHeight="1" x14ac:dyDescent="0.2">
      <c r="A56" s="42"/>
      <c r="B56" s="66"/>
      <c r="C56" s="67" t="s">
        <v>43</v>
      </c>
      <c r="D56" s="68" t="s">
        <v>39</v>
      </c>
      <c r="E56" s="69" t="s">
        <v>44</v>
      </c>
      <c r="F56" s="75"/>
      <c r="G56" s="71">
        <v>87.872767969686578</v>
      </c>
      <c r="H56" s="72">
        <f t="shared" si="0"/>
        <v>-5.0889532478279022E-2</v>
      </c>
      <c r="I56" s="73">
        <v>72.157552496701427</v>
      </c>
      <c r="J56" s="72">
        <f t="shared" si="1"/>
        <v>-7.4127843127608263E-3</v>
      </c>
      <c r="K56" s="73">
        <v>82.304868334044244</v>
      </c>
      <c r="L56" s="74">
        <f t="shared" si="2"/>
        <v>-3.7522334723049701E-2</v>
      </c>
    </row>
    <row r="57" spans="1:14" s="85" customFormat="1" ht="22.5" customHeight="1" x14ac:dyDescent="0.25">
      <c r="A57" s="76"/>
      <c r="B57" s="77"/>
      <c r="C57" s="78" t="s">
        <v>45</v>
      </c>
      <c r="D57" s="79" t="s">
        <v>39</v>
      </c>
      <c r="E57" s="80" t="s">
        <v>46</v>
      </c>
      <c r="F57" s="81"/>
      <c r="G57" s="82">
        <v>86.532076217751523</v>
      </c>
      <c r="H57" s="83">
        <f t="shared" si="0"/>
        <v>-1.5257192676547437E-2</v>
      </c>
      <c r="I57" s="73">
        <v>74.683448194618549</v>
      </c>
      <c r="J57" s="83">
        <f t="shared" si="1"/>
        <v>3.5005285109034001E-2</v>
      </c>
      <c r="K57" s="73">
        <v>82.444929217657275</v>
      </c>
      <c r="L57" s="84">
        <f t="shared" si="2"/>
        <v>1.7017326732676093E-3</v>
      </c>
    </row>
    <row r="58" spans="1:14" s="58" customFormat="1" ht="15" customHeight="1" x14ac:dyDescent="0.2">
      <c r="A58" s="42"/>
      <c r="B58" s="66">
        <v>2013</v>
      </c>
      <c r="C58" s="67" t="s">
        <v>38</v>
      </c>
      <c r="D58" s="68" t="s">
        <v>39</v>
      </c>
      <c r="E58" s="69" t="s">
        <v>40</v>
      </c>
      <c r="F58" s="75"/>
      <c r="G58" s="71">
        <v>75.634167548450804</v>
      </c>
      <c r="H58" s="72">
        <f t="shared" si="0"/>
        <v>-0.12594068171757422</v>
      </c>
      <c r="I58" s="73">
        <v>92.377360854849073</v>
      </c>
      <c r="J58" s="72">
        <f t="shared" si="1"/>
        <v>0.23691879643963051</v>
      </c>
      <c r="K58" s="73">
        <v>82.49586044806199</v>
      </c>
      <c r="L58" s="74">
        <f t="shared" si="2"/>
        <v>6.1776061776042243E-4</v>
      </c>
    </row>
    <row r="59" spans="1:14" s="58" customFormat="1" ht="15" customHeight="1" x14ac:dyDescent="0.2">
      <c r="A59" s="42"/>
      <c r="B59" s="66"/>
      <c r="C59" s="67" t="s">
        <v>41</v>
      </c>
      <c r="D59" s="68" t="s">
        <v>39</v>
      </c>
      <c r="E59" s="69" t="s">
        <v>42</v>
      </c>
      <c r="F59" s="75"/>
      <c r="G59" s="71">
        <v>69.428680010922818</v>
      </c>
      <c r="H59" s="72">
        <f t="shared" si="0"/>
        <v>-8.204608761711811E-2</v>
      </c>
      <c r="I59" s="73">
        <v>90.036680533322738</v>
      </c>
      <c r="J59" s="72">
        <f t="shared" si="1"/>
        <v>-2.5338246296126656E-2</v>
      </c>
      <c r="K59" s="73">
        <v>76.154922262673068</v>
      </c>
      <c r="L59" s="74">
        <f t="shared" si="2"/>
        <v>-7.6863713536039421E-2</v>
      </c>
    </row>
    <row r="60" spans="1:14" s="58" customFormat="1" ht="15" customHeight="1" x14ac:dyDescent="0.2">
      <c r="A60" s="42"/>
      <c r="B60" s="66"/>
      <c r="C60" s="67" t="s">
        <v>43</v>
      </c>
      <c r="D60" s="68" t="s">
        <v>39</v>
      </c>
      <c r="E60" s="69" t="s">
        <v>44</v>
      </c>
      <c r="F60" s="75"/>
      <c r="G60" s="71">
        <v>71.401412160198689</v>
      </c>
      <c r="H60" s="72">
        <f t="shared" si="0"/>
        <v>2.8413793103448198E-2</v>
      </c>
      <c r="I60" s="73">
        <v>92.308923874096521</v>
      </c>
      <c r="J60" s="72">
        <f t="shared" si="1"/>
        <v>2.5236862657690078E-2</v>
      </c>
      <c r="K60" s="73">
        <v>78.38316359288001</v>
      </c>
      <c r="L60" s="74">
        <f t="shared" si="2"/>
        <v>2.9259321183748382E-2</v>
      </c>
      <c r="N60" s="58" t="s">
        <v>0</v>
      </c>
    </row>
    <row r="61" spans="1:14" s="85" customFormat="1" ht="22.5" customHeight="1" x14ac:dyDescent="0.25">
      <c r="A61" s="76"/>
      <c r="B61" s="77"/>
      <c r="C61" s="78" t="s">
        <v>45</v>
      </c>
      <c r="D61" s="79" t="s">
        <v>39</v>
      </c>
      <c r="E61" s="80" t="s">
        <v>46</v>
      </c>
      <c r="F61" s="81"/>
      <c r="G61" s="82">
        <v>67.590017036840422</v>
      </c>
      <c r="H61" s="83">
        <f t="shared" si="0"/>
        <v>-5.3379828326180559E-2</v>
      </c>
      <c r="I61" s="73">
        <v>88.517790338713482</v>
      </c>
      <c r="J61" s="83">
        <f t="shared" si="1"/>
        <v>-4.1070065344428711E-2</v>
      </c>
      <c r="K61" s="73">
        <v>74.525122889721686</v>
      </c>
      <c r="L61" s="84">
        <f t="shared" si="2"/>
        <v>-4.9220272904483421E-2</v>
      </c>
    </row>
    <row r="62" spans="1:14" s="58" customFormat="1" ht="15" customHeight="1" x14ac:dyDescent="0.2">
      <c r="A62" s="42"/>
      <c r="B62" s="66">
        <v>2014</v>
      </c>
      <c r="C62" s="67" t="s">
        <v>38</v>
      </c>
      <c r="D62" s="68" t="s">
        <v>39</v>
      </c>
      <c r="E62" s="69" t="s">
        <v>40</v>
      </c>
      <c r="F62" s="75"/>
      <c r="G62" s="71">
        <v>68.528501263194983</v>
      </c>
      <c r="H62" s="72">
        <f t="shared" si="0"/>
        <v>1.3884953244545466E-2</v>
      </c>
      <c r="I62" s="73">
        <v>92.21656251555639</v>
      </c>
      <c r="J62" s="72">
        <f t="shared" si="1"/>
        <v>4.1785636115514745E-2</v>
      </c>
      <c r="K62" s="73">
        <v>77.975713749642168</v>
      </c>
      <c r="L62" s="74">
        <f t="shared" si="2"/>
        <v>4.63010422005809E-2</v>
      </c>
    </row>
    <row r="63" spans="1:14" s="58" customFormat="1" ht="15" customHeight="1" x14ac:dyDescent="0.2">
      <c r="A63" s="42"/>
      <c r="B63" s="66"/>
      <c r="C63" s="67" t="s">
        <v>41</v>
      </c>
      <c r="D63" s="68" t="s">
        <v>39</v>
      </c>
      <c r="E63" s="69" t="s">
        <v>42</v>
      </c>
      <c r="F63" s="75"/>
      <c r="G63" s="71">
        <v>71.4397176388254</v>
      </c>
      <c r="H63" s="72">
        <f t="shared" si="0"/>
        <v>4.2481833426495225E-2</v>
      </c>
      <c r="I63" s="73">
        <v>91.236659379748858</v>
      </c>
      <c r="J63" s="72">
        <f t="shared" si="1"/>
        <v>-1.0626107817044565E-2</v>
      </c>
      <c r="K63" s="73">
        <v>77.873851288832711</v>
      </c>
      <c r="L63" s="74">
        <f t="shared" si="2"/>
        <v>-1.3063357282821202E-3</v>
      </c>
    </row>
    <row r="64" spans="1:14" s="58" customFormat="1" ht="15" customHeight="1" x14ac:dyDescent="0.2">
      <c r="A64" s="42"/>
      <c r="B64" s="66"/>
      <c r="C64" s="67" t="s">
        <v>43</v>
      </c>
      <c r="D64" s="68" t="s">
        <v>39</v>
      </c>
      <c r="E64" s="69" t="s">
        <v>44</v>
      </c>
      <c r="F64" s="75"/>
      <c r="G64" s="71">
        <v>74.504155928962675</v>
      </c>
      <c r="H64" s="72">
        <f t="shared" si="0"/>
        <v>4.2895442359249226E-2</v>
      </c>
      <c r="I64" s="73">
        <v>89.375957696569159</v>
      </c>
      <c r="J64" s="72">
        <f t="shared" si="1"/>
        <v>-2.0394232930372996E-2</v>
      </c>
      <c r="K64" s="73">
        <v>79.490917854182911</v>
      </c>
      <c r="L64" s="74">
        <f t="shared" si="2"/>
        <v>2.0765206017004722E-2</v>
      </c>
    </row>
    <row r="65" spans="1:13" s="85" customFormat="1" ht="22.5" customHeight="1" x14ac:dyDescent="0.25">
      <c r="A65" s="76"/>
      <c r="B65" s="77"/>
      <c r="C65" s="78" t="s">
        <v>45</v>
      </c>
      <c r="D65" s="79" t="s">
        <v>39</v>
      </c>
      <c r="E65" s="80" t="s">
        <v>46</v>
      </c>
      <c r="F65" s="81"/>
      <c r="G65" s="82">
        <v>79.139118842795313</v>
      </c>
      <c r="H65" s="83">
        <f t="shared" si="0"/>
        <v>6.2210796915167073E-2</v>
      </c>
      <c r="I65" s="73">
        <v>93.655130513215653</v>
      </c>
      <c r="J65" s="83">
        <f t="shared" si="1"/>
        <v>4.7878343650025655E-2</v>
      </c>
      <c r="K65" s="73">
        <v>83.539950671358966</v>
      </c>
      <c r="L65" s="84">
        <f t="shared" si="2"/>
        <v>5.0937049495434782E-2</v>
      </c>
    </row>
    <row r="66" spans="1:13" s="58" customFormat="1" ht="15" customHeight="1" x14ac:dyDescent="0.2">
      <c r="A66" s="42"/>
      <c r="B66" s="66">
        <v>2015</v>
      </c>
      <c r="C66" s="67" t="s">
        <v>38</v>
      </c>
      <c r="D66" s="68" t="s">
        <v>39</v>
      </c>
      <c r="E66" s="69" t="s">
        <v>40</v>
      </c>
      <c r="F66" s="75"/>
      <c r="G66" s="71">
        <v>89.347528896815149</v>
      </c>
      <c r="H66" s="72">
        <f t="shared" si="0"/>
        <v>0.12899322362052293</v>
      </c>
      <c r="I66" s="73">
        <v>94.086598017999449</v>
      </c>
      <c r="J66" s="72">
        <f t="shared" si="1"/>
        <v>4.6069820459319344E-3</v>
      </c>
      <c r="K66" s="73">
        <v>92.198259840163132</v>
      </c>
      <c r="L66" s="74">
        <f t="shared" si="2"/>
        <v>0.10364273738759343</v>
      </c>
    </row>
    <row r="67" spans="1:13" s="58" customFormat="1" ht="15" customHeight="1" x14ac:dyDescent="0.2">
      <c r="A67" s="42"/>
      <c r="B67" s="66"/>
      <c r="C67" s="67" t="s">
        <v>41</v>
      </c>
      <c r="D67" s="68" t="s">
        <v>39</v>
      </c>
      <c r="E67" s="69" t="s">
        <v>42</v>
      </c>
      <c r="F67" s="75"/>
      <c r="G67" s="71">
        <v>91.492635699911247</v>
      </c>
      <c r="H67" s="72">
        <f t="shared" si="0"/>
        <v>2.4008574490889608E-2</v>
      </c>
      <c r="I67" s="73">
        <v>93.869578868878918</v>
      </c>
      <c r="J67" s="72">
        <f t="shared" si="1"/>
        <v>-2.3065893941559478E-3</v>
      </c>
      <c r="K67" s="73">
        <v>91.867206842532369</v>
      </c>
      <c r="L67" s="74">
        <f t="shared" si="2"/>
        <v>-3.5906642728906596E-3</v>
      </c>
    </row>
    <row r="68" spans="1:13" s="58" customFormat="1" ht="15" customHeight="1" x14ac:dyDescent="0.2">
      <c r="A68" s="42"/>
      <c r="B68" s="66"/>
      <c r="C68" s="67" t="s">
        <v>43</v>
      </c>
      <c r="D68" s="68" t="s">
        <v>39</v>
      </c>
      <c r="E68" s="69" t="s">
        <v>44</v>
      </c>
      <c r="F68" s="75"/>
      <c r="G68" s="71">
        <v>87.432254965479345</v>
      </c>
      <c r="H68" s="72">
        <f t="shared" si="0"/>
        <v>-4.4379317563324291E-2</v>
      </c>
      <c r="I68" s="73">
        <v>90.004046815039914</v>
      </c>
      <c r="J68" s="72">
        <f t="shared" si="1"/>
        <v>-4.1179816724633937E-2</v>
      </c>
      <c r="K68" s="73">
        <v>88.27655509899887</v>
      </c>
      <c r="L68" s="74">
        <f t="shared" si="2"/>
        <v>-3.9085239085239185E-2</v>
      </c>
    </row>
    <row r="69" spans="1:13" s="85" customFormat="1" ht="22.5" customHeight="1" x14ac:dyDescent="0.25">
      <c r="A69" s="76"/>
      <c r="B69" s="77"/>
      <c r="C69" s="78" t="s">
        <v>45</v>
      </c>
      <c r="D69" s="79" t="s">
        <v>39</v>
      </c>
      <c r="E69" s="80" t="s">
        <v>46</v>
      </c>
      <c r="F69" s="81"/>
      <c r="G69" s="82">
        <v>93.867575374767668</v>
      </c>
      <c r="H69" s="83">
        <f t="shared" si="0"/>
        <v>7.3603504928806476E-2</v>
      </c>
      <c r="I69" s="73">
        <v>87.846996388426703</v>
      </c>
      <c r="J69" s="83">
        <f t="shared" si="1"/>
        <v>-2.3966149333773751E-2</v>
      </c>
      <c r="K69" s="73">
        <v>91.052307156056685</v>
      </c>
      <c r="L69" s="84">
        <f t="shared" si="2"/>
        <v>3.1443819414395051E-2</v>
      </c>
    </row>
    <row r="70" spans="1:13" s="58" customFormat="1" ht="15" customHeight="1" x14ac:dyDescent="0.2">
      <c r="A70" s="42"/>
      <c r="B70" s="66">
        <v>2016</v>
      </c>
      <c r="C70" s="67" t="s">
        <v>38</v>
      </c>
      <c r="D70" s="68" t="s">
        <v>39</v>
      </c>
      <c r="E70" s="69" t="s">
        <v>40</v>
      </c>
      <c r="F70" s="75"/>
      <c r="G70" s="71">
        <v>87.374796747539278</v>
      </c>
      <c r="H70" s="72">
        <f t="shared" si="0"/>
        <v>-6.9169557233217924E-2</v>
      </c>
      <c r="I70" s="73">
        <v>101.0149563864659</v>
      </c>
      <c r="J70" s="72">
        <f t="shared" si="1"/>
        <v>0.14989653077966808</v>
      </c>
      <c r="K70" s="73">
        <v>93.293281293864823</v>
      </c>
      <c r="L70" s="74">
        <f t="shared" si="2"/>
        <v>2.461194238568035E-2</v>
      </c>
    </row>
    <row r="71" spans="1:13" s="58" customFormat="1" ht="15" customHeight="1" x14ac:dyDescent="0.2">
      <c r="A71" s="42"/>
      <c r="B71" s="66"/>
      <c r="C71" s="67" t="s">
        <v>41</v>
      </c>
      <c r="D71" s="68" t="s">
        <v>39</v>
      </c>
      <c r="E71" s="69" t="s">
        <v>42</v>
      </c>
      <c r="F71" s="75"/>
      <c r="G71" s="71">
        <v>96.108445874430544</v>
      </c>
      <c r="H71" s="72">
        <f t="shared" ref="H71:H87" si="3">((G71-G70)/G70)</f>
        <v>9.9956159579132065E-2</v>
      </c>
      <c r="I71" s="73">
        <v>99.430007992019014</v>
      </c>
      <c r="J71" s="72">
        <f t="shared" ref="J71:J87" si="4">((I71-I70)/I70)</f>
        <v>-1.5690234903266622E-2</v>
      </c>
      <c r="K71" s="73">
        <v>96.71840653858294</v>
      </c>
      <c r="L71" s="74">
        <f t="shared" ref="L71:L82" si="5">((K71-K70)/K70)</f>
        <v>3.6713525317319515E-2</v>
      </c>
    </row>
    <row r="72" spans="1:13" s="58" customFormat="1" ht="15" customHeight="1" x14ac:dyDescent="0.2">
      <c r="A72" s="42"/>
      <c r="B72" s="66"/>
      <c r="C72" s="67" t="s">
        <v>43</v>
      </c>
      <c r="D72" s="68" t="s">
        <v>39</v>
      </c>
      <c r="E72" s="69" t="s">
        <v>44</v>
      </c>
      <c r="F72" s="75"/>
      <c r="G72" s="71">
        <v>94.537921250735181</v>
      </c>
      <c r="H72" s="72">
        <f t="shared" si="3"/>
        <v>-1.6341171781586342E-2</v>
      </c>
      <c r="I72" s="73">
        <v>94.906383585566928</v>
      </c>
      <c r="J72" s="72">
        <f t="shared" si="4"/>
        <v>-4.5495565149860848E-2</v>
      </c>
      <c r="K72" s="73">
        <v>94.872149436411462</v>
      </c>
      <c r="L72" s="74">
        <f t="shared" si="5"/>
        <v>-1.9088994207477648E-2</v>
      </c>
    </row>
    <row r="73" spans="1:13" s="85" customFormat="1" ht="22.5" customHeight="1" x14ac:dyDescent="0.25">
      <c r="A73" s="76"/>
      <c r="B73" s="77"/>
      <c r="C73" s="78" t="s">
        <v>45</v>
      </c>
      <c r="D73" s="79" t="s">
        <v>39</v>
      </c>
      <c r="E73" s="80" t="s">
        <v>46</v>
      </c>
      <c r="F73" s="81"/>
      <c r="G73" s="82">
        <v>105.9338011421832</v>
      </c>
      <c r="H73" s="83">
        <f t="shared" si="3"/>
        <v>0.12054294975688813</v>
      </c>
      <c r="I73" s="73">
        <v>95.662189883224116</v>
      </c>
      <c r="J73" s="83">
        <f t="shared" si="4"/>
        <v>7.9637034844527391E-3</v>
      </c>
      <c r="K73" s="73">
        <v>101.58233904223468</v>
      </c>
      <c r="L73" s="84">
        <f t="shared" si="5"/>
        <v>7.0728761240101926E-2</v>
      </c>
    </row>
    <row r="74" spans="1:13" s="58" customFormat="1" ht="15" customHeight="1" x14ac:dyDescent="0.2">
      <c r="A74" s="42"/>
      <c r="B74" s="66">
        <v>2017</v>
      </c>
      <c r="C74" s="67" t="s">
        <v>38</v>
      </c>
      <c r="D74" s="68" t="s">
        <v>39</v>
      </c>
      <c r="E74" s="69" t="s">
        <v>40</v>
      </c>
      <c r="F74" s="75"/>
      <c r="G74" s="71">
        <v>101.79680945049788</v>
      </c>
      <c r="H74" s="72">
        <f t="shared" si="3"/>
        <v>-3.9052612547459696E-2</v>
      </c>
      <c r="I74" s="73">
        <v>98.422348748623932</v>
      </c>
      <c r="J74" s="72">
        <f t="shared" si="4"/>
        <v>2.8853185033388559E-2</v>
      </c>
      <c r="K74" s="73">
        <v>101.49320938902642</v>
      </c>
      <c r="L74" s="74">
        <f t="shared" si="5"/>
        <v>-8.7741288543477384E-4</v>
      </c>
    </row>
    <row r="75" spans="1:13" s="58" customFormat="1" ht="15" customHeight="1" x14ac:dyDescent="0.2">
      <c r="A75" s="42"/>
      <c r="B75" s="66"/>
      <c r="C75" s="67" t="s">
        <v>41</v>
      </c>
      <c r="D75" s="68" t="s">
        <v>39</v>
      </c>
      <c r="E75" s="69" t="s">
        <v>42</v>
      </c>
      <c r="F75" s="75"/>
      <c r="G75" s="71">
        <v>105.9338011421832</v>
      </c>
      <c r="H75" s="72">
        <f t="shared" si="3"/>
        <v>4.0639698965192768E-2</v>
      </c>
      <c r="I75" s="73">
        <v>99.598925506390231</v>
      </c>
      <c r="J75" s="72">
        <f t="shared" si="4"/>
        <v>1.195436577896896E-2</v>
      </c>
      <c r="K75" s="73">
        <v>103.18667279998368</v>
      </c>
      <c r="L75" s="74">
        <f t="shared" si="5"/>
        <v>1.6685484882699587E-2</v>
      </c>
    </row>
    <row r="76" spans="1:13" s="58" customFormat="1" ht="15" customHeight="1" x14ac:dyDescent="0.2">
      <c r="A76" s="42"/>
      <c r="B76" s="66"/>
      <c r="C76" s="67" t="s">
        <v>43</v>
      </c>
      <c r="D76" s="68" t="s">
        <v>39</v>
      </c>
      <c r="E76" s="69" t="s">
        <v>44</v>
      </c>
      <c r="F76" s="75"/>
      <c r="G76" s="71">
        <v>101.10731083521698</v>
      </c>
      <c r="H76" s="72">
        <f t="shared" si="3"/>
        <v>-4.5561381305369741E-2</v>
      </c>
      <c r="I76" s="73">
        <v>102.52715314381091</v>
      </c>
      <c r="J76" s="72">
        <f t="shared" si="4"/>
        <v>2.9400193049600742E-2</v>
      </c>
      <c r="K76" s="73">
        <v>102.07891853868081</v>
      </c>
      <c r="L76" s="74">
        <f t="shared" si="5"/>
        <v>-1.073543928923976E-2</v>
      </c>
    </row>
    <row r="77" spans="1:13" s="85" customFormat="1" ht="22.5" customHeight="1" x14ac:dyDescent="0.25">
      <c r="A77" s="76"/>
      <c r="B77" s="86"/>
      <c r="C77" s="87" t="s">
        <v>45</v>
      </c>
      <c r="D77" s="88" t="s">
        <v>39</v>
      </c>
      <c r="E77" s="89" t="s">
        <v>46</v>
      </c>
      <c r="F77" s="90"/>
      <c r="G77" s="91">
        <v>101.81596218981124</v>
      </c>
      <c r="H77" s="92">
        <f t="shared" si="3"/>
        <v>7.0089032013640907E-3</v>
      </c>
      <c r="I77" s="93">
        <v>103.85737068188561</v>
      </c>
      <c r="J77" s="92">
        <f t="shared" si="4"/>
        <v>1.2974295074875051E-2</v>
      </c>
      <c r="K77" s="93">
        <v>101.84972800185949</v>
      </c>
      <c r="L77" s="94">
        <f t="shared" si="5"/>
        <v>-2.2452288886120348E-3</v>
      </c>
    </row>
    <row r="78" spans="1:13" s="58" customFormat="1" ht="15" customHeight="1" x14ac:dyDescent="0.2">
      <c r="A78" s="42"/>
      <c r="B78" s="95">
        <v>2018</v>
      </c>
      <c r="C78" s="96" t="s">
        <v>38</v>
      </c>
      <c r="D78" s="97" t="s">
        <v>39</v>
      </c>
      <c r="E78" s="98" t="s">
        <v>40</v>
      </c>
      <c r="F78" s="99"/>
      <c r="G78" s="100">
        <v>94.480463032795086</v>
      </c>
      <c r="H78" s="101">
        <f t="shared" si="3"/>
        <v>-7.204665161775807E-2</v>
      </c>
      <c r="I78" s="93">
        <v>94.693859737068095</v>
      </c>
      <c r="J78" s="101">
        <f t="shared" si="4"/>
        <v>-8.8231686250610813E-2</v>
      </c>
      <c r="K78" s="93">
        <v>95.088607165631544</v>
      </c>
      <c r="L78" s="102">
        <f t="shared" si="5"/>
        <v>-6.6383297912238973E-2</v>
      </c>
    </row>
    <row r="79" spans="1:13" s="58" customFormat="1" ht="15" customHeight="1" x14ac:dyDescent="0.2">
      <c r="A79" s="42"/>
      <c r="B79" s="95"/>
      <c r="C79" s="96" t="s">
        <v>41</v>
      </c>
      <c r="D79" s="97" t="s">
        <v>39</v>
      </c>
      <c r="E79" s="98" t="s">
        <v>42</v>
      </c>
      <c r="F79" s="99"/>
      <c r="G79" s="100">
        <v>94.269782900348147</v>
      </c>
      <c r="H79" s="101">
        <f t="shared" si="3"/>
        <v>-2.2298803973241493E-3</v>
      </c>
      <c r="I79" s="93">
        <v>109.99372935725809</v>
      </c>
      <c r="J79" s="101">
        <f t="shared" si="4"/>
        <v>0.16157192940146711</v>
      </c>
      <c r="K79" s="93">
        <v>98.921182253587517</v>
      </c>
      <c r="L79" s="102">
        <f t="shared" si="5"/>
        <v>4.0305302624531497E-2</v>
      </c>
    </row>
    <row r="80" spans="1:13" s="58" customFormat="1" ht="15" customHeight="1" x14ac:dyDescent="0.2">
      <c r="A80" s="42"/>
      <c r="B80" s="95"/>
      <c r="C80" s="96" t="s">
        <v>43</v>
      </c>
      <c r="D80" s="97" t="s">
        <v>39</v>
      </c>
      <c r="E80" s="98" t="s">
        <v>44</v>
      </c>
      <c r="F80" s="99"/>
      <c r="G80" s="100">
        <v>101.35629644629066</v>
      </c>
      <c r="H80" s="101">
        <f t="shared" si="3"/>
        <v>7.5172694026818823E-2</v>
      </c>
      <c r="I80" s="93">
        <v>108.50756433281997</v>
      </c>
      <c r="J80" s="101">
        <f t="shared" si="4"/>
        <v>-1.3511361357801399E-2</v>
      </c>
      <c r="K80" s="93">
        <v>104.58728163611377</v>
      </c>
      <c r="L80" s="102">
        <f t="shared" si="5"/>
        <v>5.7278929077101338E-2</v>
      </c>
      <c r="M80" s="103"/>
    </row>
    <row r="81" spans="1:14" s="85" customFormat="1" ht="22.5" customHeight="1" x14ac:dyDescent="0.25">
      <c r="A81" s="76"/>
      <c r="B81" s="86"/>
      <c r="C81" s="87" t="s">
        <v>48</v>
      </c>
      <c r="D81" s="88" t="s">
        <v>39</v>
      </c>
      <c r="E81" s="89" t="s">
        <v>46</v>
      </c>
      <c r="F81" s="90"/>
      <c r="G81" s="91">
        <v>100.68595057032313</v>
      </c>
      <c r="H81" s="92">
        <f t="shared" si="3"/>
        <v>-6.6137566137565778E-3</v>
      </c>
      <c r="I81" s="93">
        <v>98.135491831583593</v>
      </c>
      <c r="J81" s="92">
        <f t="shared" si="4"/>
        <v>-9.5588474084835423E-2</v>
      </c>
      <c r="K81" s="93">
        <v>99.430494557634816</v>
      </c>
      <c r="L81" s="94">
        <f t="shared" si="5"/>
        <v>-4.9306062819576411E-2</v>
      </c>
    </row>
    <row r="82" spans="1:14" s="58" customFormat="1" ht="15" customHeight="1" x14ac:dyDescent="0.2">
      <c r="A82" s="42"/>
      <c r="B82" s="95">
        <v>2019</v>
      </c>
      <c r="C82" s="96" t="s">
        <v>38</v>
      </c>
      <c r="D82" s="97" t="s">
        <v>39</v>
      </c>
      <c r="E82" s="98" t="s">
        <v>40</v>
      </c>
      <c r="F82" s="99"/>
      <c r="G82" s="100">
        <v>100.47527043787616</v>
      </c>
      <c r="H82" s="101">
        <f t="shared" si="3"/>
        <v>-2.0924481643525791E-3</v>
      </c>
      <c r="I82" s="93">
        <v>102.54036221959302</v>
      </c>
      <c r="J82" s="101">
        <f t="shared" si="4"/>
        <v>4.4885599550149494E-2</v>
      </c>
      <c r="K82" s="93">
        <v>101.35314850541339</v>
      </c>
      <c r="L82" s="102">
        <f t="shared" si="5"/>
        <v>1.9336662824945578E-2</v>
      </c>
      <c r="N82" s="104"/>
    </row>
    <row r="83" spans="1:14" s="58" customFormat="1" ht="15" customHeight="1" x14ac:dyDescent="0.2">
      <c r="A83" s="42"/>
      <c r="B83" s="66"/>
      <c r="C83" s="67" t="s">
        <v>41</v>
      </c>
      <c r="D83" s="68" t="s">
        <v>39</v>
      </c>
      <c r="E83" s="69" t="s">
        <v>42</v>
      </c>
      <c r="F83" s="99"/>
      <c r="G83" s="71">
        <v>98.311010895466694</v>
      </c>
      <c r="H83" s="72">
        <f t="shared" si="3"/>
        <v>-2.1540221120854103E-2</v>
      </c>
      <c r="I83" s="73">
        <v>97.9514738279304</v>
      </c>
      <c r="J83" s="72">
        <f t="shared" si="4"/>
        <v>-4.4752020495455146E-2</v>
      </c>
      <c r="K83" s="73">
        <v>97.520573417457427</v>
      </c>
      <c r="L83" s="74">
        <f t="shared" ref="L83:L88" si="6">((K83-K82)/K82)</f>
        <v>-3.7814070351758801E-2</v>
      </c>
      <c r="N83" s="104"/>
    </row>
    <row r="84" spans="1:14" s="58" customFormat="1" ht="15" customHeight="1" x14ac:dyDescent="0.2">
      <c r="A84" s="42"/>
      <c r="B84" s="66"/>
      <c r="C84" s="67" t="s">
        <v>43</v>
      </c>
      <c r="D84" s="68" t="s">
        <v>39</v>
      </c>
      <c r="E84" s="69" t="s">
        <v>44</v>
      </c>
      <c r="F84" s="99"/>
      <c r="G84" s="71">
        <v>98.694065681733861</v>
      </c>
      <c r="H84" s="72">
        <f t="shared" si="3"/>
        <v>3.896356906292679E-3</v>
      </c>
      <c r="I84" s="73">
        <v>102.18211419661122</v>
      </c>
      <c r="J84" s="72">
        <f t="shared" si="4"/>
        <v>4.3191186445164814E-2</v>
      </c>
      <c r="K84" s="73">
        <v>100.7037753177531</v>
      </c>
      <c r="L84" s="74">
        <f t="shared" si="6"/>
        <v>3.2641336989163328E-2</v>
      </c>
      <c r="N84" s="104"/>
    </row>
    <row r="85" spans="1:14" s="85" customFormat="1" ht="22.5" customHeight="1" x14ac:dyDescent="0.25">
      <c r="A85" s="76"/>
      <c r="B85" s="86"/>
      <c r="C85" s="87" t="s">
        <v>45</v>
      </c>
      <c r="D85" s="88" t="s">
        <v>39</v>
      </c>
      <c r="E85" s="89" t="s">
        <v>46</v>
      </c>
      <c r="F85" s="90"/>
      <c r="G85" s="91">
        <v>102.50546080509211</v>
      </c>
      <c r="H85" s="92">
        <f t="shared" si="3"/>
        <v>3.8618280613235086E-2</v>
      </c>
      <c r="I85" s="93">
        <v>96.506729448490816</v>
      </c>
      <c r="J85" s="92">
        <f t="shared" si="4"/>
        <v>-5.5541860654793794E-2</v>
      </c>
      <c r="K85" s="93">
        <v>100.4109207429259</v>
      </c>
      <c r="L85" s="94">
        <f t="shared" si="6"/>
        <v>-2.9080794032115644E-3</v>
      </c>
    </row>
    <row r="86" spans="1:14" s="58" customFormat="1" ht="15" customHeight="1" x14ac:dyDescent="0.2">
      <c r="A86" s="42"/>
      <c r="B86" s="95">
        <v>2020</v>
      </c>
      <c r="C86" s="96" t="s">
        <v>38</v>
      </c>
      <c r="D86" s="97" t="s">
        <v>39</v>
      </c>
      <c r="E86" s="98" t="s">
        <v>40</v>
      </c>
      <c r="F86" s="99"/>
      <c r="G86" s="100">
        <v>104.47819295436798</v>
      </c>
      <c r="H86" s="101">
        <f t="shared" si="3"/>
        <v>1.9245142002989483E-2</v>
      </c>
      <c r="I86" s="93">
        <v>89.909125235183552</v>
      </c>
      <c r="J86" s="101">
        <f t="shared" si="4"/>
        <v>-6.8364188186779737E-2</v>
      </c>
      <c r="K86" s="93">
        <v>99.494158595640741</v>
      </c>
      <c r="L86" s="102">
        <f t="shared" si="6"/>
        <v>-9.1301039817398774E-3</v>
      </c>
      <c r="N86" s="104"/>
    </row>
    <row r="87" spans="1:14" s="58" customFormat="1" ht="15" customHeight="1" x14ac:dyDescent="0.2">
      <c r="A87" s="42"/>
      <c r="B87" s="66"/>
      <c r="C87" s="67" t="s">
        <v>41</v>
      </c>
      <c r="D87" s="68" t="s">
        <v>39</v>
      </c>
      <c r="E87" s="69" t="s">
        <v>42</v>
      </c>
      <c r="F87" s="99"/>
      <c r="G87" s="71">
        <v>68.126293737614475</v>
      </c>
      <c r="H87" s="72">
        <f t="shared" si="3"/>
        <v>-0.3479376718606782</v>
      </c>
      <c r="I87" s="73">
        <v>69.387927715426841</v>
      </c>
      <c r="J87" s="72">
        <f t="shared" si="4"/>
        <v>-0.22824376798325566</v>
      </c>
      <c r="K87" s="73">
        <v>68.044123820719733</v>
      </c>
      <c r="L87" s="74">
        <f t="shared" si="6"/>
        <v>-0.31609930893268506</v>
      </c>
      <c r="N87" s="104"/>
    </row>
    <row r="88" spans="1:14" s="58" customFormat="1" ht="15" customHeight="1" x14ac:dyDescent="0.2">
      <c r="A88" s="42"/>
      <c r="B88" s="66"/>
      <c r="C88" s="67" t="s">
        <v>43</v>
      </c>
      <c r="D88" s="68" t="s">
        <v>39</v>
      </c>
      <c r="E88" s="69" t="s">
        <v>44</v>
      </c>
      <c r="F88" s="99" t="s">
        <v>49</v>
      </c>
      <c r="G88" s="71">
        <v>95.476405477089727</v>
      </c>
      <c r="H88" s="72">
        <f t="shared" ref="H88" si="7">((G88-G87)/G87)</f>
        <v>0.40146190610064664</v>
      </c>
      <c r="I88" s="73">
        <v>93.472155370255052</v>
      </c>
      <c r="J88" s="72">
        <f t="shared" ref="J88" si="8">((I88-I87)/I87)</f>
        <v>0.3470953586278327</v>
      </c>
      <c r="K88" s="73">
        <v>95.597919469678857</v>
      </c>
      <c r="L88" s="74">
        <f t="shared" si="6"/>
        <v>0.40494011976047917</v>
      </c>
      <c r="N88" s="104"/>
    </row>
    <row r="89" spans="1:14" s="85" customFormat="1" ht="22.5" customHeight="1" x14ac:dyDescent="0.25">
      <c r="A89" s="76"/>
      <c r="B89" s="86"/>
      <c r="C89" s="87" t="s">
        <v>45</v>
      </c>
      <c r="D89" s="88" t="s">
        <v>39</v>
      </c>
      <c r="E89" s="89" t="s">
        <v>46</v>
      </c>
      <c r="F89" s="90" t="s">
        <v>49</v>
      </c>
      <c r="G89" s="91">
        <v>109.24722504339412</v>
      </c>
      <c r="H89" s="92">
        <f t="shared" ref="H89" si="9">((G89-G88)/G88)</f>
        <v>0.14423269809428266</v>
      </c>
      <c r="I89" s="93">
        <v>109.32862308077948</v>
      </c>
      <c r="J89" s="92">
        <f t="shared" ref="J89" si="10">((I89-I88)/I88)</f>
        <v>0.16963840886855502</v>
      </c>
      <c r="K89" s="93">
        <v>109.47667975496789</v>
      </c>
      <c r="L89" s="94">
        <f t="shared" ref="L89" si="11">((K89-K88)/K88)</f>
        <v>0.14517847629195541</v>
      </c>
    </row>
    <row r="90" spans="1:14" s="58" customFormat="1" ht="15" customHeight="1" x14ac:dyDescent="0.2">
      <c r="A90" s="42"/>
      <c r="B90" s="95">
        <v>2021</v>
      </c>
      <c r="C90" s="96" t="s">
        <v>38</v>
      </c>
      <c r="D90" s="97" t="s">
        <v>39</v>
      </c>
      <c r="E90" s="98" t="s">
        <v>40</v>
      </c>
      <c r="F90" s="90" t="s">
        <v>49</v>
      </c>
      <c r="G90" s="100">
        <v>100.39865948062273</v>
      </c>
      <c r="H90" s="101">
        <f t="shared" ref="H90" si="12">((G90-G89)/G89)</f>
        <v>-8.0995792426367411E-2</v>
      </c>
      <c r="I90" s="93">
        <v>109.46317644832129</v>
      </c>
      <c r="J90" s="101">
        <f t="shared" ref="J90" si="13">((I90-I89)/I89)</f>
        <v>1.2307240661248904E-3</v>
      </c>
      <c r="K90" s="93">
        <v>103.04661191637069</v>
      </c>
      <c r="L90" s="102">
        <f t="shared" ref="L90" si="14">((K90-K89)/K89)</f>
        <v>-5.8734589439404419E-2</v>
      </c>
      <c r="N90" s="104"/>
    </row>
    <row r="91" spans="1:14" s="58" customFormat="1" ht="15" customHeight="1" x14ac:dyDescent="0.2">
      <c r="A91" s="42"/>
      <c r="B91" s="95"/>
      <c r="C91" s="96" t="s">
        <v>41</v>
      </c>
      <c r="D91" s="97" t="s">
        <v>39</v>
      </c>
      <c r="E91" s="98" t="s">
        <v>42</v>
      </c>
      <c r="F91" s="90" t="s">
        <v>49</v>
      </c>
      <c r="G91" s="100">
        <v>103.53970872801345</v>
      </c>
      <c r="H91" s="101">
        <f t="shared" ref="H91" si="15">((G91-G90)/G90)</f>
        <v>3.1285768790538071E-2</v>
      </c>
      <c r="I91" s="93">
        <v>105.21335477747743</v>
      </c>
      <c r="J91" s="101">
        <f t="shared" ref="J91" si="16">((I91-I90)/I90)</f>
        <v>-3.8824212933837553E-2</v>
      </c>
      <c r="K91" s="93">
        <v>103.37766491400143</v>
      </c>
      <c r="L91" s="102">
        <f t="shared" ref="L91" si="17">((K91-K90)/K90)</f>
        <v>3.2126529099220356E-3</v>
      </c>
      <c r="N91" s="104"/>
    </row>
    <row r="92" spans="1:14" s="58" customFormat="1" ht="15" customHeight="1" x14ac:dyDescent="0.2">
      <c r="A92" s="42"/>
      <c r="B92" s="95"/>
      <c r="C92" s="96" t="s">
        <v>43</v>
      </c>
      <c r="D92" s="97" t="s">
        <v>39</v>
      </c>
      <c r="E92" s="98" t="s">
        <v>44</v>
      </c>
      <c r="F92" s="99" t="s">
        <v>50</v>
      </c>
      <c r="G92" s="100">
        <v>102.60122450165889</v>
      </c>
      <c r="H92" s="101">
        <f t="shared" ref="H92" si="18">((G92-G91)/G91)</f>
        <v>-9.064002959674607E-3</v>
      </c>
      <c r="I92" s="93">
        <v>101.5523935840142</v>
      </c>
      <c r="J92" s="101">
        <f t="shared" ref="J92" si="19">((I92-I91)/I91)</f>
        <v>-3.4795594163935191E-2</v>
      </c>
      <c r="K92" s="93">
        <v>103.05934472397186</v>
      </c>
      <c r="L92" s="102">
        <f t="shared" ref="L92" si="20">((K92-K91)/K91)</f>
        <v>-3.0791969454366536E-3</v>
      </c>
      <c r="N92" s="104"/>
    </row>
    <row r="93" spans="1:14" s="58" customFormat="1" ht="5.0999999999999996" customHeight="1" thickBot="1" x14ac:dyDescent="0.25">
      <c r="A93" s="42"/>
      <c r="B93" s="105"/>
      <c r="C93" s="106"/>
      <c r="D93" s="107"/>
      <c r="E93" s="108"/>
      <c r="F93" s="109"/>
      <c r="G93" s="110"/>
      <c r="H93" s="111"/>
      <c r="I93" s="110"/>
      <c r="J93" s="112"/>
      <c r="K93" s="113"/>
      <c r="L93" s="114"/>
    </row>
    <row r="94" spans="1:14" s="118" customFormat="1" ht="9.75" customHeight="1" x14ac:dyDescent="0.25">
      <c r="A94" s="115"/>
      <c r="B94" s="116"/>
      <c r="C94" s="117"/>
      <c r="D94" s="117"/>
      <c r="E94" s="117"/>
      <c r="F94" s="117"/>
      <c r="G94" s="117"/>
      <c r="H94" s="117"/>
      <c r="I94" s="117"/>
      <c r="J94" s="117"/>
      <c r="K94" s="117"/>
      <c r="L94" s="117"/>
    </row>
    <row r="95" spans="1:14" ht="11.25" customHeight="1" x14ac:dyDescent="0.2">
      <c r="B95" s="119" t="s">
        <v>51</v>
      </c>
      <c r="C95" s="120"/>
      <c r="D95" s="121"/>
      <c r="E95" s="122"/>
      <c r="G95" s="103"/>
      <c r="H95" s="123"/>
      <c r="I95" s="103"/>
      <c r="J95" s="123"/>
      <c r="K95" s="124"/>
      <c r="L95" s="121"/>
    </row>
    <row r="96" spans="1:14" ht="12.75" customHeight="1" x14ac:dyDescent="0.25">
      <c r="B96" s="119" t="s">
        <v>52</v>
      </c>
      <c r="C96" s="125"/>
      <c r="D96" s="121"/>
      <c r="E96" s="122"/>
      <c r="H96" s="123"/>
      <c r="J96" s="123"/>
      <c r="L96" s="121"/>
    </row>
    <row r="97" spans="2:12" ht="14.25" customHeight="1" x14ac:dyDescent="0.2">
      <c r="B97" s="413" t="s">
        <v>116</v>
      </c>
      <c r="C97" s="410"/>
      <c r="D97" s="410"/>
      <c r="E97" s="410"/>
      <c r="F97" s="410"/>
      <c r="G97" s="410"/>
      <c r="H97" s="410"/>
      <c r="I97" s="123"/>
      <c r="J97" s="123"/>
      <c r="K97" s="123"/>
      <c r="L97" s="123"/>
    </row>
    <row r="98" spans="2:12" hidden="1" x14ac:dyDescent="0.2">
      <c r="C98" s="126"/>
      <c r="D98" s="121"/>
      <c r="E98" s="122"/>
      <c r="H98" s="123"/>
      <c r="J98" s="123"/>
      <c r="L98" s="121"/>
    </row>
    <row r="99" spans="2:12" hidden="1" x14ac:dyDescent="0.2">
      <c r="C99" s="126"/>
      <c r="D99" s="121"/>
      <c r="E99" s="122"/>
      <c r="H99" s="123"/>
      <c r="J99" s="123"/>
      <c r="L99" s="121"/>
    </row>
    <row r="100" spans="2:12" hidden="1" x14ac:dyDescent="0.2">
      <c r="C100" s="126"/>
      <c r="D100" s="121"/>
      <c r="E100" s="122"/>
      <c r="H100" s="123"/>
      <c r="J100" s="123"/>
      <c r="L100" s="121"/>
    </row>
    <row r="101" spans="2:12" hidden="1" x14ac:dyDescent="0.2">
      <c r="C101" s="126"/>
      <c r="D101" s="121"/>
      <c r="E101" s="122"/>
      <c r="H101" s="123"/>
      <c r="J101" s="123"/>
      <c r="L101" s="121"/>
    </row>
    <row r="102" spans="2:12" hidden="1" x14ac:dyDescent="0.2">
      <c r="C102" s="126"/>
      <c r="D102" s="121"/>
      <c r="E102" s="122"/>
      <c r="H102" s="123"/>
      <c r="J102" s="123"/>
      <c r="L102" s="121"/>
    </row>
    <row r="103" spans="2:12" hidden="1" x14ac:dyDescent="0.2">
      <c r="C103" s="126"/>
      <c r="D103" s="121"/>
      <c r="E103" s="122"/>
      <c r="H103" s="123"/>
      <c r="J103" s="123"/>
      <c r="L103" s="121"/>
    </row>
    <row r="104" spans="2:12" hidden="1" x14ac:dyDescent="0.2">
      <c r="C104" s="126"/>
      <c r="D104" s="121"/>
      <c r="E104" s="122"/>
      <c r="H104" s="123"/>
      <c r="J104" s="123"/>
      <c r="L104" s="121"/>
    </row>
    <row r="105" spans="2:12" hidden="1" x14ac:dyDescent="0.2">
      <c r="C105" s="126"/>
      <c r="D105" s="121"/>
      <c r="E105" s="122"/>
      <c r="H105" s="123"/>
      <c r="J105" s="123"/>
      <c r="L105" s="121"/>
    </row>
    <row r="106" spans="2:12" x14ac:dyDescent="0.2"/>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06"/>
  <sheetViews>
    <sheetView workbookViewId="0">
      <pane ySplit="5" topLeftCell="A84" activePane="bottomLeft" state="frozen"/>
      <selection pane="bottomLeft" activeCell="B97" sqref="B97"/>
    </sheetView>
  </sheetViews>
  <sheetFormatPr defaultColWidth="0" defaultRowHeight="14.25" zeroHeight="1" x14ac:dyDescent="0.2"/>
  <cols>
    <col min="1" max="1" width="1.5703125" style="41" customWidth="1"/>
    <col min="2" max="2" width="7.42578125" style="58" customWidth="1"/>
    <col min="3" max="3" width="7.140625" style="58" customWidth="1"/>
    <col min="4" max="4" width="3.140625" style="58" customWidth="1"/>
    <col min="5" max="5" width="7.140625" style="58" customWidth="1"/>
    <col min="6" max="6" width="3.42578125" style="58" customWidth="1"/>
    <col min="7" max="7" width="17.42578125" style="58" customWidth="1"/>
    <col min="8" max="8" width="17.5703125" style="127" customWidth="1"/>
    <col min="9" max="9" width="17.42578125" style="58" customWidth="1"/>
    <col min="10" max="10" width="17.42578125" style="127" customWidth="1"/>
    <col min="11" max="11" width="17.42578125" style="121" customWidth="1"/>
    <col min="12" max="12" width="17.42578125" style="97" customWidth="1"/>
    <col min="13" max="13" width="17.42578125" style="121" customWidth="1"/>
    <col min="14" max="14" width="17.42578125" style="97" customWidth="1"/>
    <col min="15" max="15" width="8.85546875" style="41" customWidth="1"/>
    <col min="16" max="256" width="0" style="41" hidden="1"/>
    <col min="257" max="257" width="1.5703125" style="41" hidden="1" customWidth="1"/>
    <col min="258" max="258" width="7.42578125" style="41" hidden="1" customWidth="1"/>
    <col min="259" max="259" width="7.140625" style="41" hidden="1" customWidth="1"/>
    <col min="260" max="260" width="3.140625" style="41" hidden="1" customWidth="1"/>
    <col min="261" max="261" width="7.140625" style="41" hidden="1" customWidth="1"/>
    <col min="262" max="262" width="3.42578125" style="41" hidden="1" customWidth="1"/>
    <col min="263" max="263" width="17.42578125" style="41" hidden="1" customWidth="1"/>
    <col min="264" max="264" width="17.5703125" style="41" hidden="1" customWidth="1"/>
    <col min="265" max="270" width="17.42578125" style="41" hidden="1" customWidth="1"/>
    <col min="271" max="271" width="8.85546875" style="41" hidden="1" customWidth="1"/>
    <col min="272" max="512" width="0" style="41" hidden="1"/>
    <col min="513" max="513" width="1.5703125" style="41" hidden="1" customWidth="1"/>
    <col min="514" max="514" width="7.42578125" style="41" hidden="1" customWidth="1"/>
    <col min="515" max="515" width="7.140625" style="41" hidden="1" customWidth="1"/>
    <col min="516" max="516" width="3.140625" style="41" hidden="1" customWidth="1"/>
    <col min="517" max="517" width="7.140625" style="41" hidden="1" customWidth="1"/>
    <col min="518" max="518" width="3.42578125" style="41" hidden="1" customWidth="1"/>
    <col min="519" max="519" width="17.42578125" style="41" hidden="1" customWidth="1"/>
    <col min="520" max="520" width="17.5703125" style="41" hidden="1" customWidth="1"/>
    <col min="521" max="526" width="17.42578125" style="41" hidden="1" customWidth="1"/>
    <col min="527" max="527" width="8.85546875" style="41" hidden="1" customWidth="1"/>
    <col min="528" max="768" width="0" style="41" hidden="1"/>
    <col min="769" max="769" width="1.5703125" style="41" hidden="1" customWidth="1"/>
    <col min="770" max="770" width="7.42578125" style="41" hidden="1" customWidth="1"/>
    <col min="771" max="771" width="7.140625" style="41" hidden="1" customWidth="1"/>
    <col min="772" max="772" width="3.140625" style="41" hidden="1" customWidth="1"/>
    <col min="773" max="773" width="7.140625" style="41" hidden="1" customWidth="1"/>
    <col min="774" max="774" width="3.42578125" style="41" hidden="1" customWidth="1"/>
    <col min="775" max="775" width="17.42578125" style="41" hidden="1" customWidth="1"/>
    <col min="776" max="776" width="17.5703125" style="41" hidden="1" customWidth="1"/>
    <col min="777" max="782" width="17.42578125" style="41" hidden="1" customWidth="1"/>
    <col min="783" max="783" width="8.85546875" style="41" hidden="1" customWidth="1"/>
    <col min="784" max="1024" width="0" style="41" hidden="1"/>
    <col min="1025" max="1025" width="1.5703125" style="41" hidden="1" customWidth="1"/>
    <col min="1026" max="1026" width="7.42578125" style="41" hidden="1" customWidth="1"/>
    <col min="1027" max="1027" width="7.140625" style="41" hidden="1" customWidth="1"/>
    <col min="1028" max="1028" width="3.140625" style="41" hidden="1" customWidth="1"/>
    <col min="1029" max="1029" width="7.140625" style="41" hidden="1" customWidth="1"/>
    <col min="1030" max="1030" width="3.42578125" style="41" hidden="1" customWidth="1"/>
    <col min="1031" max="1031" width="17.42578125" style="41" hidden="1" customWidth="1"/>
    <col min="1032" max="1032" width="17.5703125" style="41" hidden="1" customWidth="1"/>
    <col min="1033" max="1038" width="17.42578125" style="41" hidden="1" customWidth="1"/>
    <col min="1039" max="1039" width="8.85546875" style="41" hidden="1" customWidth="1"/>
    <col min="1040" max="1280" width="0" style="41" hidden="1"/>
    <col min="1281" max="1281" width="1.5703125" style="41" hidden="1" customWidth="1"/>
    <col min="1282" max="1282" width="7.42578125" style="41" hidden="1" customWidth="1"/>
    <col min="1283" max="1283" width="7.140625" style="41" hidden="1" customWidth="1"/>
    <col min="1284" max="1284" width="3.140625" style="41" hidden="1" customWidth="1"/>
    <col min="1285" max="1285" width="7.140625" style="41" hidden="1" customWidth="1"/>
    <col min="1286" max="1286" width="3.42578125" style="41" hidden="1" customWidth="1"/>
    <col min="1287" max="1287" width="17.42578125" style="41" hidden="1" customWidth="1"/>
    <col min="1288" max="1288" width="17.5703125" style="41" hidden="1" customWidth="1"/>
    <col min="1289" max="1294" width="17.42578125" style="41" hidden="1" customWidth="1"/>
    <col min="1295" max="1295" width="8.85546875" style="41" hidden="1" customWidth="1"/>
    <col min="1296" max="1536" width="0" style="41" hidden="1"/>
    <col min="1537" max="1537" width="1.5703125" style="41" hidden="1" customWidth="1"/>
    <col min="1538" max="1538" width="7.42578125" style="41" hidden="1" customWidth="1"/>
    <col min="1539" max="1539" width="7.140625" style="41" hidden="1" customWidth="1"/>
    <col min="1540" max="1540" width="3.140625" style="41" hidden="1" customWidth="1"/>
    <col min="1541" max="1541" width="7.140625" style="41" hidden="1" customWidth="1"/>
    <col min="1542" max="1542" width="3.42578125" style="41" hidden="1" customWidth="1"/>
    <col min="1543" max="1543" width="17.42578125" style="41" hidden="1" customWidth="1"/>
    <col min="1544" max="1544" width="17.5703125" style="41" hidden="1" customWidth="1"/>
    <col min="1545" max="1550" width="17.42578125" style="41" hidden="1" customWidth="1"/>
    <col min="1551" max="1551" width="8.85546875" style="41" hidden="1" customWidth="1"/>
    <col min="1552" max="1792" width="0" style="41" hidden="1"/>
    <col min="1793" max="1793" width="1.5703125" style="41" hidden="1" customWidth="1"/>
    <col min="1794" max="1794" width="7.42578125" style="41" hidden="1" customWidth="1"/>
    <col min="1795" max="1795" width="7.140625" style="41" hidden="1" customWidth="1"/>
    <col min="1796" max="1796" width="3.140625" style="41" hidden="1" customWidth="1"/>
    <col min="1797" max="1797" width="7.140625" style="41" hidden="1" customWidth="1"/>
    <col min="1798" max="1798" width="3.42578125" style="41" hidden="1" customWidth="1"/>
    <col min="1799" max="1799" width="17.42578125" style="41" hidden="1" customWidth="1"/>
    <col min="1800" max="1800" width="17.5703125" style="41" hidden="1" customWidth="1"/>
    <col min="1801" max="1806" width="17.42578125" style="41" hidden="1" customWidth="1"/>
    <col min="1807" max="1807" width="8.85546875" style="41" hidden="1" customWidth="1"/>
    <col min="1808" max="2048" width="0" style="41" hidden="1"/>
    <col min="2049" max="2049" width="1.5703125" style="41" hidden="1" customWidth="1"/>
    <col min="2050" max="2050" width="7.42578125" style="41" hidden="1" customWidth="1"/>
    <col min="2051" max="2051" width="7.140625" style="41" hidden="1" customWidth="1"/>
    <col min="2052" max="2052" width="3.140625" style="41" hidden="1" customWidth="1"/>
    <col min="2053" max="2053" width="7.140625" style="41" hidden="1" customWidth="1"/>
    <col min="2054" max="2054" width="3.42578125" style="41" hidden="1" customWidth="1"/>
    <col min="2055" max="2055" width="17.42578125" style="41" hidden="1" customWidth="1"/>
    <col min="2056" max="2056" width="17.5703125" style="41" hidden="1" customWidth="1"/>
    <col min="2057" max="2062" width="17.42578125" style="41" hidden="1" customWidth="1"/>
    <col min="2063" max="2063" width="8.85546875" style="41" hidden="1" customWidth="1"/>
    <col min="2064" max="2304" width="0" style="41" hidden="1"/>
    <col min="2305" max="2305" width="1.5703125" style="41" hidden="1" customWidth="1"/>
    <col min="2306" max="2306" width="7.42578125" style="41" hidden="1" customWidth="1"/>
    <col min="2307" max="2307" width="7.140625" style="41" hidden="1" customWidth="1"/>
    <col min="2308" max="2308" width="3.140625" style="41" hidden="1" customWidth="1"/>
    <col min="2309" max="2309" width="7.140625" style="41" hidden="1" customWidth="1"/>
    <col min="2310" max="2310" width="3.42578125" style="41" hidden="1" customWidth="1"/>
    <col min="2311" max="2311" width="17.42578125" style="41" hidden="1" customWidth="1"/>
    <col min="2312" max="2312" width="17.5703125" style="41" hidden="1" customWidth="1"/>
    <col min="2313" max="2318" width="17.42578125" style="41" hidden="1" customWidth="1"/>
    <col min="2319" max="2319" width="8.85546875" style="41" hidden="1" customWidth="1"/>
    <col min="2320" max="2560" width="0" style="41" hidden="1"/>
    <col min="2561" max="2561" width="1.5703125" style="41" hidden="1" customWidth="1"/>
    <col min="2562" max="2562" width="7.42578125" style="41" hidden="1" customWidth="1"/>
    <col min="2563" max="2563" width="7.140625" style="41" hidden="1" customWidth="1"/>
    <col min="2564" max="2564" width="3.140625" style="41" hidden="1" customWidth="1"/>
    <col min="2565" max="2565" width="7.140625" style="41" hidden="1" customWidth="1"/>
    <col min="2566" max="2566" width="3.42578125" style="41" hidden="1" customWidth="1"/>
    <col min="2567" max="2567" width="17.42578125" style="41" hidden="1" customWidth="1"/>
    <col min="2568" max="2568" width="17.5703125" style="41" hidden="1" customWidth="1"/>
    <col min="2569" max="2574" width="17.42578125" style="41" hidden="1" customWidth="1"/>
    <col min="2575" max="2575" width="8.85546875" style="41" hidden="1" customWidth="1"/>
    <col min="2576" max="2816" width="0" style="41" hidden="1"/>
    <col min="2817" max="2817" width="1.5703125" style="41" hidden="1" customWidth="1"/>
    <col min="2818" max="2818" width="7.42578125" style="41" hidden="1" customWidth="1"/>
    <col min="2819" max="2819" width="7.140625" style="41" hidden="1" customWidth="1"/>
    <col min="2820" max="2820" width="3.140625" style="41" hidden="1" customWidth="1"/>
    <col min="2821" max="2821" width="7.140625" style="41" hidden="1" customWidth="1"/>
    <col min="2822" max="2822" width="3.42578125" style="41" hidden="1" customWidth="1"/>
    <col min="2823" max="2823" width="17.42578125" style="41" hidden="1" customWidth="1"/>
    <col min="2824" max="2824" width="17.5703125" style="41" hidden="1" customWidth="1"/>
    <col min="2825" max="2830" width="17.42578125" style="41" hidden="1" customWidth="1"/>
    <col min="2831" max="2831" width="8.85546875" style="41" hidden="1" customWidth="1"/>
    <col min="2832" max="3072" width="0" style="41" hidden="1"/>
    <col min="3073" max="3073" width="1.5703125" style="41" hidden="1" customWidth="1"/>
    <col min="3074" max="3074" width="7.42578125" style="41" hidden="1" customWidth="1"/>
    <col min="3075" max="3075" width="7.140625" style="41" hidden="1" customWidth="1"/>
    <col min="3076" max="3076" width="3.140625" style="41" hidden="1" customWidth="1"/>
    <col min="3077" max="3077" width="7.140625" style="41" hidden="1" customWidth="1"/>
    <col min="3078" max="3078" width="3.42578125" style="41" hidden="1" customWidth="1"/>
    <col min="3079" max="3079" width="17.42578125" style="41" hidden="1" customWidth="1"/>
    <col min="3080" max="3080" width="17.5703125" style="41" hidden="1" customWidth="1"/>
    <col min="3081" max="3086" width="17.42578125" style="41" hidden="1" customWidth="1"/>
    <col min="3087" max="3087" width="8.85546875" style="41" hidden="1" customWidth="1"/>
    <col min="3088" max="3328" width="0" style="41" hidden="1"/>
    <col min="3329" max="3329" width="1.5703125" style="41" hidden="1" customWidth="1"/>
    <col min="3330" max="3330" width="7.42578125" style="41" hidden="1" customWidth="1"/>
    <col min="3331" max="3331" width="7.140625" style="41" hidden="1" customWidth="1"/>
    <col min="3332" max="3332" width="3.140625" style="41" hidden="1" customWidth="1"/>
    <col min="3333" max="3333" width="7.140625" style="41" hidden="1" customWidth="1"/>
    <col min="3334" max="3334" width="3.42578125" style="41" hidden="1" customWidth="1"/>
    <col min="3335" max="3335" width="17.42578125" style="41" hidden="1" customWidth="1"/>
    <col min="3336" max="3336" width="17.5703125" style="41" hidden="1" customWidth="1"/>
    <col min="3337" max="3342" width="17.42578125" style="41" hidden="1" customWidth="1"/>
    <col min="3343" max="3343" width="8.85546875" style="41" hidden="1" customWidth="1"/>
    <col min="3344" max="3584" width="0" style="41" hidden="1"/>
    <col min="3585" max="3585" width="1.5703125" style="41" hidden="1" customWidth="1"/>
    <col min="3586" max="3586" width="7.42578125" style="41" hidden="1" customWidth="1"/>
    <col min="3587" max="3587" width="7.140625" style="41" hidden="1" customWidth="1"/>
    <col min="3588" max="3588" width="3.140625" style="41" hidden="1" customWidth="1"/>
    <col min="3589" max="3589" width="7.140625" style="41" hidden="1" customWidth="1"/>
    <col min="3590" max="3590" width="3.42578125" style="41" hidden="1" customWidth="1"/>
    <col min="3591" max="3591" width="17.42578125" style="41" hidden="1" customWidth="1"/>
    <col min="3592" max="3592" width="17.5703125" style="41" hidden="1" customWidth="1"/>
    <col min="3593" max="3598" width="17.42578125" style="41" hidden="1" customWidth="1"/>
    <col min="3599" max="3599" width="8.85546875" style="41" hidden="1" customWidth="1"/>
    <col min="3600" max="3840" width="0" style="41" hidden="1"/>
    <col min="3841" max="3841" width="1.5703125" style="41" hidden="1" customWidth="1"/>
    <col min="3842" max="3842" width="7.42578125" style="41" hidden="1" customWidth="1"/>
    <col min="3843" max="3843" width="7.140625" style="41" hidden="1" customWidth="1"/>
    <col min="3844" max="3844" width="3.140625" style="41" hidden="1" customWidth="1"/>
    <col min="3845" max="3845" width="7.140625" style="41" hidden="1" customWidth="1"/>
    <col min="3846" max="3846" width="3.42578125" style="41" hidden="1" customWidth="1"/>
    <col min="3847" max="3847" width="17.42578125" style="41" hidden="1" customWidth="1"/>
    <col min="3848" max="3848" width="17.5703125" style="41" hidden="1" customWidth="1"/>
    <col min="3849" max="3854" width="17.42578125" style="41" hidden="1" customWidth="1"/>
    <col min="3855" max="3855" width="8.85546875" style="41" hidden="1" customWidth="1"/>
    <col min="3856" max="4096" width="0" style="41" hidden="1"/>
    <col min="4097" max="4097" width="1.5703125" style="41" hidden="1" customWidth="1"/>
    <col min="4098" max="4098" width="7.42578125" style="41" hidden="1" customWidth="1"/>
    <col min="4099" max="4099" width="7.140625" style="41" hidden="1" customWidth="1"/>
    <col min="4100" max="4100" width="3.140625" style="41" hidden="1" customWidth="1"/>
    <col min="4101" max="4101" width="7.140625" style="41" hidden="1" customWidth="1"/>
    <col min="4102" max="4102" width="3.42578125" style="41" hidden="1" customWidth="1"/>
    <col min="4103" max="4103" width="17.42578125" style="41" hidden="1" customWidth="1"/>
    <col min="4104" max="4104" width="17.5703125" style="41" hidden="1" customWidth="1"/>
    <col min="4105" max="4110" width="17.42578125" style="41" hidden="1" customWidth="1"/>
    <col min="4111" max="4111" width="8.85546875" style="41" hidden="1" customWidth="1"/>
    <col min="4112" max="4352" width="0" style="41" hidden="1"/>
    <col min="4353" max="4353" width="1.5703125" style="41" hidden="1" customWidth="1"/>
    <col min="4354" max="4354" width="7.42578125" style="41" hidden="1" customWidth="1"/>
    <col min="4355" max="4355" width="7.140625" style="41" hidden="1" customWidth="1"/>
    <col min="4356" max="4356" width="3.140625" style="41" hidden="1" customWidth="1"/>
    <col min="4357" max="4357" width="7.140625" style="41" hidden="1" customWidth="1"/>
    <col min="4358" max="4358" width="3.42578125" style="41" hidden="1" customWidth="1"/>
    <col min="4359" max="4359" width="17.42578125" style="41" hidden="1" customWidth="1"/>
    <col min="4360" max="4360" width="17.5703125" style="41" hidden="1" customWidth="1"/>
    <col min="4361" max="4366" width="17.42578125" style="41" hidden="1" customWidth="1"/>
    <col min="4367" max="4367" width="8.85546875" style="41" hidden="1" customWidth="1"/>
    <col min="4368" max="4608" width="0" style="41" hidden="1"/>
    <col min="4609" max="4609" width="1.5703125" style="41" hidden="1" customWidth="1"/>
    <col min="4610" max="4610" width="7.42578125" style="41" hidden="1" customWidth="1"/>
    <col min="4611" max="4611" width="7.140625" style="41" hidden="1" customWidth="1"/>
    <col min="4612" max="4612" width="3.140625" style="41" hidden="1" customWidth="1"/>
    <col min="4613" max="4613" width="7.140625" style="41" hidden="1" customWidth="1"/>
    <col min="4614" max="4614" width="3.42578125" style="41" hidden="1" customWidth="1"/>
    <col min="4615" max="4615" width="17.42578125" style="41" hidden="1" customWidth="1"/>
    <col min="4616" max="4616" width="17.5703125" style="41" hidden="1" customWidth="1"/>
    <col min="4617" max="4622" width="17.42578125" style="41" hidden="1" customWidth="1"/>
    <col min="4623" max="4623" width="8.85546875" style="41" hidden="1" customWidth="1"/>
    <col min="4624" max="4864" width="0" style="41" hidden="1"/>
    <col min="4865" max="4865" width="1.5703125" style="41" hidden="1" customWidth="1"/>
    <col min="4866" max="4866" width="7.42578125" style="41" hidden="1" customWidth="1"/>
    <col min="4867" max="4867" width="7.140625" style="41" hidden="1" customWidth="1"/>
    <col min="4868" max="4868" width="3.140625" style="41" hidden="1" customWidth="1"/>
    <col min="4869" max="4869" width="7.140625" style="41" hidden="1" customWidth="1"/>
    <col min="4870" max="4870" width="3.42578125" style="41" hidden="1" customWidth="1"/>
    <col min="4871" max="4871" width="17.42578125" style="41" hidden="1" customWidth="1"/>
    <col min="4872" max="4872" width="17.5703125" style="41" hidden="1" customWidth="1"/>
    <col min="4873" max="4878" width="17.42578125" style="41" hidden="1" customWidth="1"/>
    <col min="4879" max="4879" width="8.85546875" style="41" hidden="1" customWidth="1"/>
    <col min="4880" max="5120" width="0" style="41" hidden="1"/>
    <col min="5121" max="5121" width="1.5703125" style="41" hidden="1" customWidth="1"/>
    <col min="5122" max="5122" width="7.42578125" style="41" hidden="1" customWidth="1"/>
    <col min="5123" max="5123" width="7.140625" style="41" hidden="1" customWidth="1"/>
    <col min="5124" max="5124" width="3.140625" style="41" hidden="1" customWidth="1"/>
    <col min="5125" max="5125" width="7.140625" style="41" hidden="1" customWidth="1"/>
    <col min="5126" max="5126" width="3.42578125" style="41" hidden="1" customWidth="1"/>
    <col min="5127" max="5127" width="17.42578125" style="41" hidden="1" customWidth="1"/>
    <col min="5128" max="5128" width="17.5703125" style="41" hidden="1" customWidth="1"/>
    <col min="5129" max="5134" width="17.42578125" style="41" hidden="1" customWidth="1"/>
    <col min="5135" max="5135" width="8.85546875" style="41" hidden="1" customWidth="1"/>
    <col min="5136" max="5376" width="0" style="41" hidden="1"/>
    <col min="5377" max="5377" width="1.5703125" style="41" hidden="1" customWidth="1"/>
    <col min="5378" max="5378" width="7.42578125" style="41" hidden="1" customWidth="1"/>
    <col min="5379" max="5379" width="7.140625" style="41" hidden="1" customWidth="1"/>
    <col min="5380" max="5380" width="3.140625" style="41" hidden="1" customWidth="1"/>
    <col min="5381" max="5381" width="7.140625" style="41" hidden="1" customWidth="1"/>
    <col min="5382" max="5382" width="3.42578125" style="41" hidden="1" customWidth="1"/>
    <col min="5383" max="5383" width="17.42578125" style="41" hidden="1" customWidth="1"/>
    <col min="5384" max="5384" width="17.5703125" style="41" hidden="1" customWidth="1"/>
    <col min="5385" max="5390" width="17.42578125" style="41" hidden="1" customWidth="1"/>
    <col min="5391" max="5391" width="8.85546875" style="41" hidden="1" customWidth="1"/>
    <col min="5392" max="5632" width="0" style="41" hidden="1"/>
    <col min="5633" max="5633" width="1.5703125" style="41" hidden="1" customWidth="1"/>
    <col min="5634" max="5634" width="7.42578125" style="41" hidden="1" customWidth="1"/>
    <col min="5635" max="5635" width="7.140625" style="41" hidden="1" customWidth="1"/>
    <col min="5636" max="5636" width="3.140625" style="41" hidden="1" customWidth="1"/>
    <col min="5637" max="5637" width="7.140625" style="41" hidden="1" customWidth="1"/>
    <col min="5638" max="5638" width="3.42578125" style="41" hidden="1" customWidth="1"/>
    <col min="5639" max="5639" width="17.42578125" style="41" hidden="1" customWidth="1"/>
    <col min="5640" max="5640" width="17.5703125" style="41" hidden="1" customWidth="1"/>
    <col min="5641" max="5646" width="17.42578125" style="41" hidden="1" customWidth="1"/>
    <col min="5647" max="5647" width="8.85546875" style="41" hidden="1" customWidth="1"/>
    <col min="5648" max="5888" width="0" style="41" hidden="1"/>
    <col min="5889" max="5889" width="1.5703125" style="41" hidden="1" customWidth="1"/>
    <col min="5890" max="5890" width="7.42578125" style="41" hidden="1" customWidth="1"/>
    <col min="5891" max="5891" width="7.140625" style="41" hidden="1" customWidth="1"/>
    <col min="5892" max="5892" width="3.140625" style="41" hidden="1" customWidth="1"/>
    <col min="5893" max="5893" width="7.140625" style="41" hidden="1" customWidth="1"/>
    <col min="5894" max="5894" width="3.42578125" style="41" hidden="1" customWidth="1"/>
    <col min="5895" max="5895" width="17.42578125" style="41" hidden="1" customWidth="1"/>
    <col min="5896" max="5896" width="17.5703125" style="41" hidden="1" customWidth="1"/>
    <col min="5897" max="5902" width="17.42578125" style="41" hidden="1" customWidth="1"/>
    <col min="5903" max="5903" width="8.85546875" style="41" hidden="1" customWidth="1"/>
    <col min="5904" max="6144" width="0" style="41" hidden="1"/>
    <col min="6145" max="6145" width="1.5703125" style="41" hidden="1" customWidth="1"/>
    <col min="6146" max="6146" width="7.42578125" style="41" hidden="1" customWidth="1"/>
    <col min="6147" max="6147" width="7.140625" style="41" hidden="1" customWidth="1"/>
    <col min="6148" max="6148" width="3.140625" style="41" hidden="1" customWidth="1"/>
    <col min="6149" max="6149" width="7.140625" style="41" hidden="1" customWidth="1"/>
    <col min="6150" max="6150" width="3.42578125" style="41" hidden="1" customWidth="1"/>
    <col min="6151" max="6151" width="17.42578125" style="41" hidden="1" customWidth="1"/>
    <col min="6152" max="6152" width="17.5703125" style="41" hidden="1" customWidth="1"/>
    <col min="6153" max="6158" width="17.42578125" style="41" hidden="1" customWidth="1"/>
    <col min="6159" max="6159" width="8.85546875" style="41" hidden="1" customWidth="1"/>
    <col min="6160" max="6400" width="0" style="41" hidden="1"/>
    <col min="6401" max="6401" width="1.5703125" style="41" hidden="1" customWidth="1"/>
    <col min="6402" max="6402" width="7.42578125" style="41" hidden="1" customWidth="1"/>
    <col min="6403" max="6403" width="7.140625" style="41" hidden="1" customWidth="1"/>
    <col min="6404" max="6404" width="3.140625" style="41" hidden="1" customWidth="1"/>
    <col min="6405" max="6405" width="7.140625" style="41" hidden="1" customWidth="1"/>
    <col min="6406" max="6406" width="3.42578125" style="41" hidden="1" customWidth="1"/>
    <col min="6407" max="6407" width="17.42578125" style="41" hidden="1" customWidth="1"/>
    <col min="6408" max="6408" width="17.5703125" style="41" hidden="1" customWidth="1"/>
    <col min="6409" max="6414" width="17.42578125" style="41" hidden="1" customWidth="1"/>
    <col min="6415" max="6415" width="8.85546875" style="41" hidden="1" customWidth="1"/>
    <col min="6416" max="6656" width="0" style="41" hidden="1"/>
    <col min="6657" max="6657" width="1.5703125" style="41" hidden="1" customWidth="1"/>
    <col min="6658" max="6658" width="7.42578125" style="41" hidden="1" customWidth="1"/>
    <col min="6659" max="6659" width="7.140625" style="41" hidden="1" customWidth="1"/>
    <col min="6660" max="6660" width="3.140625" style="41" hidden="1" customWidth="1"/>
    <col min="6661" max="6661" width="7.140625" style="41" hidden="1" customWidth="1"/>
    <col min="6662" max="6662" width="3.42578125" style="41" hidden="1" customWidth="1"/>
    <col min="6663" max="6663" width="17.42578125" style="41" hidden="1" customWidth="1"/>
    <col min="6664" max="6664" width="17.5703125" style="41" hidden="1" customWidth="1"/>
    <col min="6665" max="6670" width="17.42578125" style="41" hidden="1" customWidth="1"/>
    <col min="6671" max="6671" width="8.85546875" style="41" hidden="1" customWidth="1"/>
    <col min="6672" max="6912" width="0" style="41" hidden="1"/>
    <col min="6913" max="6913" width="1.5703125" style="41" hidden="1" customWidth="1"/>
    <col min="6914" max="6914" width="7.42578125" style="41" hidden="1" customWidth="1"/>
    <col min="6915" max="6915" width="7.140625" style="41" hidden="1" customWidth="1"/>
    <col min="6916" max="6916" width="3.140625" style="41" hidden="1" customWidth="1"/>
    <col min="6917" max="6917" width="7.140625" style="41" hidden="1" customWidth="1"/>
    <col min="6918" max="6918" width="3.42578125" style="41" hidden="1" customWidth="1"/>
    <col min="6919" max="6919" width="17.42578125" style="41" hidden="1" customWidth="1"/>
    <col min="6920" max="6920" width="17.5703125" style="41" hidden="1" customWidth="1"/>
    <col min="6921" max="6926" width="17.42578125" style="41" hidden="1" customWidth="1"/>
    <col min="6927" max="6927" width="8.85546875" style="41" hidden="1" customWidth="1"/>
    <col min="6928" max="7168" width="0" style="41" hidden="1"/>
    <col min="7169" max="7169" width="1.5703125" style="41" hidden="1" customWidth="1"/>
    <col min="7170" max="7170" width="7.42578125" style="41" hidden="1" customWidth="1"/>
    <col min="7171" max="7171" width="7.140625" style="41" hidden="1" customWidth="1"/>
    <col min="7172" max="7172" width="3.140625" style="41" hidden="1" customWidth="1"/>
    <col min="7173" max="7173" width="7.140625" style="41" hidden="1" customWidth="1"/>
    <col min="7174" max="7174" width="3.42578125" style="41" hidden="1" customWidth="1"/>
    <col min="7175" max="7175" width="17.42578125" style="41" hidden="1" customWidth="1"/>
    <col min="7176" max="7176" width="17.5703125" style="41" hidden="1" customWidth="1"/>
    <col min="7177" max="7182" width="17.42578125" style="41" hidden="1" customWidth="1"/>
    <col min="7183" max="7183" width="8.85546875" style="41" hidden="1" customWidth="1"/>
    <col min="7184" max="7424" width="0" style="41" hidden="1"/>
    <col min="7425" max="7425" width="1.5703125" style="41" hidden="1" customWidth="1"/>
    <col min="7426" max="7426" width="7.42578125" style="41" hidden="1" customWidth="1"/>
    <col min="7427" max="7427" width="7.140625" style="41" hidden="1" customWidth="1"/>
    <col min="7428" max="7428" width="3.140625" style="41" hidden="1" customWidth="1"/>
    <col min="7429" max="7429" width="7.140625" style="41" hidden="1" customWidth="1"/>
    <col min="7430" max="7430" width="3.42578125" style="41" hidden="1" customWidth="1"/>
    <col min="7431" max="7431" width="17.42578125" style="41" hidden="1" customWidth="1"/>
    <col min="7432" max="7432" width="17.5703125" style="41" hidden="1" customWidth="1"/>
    <col min="7433" max="7438" width="17.42578125" style="41" hidden="1" customWidth="1"/>
    <col min="7439" max="7439" width="8.85546875" style="41" hidden="1" customWidth="1"/>
    <col min="7440" max="7680" width="0" style="41" hidden="1"/>
    <col min="7681" max="7681" width="1.5703125" style="41" hidden="1" customWidth="1"/>
    <col min="7682" max="7682" width="7.42578125" style="41" hidden="1" customWidth="1"/>
    <col min="7683" max="7683" width="7.140625" style="41" hidden="1" customWidth="1"/>
    <col min="7684" max="7684" width="3.140625" style="41" hidden="1" customWidth="1"/>
    <col min="7685" max="7685" width="7.140625" style="41" hidden="1" customWidth="1"/>
    <col min="7686" max="7686" width="3.42578125" style="41" hidden="1" customWidth="1"/>
    <col min="7687" max="7687" width="17.42578125" style="41" hidden="1" customWidth="1"/>
    <col min="7688" max="7688" width="17.5703125" style="41" hidden="1" customWidth="1"/>
    <col min="7689" max="7694" width="17.42578125" style="41" hidden="1" customWidth="1"/>
    <col min="7695" max="7695" width="8.85546875" style="41" hidden="1" customWidth="1"/>
    <col min="7696" max="7936" width="0" style="41" hidden="1"/>
    <col min="7937" max="7937" width="1.5703125" style="41" hidden="1" customWidth="1"/>
    <col min="7938" max="7938" width="7.42578125" style="41" hidden="1" customWidth="1"/>
    <col min="7939" max="7939" width="7.140625" style="41" hidden="1" customWidth="1"/>
    <col min="7940" max="7940" width="3.140625" style="41" hidden="1" customWidth="1"/>
    <col min="7941" max="7941" width="7.140625" style="41" hidden="1" customWidth="1"/>
    <col min="7942" max="7942" width="3.42578125" style="41" hidden="1" customWidth="1"/>
    <col min="7943" max="7943" width="17.42578125" style="41" hidden="1" customWidth="1"/>
    <col min="7944" max="7944" width="17.5703125" style="41" hidden="1" customWidth="1"/>
    <col min="7945" max="7950" width="17.42578125" style="41" hidden="1" customWidth="1"/>
    <col min="7951" max="7951" width="8.85546875" style="41" hidden="1" customWidth="1"/>
    <col min="7952" max="8192" width="0" style="41" hidden="1"/>
    <col min="8193" max="8193" width="1.5703125" style="41" hidden="1" customWidth="1"/>
    <col min="8194" max="8194" width="7.42578125" style="41" hidden="1" customWidth="1"/>
    <col min="8195" max="8195" width="7.140625" style="41" hidden="1" customWidth="1"/>
    <col min="8196" max="8196" width="3.140625" style="41" hidden="1" customWidth="1"/>
    <col min="8197" max="8197" width="7.140625" style="41" hidden="1" customWidth="1"/>
    <col min="8198" max="8198" width="3.42578125" style="41" hidden="1" customWidth="1"/>
    <col min="8199" max="8199" width="17.42578125" style="41" hidden="1" customWidth="1"/>
    <col min="8200" max="8200" width="17.5703125" style="41" hidden="1" customWidth="1"/>
    <col min="8201" max="8206" width="17.42578125" style="41" hidden="1" customWidth="1"/>
    <col min="8207" max="8207" width="8.85546875" style="41" hidden="1" customWidth="1"/>
    <col min="8208" max="8448" width="0" style="41" hidden="1"/>
    <col min="8449" max="8449" width="1.5703125" style="41" hidden="1" customWidth="1"/>
    <col min="8450" max="8450" width="7.42578125" style="41" hidden="1" customWidth="1"/>
    <col min="8451" max="8451" width="7.140625" style="41" hidden="1" customWidth="1"/>
    <col min="8452" max="8452" width="3.140625" style="41" hidden="1" customWidth="1"/>
    <col min="8453" max="8453" width="7.140625" style="41" hidden="1" customWidth="1"/>
    <col min="8454" max="8454" width="3.42578125" style="41" hidden="1" customWidth="1"/>
    <col min="8455" max="8455" width="17.42578125" style="41" hidden="1" customWidth="1"/>
    <col min="8456" max="8456" width="17.5703125" style="41" hidden="1" customWidth="1"/>
    <col min="8457" max="8462" width="17.42578125" style="41" hidden="1" customWidth="1"/>
    <col min="8463" max="8463" width="8.85546875" style="41" hidden="1" customWidth="1"/>
    <col min="8464" max="8704" width="0" style="41" hidden="1"/>
    <col min="8705" max="8705" width="1.5703125" style="41" hidden="1" customWidth="1"/>
    <col min="8706" max="8706" width="7.42578125" style="41" hidden="1" customWidth="1"/>
    <col min="8707" max="8707" width="7.140625" style="41" hidden="1" customWidth="1"/>
    <col min="8708" max="8708" width="3.140625" style="41" hidden="1" customWidth="1"/>
    <col min="8709" max="8709" width="7.140625" style="41" hidden="1" customWidth="1"/>
    <col min="8710" max="8710" width="3.42578125" style="41" hidden="1" customWidth="1"/>
    <col min="8711" max="8711" width="17.42578125" style="41" hidden="1" customWidth="1"/>
    <col min="8712" max="8712" width="17.5703125" style="41" hidden="1" customWidth="1"/>
    <col min="8713" max="8718" width="17.42578125" style="41" hidden="1" customWidth="1"/>
    <col min="8719" max="8719" width="8.85546875" style="41" hidden="1" customWidth="1"/>
    <col min="8720" max="8960" width="0" style="41" hidden="1"/>
    <col min="8961" max="8961" width="1.5703125" style="41" hidden="1" customWidth="1"/>
    <col min="8962" max="8962" width="7.42578125" style="41" hidden="1" customWidth="1"/>
    <col min="8963" max="8963" width="7.140625" style="41" hidden="1" customWidth="1"/>
    <col min="8964" max="8964" width="3.140625" style="41" hidden="1" customWidth="1"/>
    <col min="8965" max="8965" width="7.140625" style="41" hidden="1" customWidth="1"/>
    <col min="8966" max="8966" width="3.42578125" style="41" hidden="1" customWidth="1"/>
    <col min="8967" max="8967" width="17.42578125" style="41" hidden="1" customWidth="1"/>
    <col min="8968" max="8968" width="17.5703125" style="41" hidden="1" customWidth="1"/>
    <col min="8969" max="8974" width="17.42578125" style="41" hidden="1" customWidth="1"/>
    <col min="8975" max="8975" width="8.85546875" style="41" hidden="1" customWidth="1"/>
    <col min="8976" max="9216" width="0" style="41" hidden="1"/>
    <col min="9217" max="9217" width="1.5703125" style="41" hidden="1" customWidth="1"/>
    <col min="9218" max="9218" width="7.42578125" style="41" hidden="1" customWidth="1"/>
    <col min="9219" max="9219" width="7.140625" style="41" hidden="1" customWidth="1"/>
    <col min="9220" max="9220" width="3.140625" style="41" hidden="1" customWidth="1"/>
    <col min="9221" max="9221" width="7.140625" style="41" hidden="1" customWidth="1"/>
    <col min="9222" max="9222" width="3.42578125" style="41" hidden="1" customWidth="1"/>
    <col min="9223" max="9223" width="17.42578125" style="41" hidden="1" customWidth="1"/>
    <col min="9224" max="9224" width="17.5703125" style="41" hidden="1" customWidth="1"/>
    <col min="9225" max="9230" width="17.42578125" style="41" hidden="1" customWidth="1"/>
    <col min="9231" max="9231" width="8.85546875" style="41" hidden="1" customWidth="1"/>
    <col min="9232" max="9472" width="0" style="41" hidden="1"/>
    <col min="9473" max="9473" width="1.5703125" style="41" hidden="1" customWidth="1"/>
    <col min="9474" max="9474" width="7.42578125" style="41" hidden="1" customWidth="1"/>
    <col min="9475" max="9475" width="7.140625" style="41" hidden="1" customWidth="1"/>
    <col min="9476" max="9476" width="3.140625" style="41" hidden="1" customWidth="1"/>
    <col min="9477" max="9477" width="7.140625" style="41" hidden="1" customWidth="1"/>
    <col min="9478" max="9478" width="3.42578125" style="41" hidden="1" customWidth="1"/>
    <col min="9479" max="9479" width="17.42578125" style="41" hidden="1" customWidth="1"/>
    <col min="9480" max="9480" width="17.5703125" style="41" hidden="1" customWidth="1"/>
    <col min="9481" max="9486" width="17.42578125" style="41" hidden="1" customWidth="1"/>
    <col min="9487" max="9487" width="8.85546875" style="41" hidden="1" customWidth="1"/>
    <col min="9488" max="9728" width="0" style="41" hidden="1"/>
    <col min="9729" max="9729" width="1.5703125" style="41" hidden="1" customWidth="1"/>
    <col min="9730" max="9730" width="7.42578125" style="41" hidden="1" customWidth="1"/>
    <col min="9731" max="9731" width="7.140625" style="41" hidden="1" customWidth="1"/>
    <col min="9732" max="9732" width="3.140625" style="41" hidden="1" customWidth="1"/>
    <col min="9733" max="9733" width="7.140625" style="41" hidden="1" customWidth="1"/>
    <col min="9734" max="9734" width="3.42578125" style="41" hidden="1" customWidth="1"/>
    <col min="9735" max="9735" width="17.42578125" style="41" hidden="1" customWidth="1"/>
    <col min="9736" max="9736" width="17.5703125" style="41" hidden="1" customWidth="1"/>
    <col min="9737" max="9742" width="17.42578125" style="41" hidden="1" customWidth="1"/>
    <col min="9743" max="9743" width="8.85546875" style="41" hidden="1" customWidth="1"/>
    <col min="9744" max="9984" width="0" style="41" hidden="1"/>
    <col min="9985" max="9985" width="1.5703125" style="41" hidden="1" customWidth="1"/>
    <col min="9986" max="9986" width="7.42578125" style="41" hidden="1" customWidth="1"/>
    <col min="9987" max="9987" width="7.140625" style="41" hidden="1" customWidth="1"/>
    <col min="9988" max="9988" width="3.140625" style="41" hidden="1" customWidth="1"/>
    <col min="9989" max="9989" width="7.140625" style="41" hidden="1" customWidth="1"/>
    <col min="9990" max="9990" width="3.42578125" style="41" hidden="1" customWidth="1"/>
    <col min="9991" max="9991" width="17.42578125" style="41" hidden="1" customWidth="1"/>
    <col min="9992" max="9992" width="17.5703125" style="41" hidden="1" customWidth="1"/>
    <col min="9993" max="9998" width="17.42578125" style="41" hidden="1" customWidth="1"/>
    <col min="9999" max="9999" width="8.85546875" style="41" hidden="1" customWidth="1"/>
    <col min="10000" max="10240" width="0" style="41" hidden="1"/>
    <col min="10241" max="10241" width="1.5703125" style="41" hidden="1" customWidth="1"/>
    <col min="10242" max="10242" width="7.42578125" style="41" hidden="1" customWidth="1"/>
    <col min="10243" max="10243" width="7.140625" style="41" hidden="1" customWidth="1"/>
    <col min="10244" max="10244" width="3.140625" style="41" hidden="1" customWidth="1"/>
    <col min="10245" max="10245" width="7.140625" style="41" hidden="1" customWidth="1"/>
    <col min="10246" max="10246" width="3.42578125" style="41" hidden="1" customWidth="1"/>
    <col min="10247" max="10247" width="17.42578125" style="41" hidden="1" customWidth="1"/>
    <col min="10248" max="10248" width="17.5703125" style="41" hidden="1" customWidth="1"/>
    <col min="10249" max="10254" width="17.42578125" style="41" hidden="1" customWidth="1"/>
    <col min="10255" max="10255" width="8.85546875" style="41" hidden="1" customWidth="1"/>
    <col min="10256" max="10496" width="0" style="41" hidden="1"/>
    <col min="10497" max="10497" width="1.5703125" style="41" hidden="1" customWidth="1"/>
    <col min="10498" max="10498" width="7.42578125" style="41" hidden="1" customWidth="1"/>
    <col min="10499" max="10499" width="7.140625" style="41" hidden="1" customWidth="1"/>
    <col min="10500" max="10500" width="3.140625" style="41" hidden="1" customWidth="1"/>
    <col min="10501" max="10501" width="7.140625" style="41" hidden="1" customWidth="1"/>
    <col min="10502" max="10502" width="3.42578125" style="41" hidden="1" customWidth="1"/>
    <col min="10503" max="10503" width="17.42578125" style="41" hidden="1" customWidth="1"/>
    <col min="10504" max="10504" width="17.5703125" style="41" hidden="1" customWidth="1"/>
    <col min="10505" max="10510" width="17.42578125" style="41" hidden="1" customWidth="1"/>
    <col min="10511" max="10511" width="8.85546875" style="41" hidden="1" customWidth="1"/>
    <col min="10512" max="10752" width="0" style="41" hidden="1"/>
    <col min="10753" max="10753" width="1.5703125" style="41" hidden="1" customWidth="1"/>
    <col min="10754" max="10754" width="7.42578125" style="41" hidden="1" customWidth="1"/>
    <col min="10755" max="10755" width="7.140625" style="41" hidden="1" customWidth="1"/>
    <col min="10756" max="10756" width="3.140625" style="41" hidden="1" customWidth="1"/>
    <col min="10757" max="10757" width="7.140625" style="41" hidden="1" customWidth="1"/>
    <col min="10758" max="10758" width="3.42578125" style="41" hidden="1" customWidth="1"/>
    <col min="10759" max="10759" width="17.42578125" style="41" hidden="1" customWidth="1"/>
    <col min="10760" max="10760" width="17.5703125" style="41" hidden="1" customWidth="1"/>
    <col min="10761" max="10766" width="17.42578125" style="41" hidden="1" customWidth="1"/>
    <col min="10767" max="10767" width="8.85546875" style="41" hidden="1" customWidth="1"/>
    <col min="10768" max="11008" width="0" style="41" hidden="1"/>
    <col min="11009" max="11009" width="1.5703125" style="41" hidden="1" customWidth="1"/>
    <col min="11010" max="11010" width="7.42578125" style="41" hidden="1" customWidth="1"/>
    <col min="11011" max="11011" width="7.140625" style="41" hidden="1" customWidth="1"/>
    <col min="11012" max="11012" width="3.140625" style="41" hidden="1" customWidth="1"/>
    <col min="11013" max="11013" width="7.140625" style="41" hidden="1" customWidth="1"/>
    <col min="11014" max="11014" width="3.42578125" style="41" hidden="1" customWidth="1"/>
    <col min="11015" max="11015" width="17.42578125" style="41" hidden="1" customWidth="1"/>
    <col min="11016" max="11016" width="17.5703125" style="41" hidden="1" customWidth="1"/>
    <col min="11017" max="11022" width="17.42578125" style="41" hidden="1" customWidth="1"/>
    <col min="11023" max="11023" width="8.85546875" style="41" hidden="1" customWidth="1"/>
    <col min="11024" max="11264" width="0" style="41" hidden="1"/>
    <col min="11265" max="11265" width="1.5703125" style="41" hidden="1" customWidth="1"/>
    <col min="11266" max="11266" width="7.42578125" style="41" hidden="1" customWidth="1"/>
    <col min="11267" max="11267" width="7.140625" style="41" hidden="1" customWidth="1"/>
    <col min="11268" max="11268" width="3.140625" style="41" hidden="1" customWidth="1"/>
    <col min="11269" max="11269" width="7.140625" style="41" hidden="1" customWidth="1"/>
    <col min="11270" max="11270" width="3.42578125" style="41" hidden="1" customWidth="1"/>
    <col min="11271" max="11271" width="17.42578125" style="41" hidden="1" customWidth="1"/>
    <col min="11272" max="11272" width="17.5703125" style="41" hidden="1" customWidth="1"/>
    <col min="11273" max="11278" width="17.42578125" style="41" hidden="1" customWidth="1"/>
    <col min="11279" max="11279" width="8.85546875" style="41" hidden="1" customWidth="1"/>
    <col min="11280" max="11520" width="0" style="41" hidden="1"/>
    <col min="11521" max="11521" width="1.5703125" style="41" hidden="1" customWidth="1"/>
    <col min="11522" max="11522" width="7.42578125" style="41" hidden="1" customWidth="1"/>
    <col min="11523" max="11523" width="7.140625" style="41" hidden="1" customWidth="1"/>
    <col min="11524" max="11524" width="3.140625" style="41" hidden="1" customWidth="1"/>
    <col min="11525" max="11525" width="7.140625" style="41" hidden="1" customWidth="1"/>
    <col min="11526" max="11526" width="3.42578125" style="41" hidden="1" customWidth="1"/>
    <col min="11527" max="11527" width="17.42578125" style="41" hidden="1" customWidth="1"/>
    <col min="11528" max="11528" width="17.5703125" style="41" hidden="1" customWidth="1"/>
    <col min="11529" max="11534" width="17.42578125" style="41" hidden="1" customWidth="1"/>
    <col min="11535" max="11535" width="8.85546875" style="41" hidden="1" customWidth="1"/>
    <col min="11536" max="11776" width="0" style="41" hidden="1"/>
    <col min="11777" max="11777" width="1.5703125" style="41" hidden="1" customWidth="1"/>
    <col min="11778" max="11778" width="7.42578125" style="41" hidden="1" customWidth="1"/>
    <col min="11779" max="11779" width="7.140625" style="41" hidden="1" customWidth="1"/>
    <col min="11780" max="11780" width="3.140625" style="41" hidden="1" customWidth="1"/>
    <col min="11781" max="11781" width="7.140625" style="41" hidden="1" customWidth="1"/>
    <col min="11782" max="11782" width="3.42578125" style="41" hidden="1" customWidth="1"/>
    <col min="11783" max="11783" width="17.42578125" style="41" hidden="1" customWidth="1"/>
    <col min="11784" max="11784" width="17.5703125" style="41" hidden="1" customWidth="1"/>
    <col min="11785" max="11790" width="17.42578125" style="41" hidden="1" customWidth="1"/>
    <col min="11791" max="11791" width="8.85546875" style="41" hidden="1" customWidth="1"/>
    <col min="11792" max="12032" width="0" style="41" hidden="1"/>
    <col min="12033" max="12033" width="1.5703125" style="41" hidden="1" customWidth="1"/>
    <col min="12034" max="12034" width="7.42578125" style="41" hidden="1" customWidth="1"/>
    <col min="12035" max="12035" width="7.140625" style="41" hidden="1" customWidth="1"/>
    <col min="12036" max="12036" width="3.140625" style="41" hidden="1" customWidth="1"/>
    <col min="12037" max="12037" width="7.140625" style="41" hidden="1" customWidth="1"/>
    <col min="12038" max="12038" width="3.42578125" style="41" hidden="1" customWidth="1"/>
    <col min="12039" max="12039" width="17.42578125" style="41" hidden="1" customWidth="1"/>
    <col min="12040" max="12040" width="17.5703125" style="41" hidden="1" customWidth="1"/>
    <col min="12041" max="12046" width="17.42578125" style="41" hidden="1" customWidth="1"/>
    <col min="12047" max="12047" width="8.85546875" style="41" hidden="1" customWidth="1"/>
    <col min="12048" max="12288" width="0" style="41" hidden="1"/>
    <col min="12289" max="12289" width="1.5703125" style="41" hidden="1" customWidth="1"/>
    <col min="12290" max="12290" width="7.42578125" style="41" hidden="1" customWidth="1"/>
    <col min="12291" max="12291" width="7.140625" style="41" hidden="1" customWidth="1"/>
    <col min="12292" max="12292" width="3.140625" style="41" hidden="1" customWidth="1"/>
    <col min="12293" max="12293" width="7.140625" style="41" hidden="1" customWidth="1"/>
    <col min="12294" max="12294" width="3.42578125" style="41" hidden="1" customWidth="1"/>
    <col min="12295" max="12295" width="17.42578125" style="41" hidden="1" customWidth="1"/>
    <col min="12296" max="12296" width="17.5703125" style="41" hidden="1" customWidth="1"/>
    <col min="12297" max="12302" width="17.42578125" style="41" hidden="1" customWidth="1"/>
    <col min="12303" max="12303" width="8.85546875" style="41" hidden="1" customWidth="1"/>
    <col min="12304" max="12544" width="0" style="41" hidden="1"/>
    <col min="12545" max="12545" width="1.5703125" style="41" hidden="1" customWidth="1"/>
    <col min="12546" max="12546" width="7.42578125" style="41" hidden="1" customWidth="1"/>
    <col min="12547" max="12547" width="7.140625" style="41" hidden="1" customWidth="1"/>
    <col min="12548" max="12548" width="3.140625" style="41" hidden="1" customWidth="1"/>
    <col min="12549" max="12549" width="7.140625" style="41" hidden="1" customWidth="1"/>
    <col min="12550" max="12550" width="3.42578125" style="41" hidden="1" customWidth="1"/>
    <col min="12551" max="12551" width="17.42578125" style="41" hidden="1" customWidth="1"/>
    <col min="12552" max="12552" width="17.5703125" style="41" hidden="1" customWidth="1"/>
    <col min="12553" max="12558" width="17.42578125" style="41" hidden="1" customWidth="1"/>
    <col min="12559" max="12559" width="8.85546875" style="41" hidden="1" customWidth="1"/>
    <col min="12560" max="12800" width="0" style="41" hidden="1"/>
    <col min="12801" max="12801" width="1.5703125" style="41" hidden="1" customWidth="1"/>
    <col min="12802" max="12802" width="7.42578125" style="41" hidden="1" customWidth="1"/>
    <col min="12803" max="12803" width="7.140625" style="41" hidden="1" customWidth="1"/>
    <col min="12804" max="12804" width="3.140625" style="41" hidden="1" customWidth="1"/>
    <col min="12805" max="12805" width="7.140625" style="41" hidden="1" customWidth="1"/>
    <col min="12806" max="12806" width="3.42578125" style="41" hidden="1" customWidth="1"/>
    <col min="12807" max="12807" width="17.42578125" style="41" hidden="1" customWidth="1"/>
    <col min="12808" max="12808" width="17.5703125" style="41" hidden="1" customWidth="1"/>
    <col min="12809" max="12814" width="17.42578125" style="41" hidden="1" customWidth="1"/>
    <col min="12815" max="12815" width="8.85546875" style="41" hidden="1" customWidth="1"/>
    <col min="12816" max="13056" width="0" style="41" hidden="1"/>
    <col min="13057" max="13057" width="1.5703125" style="41" hidden="1" customWidth="1"/>
    <col min="13058" max="13058" width="7.42578125" style="41" hidden="1" customWidth="1"/>
    <col min="13059" max="13059" width="7.140625" style="41" hidden="1" customWidth="1"/>
    <col min="13060" max="13060" width="3.140625" style="41" hidden="1" customWidth="1"/>
    <col min="13061" max="13061" width="7.140625" style="41" hidden="1" customWidth="1"/>
    <col min="13062" max="13062" width="3.42578125" style="41" hidden="1" customWidth="1"/>
    <col min="13063" max="13063" width="17.42578125" style="41" hidden="1" customWidth="1"/>
    <col min="13064" max="13064" width="17.5703125" style="41" hidden="1" customWidth="1"/>
    <col min="13065" max="13070" width="17.42578125" style="41" hidden="1" customWidth="1"/>
    <col min="13071" max="13071" width="8.85546875" style="41" hidden="1" customWidth="1"/>
    <col min="13072" max="13312" width="0" style="41" hidden="1"/>
    <col min="13313" max="13313" width="1.5703125" style="41" hidden="1" customWidth="1"/>
    <col min="13314" max="13314" width="7.42578125" style="41" hidden="1" customWidth="1"/>
    <col min="13315" max="13315" width="7.140625" style="41" hidden="1" customWidth="1"/>
    <col min="13316" max="13316" width="3.140625" style="41" hidden="1" customWidth="1"/>
    <col min="13317" max="13317" width="7.140625" style="41" hidden="1" customWidth="1"/>
    <col min="13318" max="13318" width="3.42578125" style="41" hidden="1" customWidth="1"/>
    <col min="13319" max="13319" width="17.42578125" style="41" hidden="1" customWidth="1"/>
    <col min="13320" max="13320" width="17.5703125" style="41" hidden="1" customWidth="1"/>
    <col min="13321" max="13326" width="17.42578125" style="41" hidden="1" customWidth="1"/>
    <col min="13327" max="13327" width="8.85546875" style="41" hidden="1" customWidth="1"/>
    <col min="13328" max="13568" width="0" style="41" hidden="1"/>
    <col min="13569" max="13569" width="1.5703125" style="41" hidden="1" customWidth="1"/>
    <col min="13570" max="13570" width="7.42578125" style="41" hidden="1" customWidth="1"/>
    <col min="13571" max="13571" width="7.140625" style="41" hidden="1" customWidth="1"/>
    <col min="13572" max="13572" width="3.140625" style="41" hidden="1" customWidth="1"/>
    <col min="13573" max="13573" width="7.140625" style="41" hidden="1" customWidth="1"/>
    <col min="13574" max="13574" width="3.42578125" style="41" hidden="1" customWidth="1"/>
    <col min="13575" max="13575" width="17.42578125" style="41" hidden="1" customWidth="1"/>
    <col min="13576" max="13576" width="17.5703125" style="41" hidden="1" customWidth="1"/>
    <col min="13577" max="13582" width="17.42578125" style="41" hidden="1" customWidth="1"/>
    <col min="13583" max="13583" width="8.85546875" style="41" hidden="1" customWidth="1"/>
    <col min="13584" max="13824" width="0" style="41" hidden="1"/>
    <col min="13825" max="13825" width="1.5703125" style="41" hidden="1" customWidth="1"/>
    <col min="13826" max="13826" width="7.42578125" style="41" hidden="1" customWidth="1"/>
    <col min="13827" max="13827" width="7.140625" style="41" hidden="1" customWidth="1"/>
    <col min="13828" max="13828" width="3.140625" style="41" hidden="1" customWidth="1"/>
    <col min="13829" max="13829" width="7.140625" style="41" hidden="1" customWidth="1"/>
    <col min="13830" max="13830" width="3.42578125" style="41" hidden="1" customWidth="1"/>
    <col min="13831" max="13831" width="17.42578125" style="41" hidden="1" customWidth="1"/>
    <col min="13832" max="13832" width="17.5703125" style="41" hidden="1" customWidth="1"/>
    <col min="13833" max="13838" width="17.42578125" style="41" hidden="1" customWidth="1"/>
    <col min="13839" max="13839" width="8.85546875" style="41" hidden="1" customWidth="1"/>
    <col min="13840" max="14080" width="0" style="41" hidden="1"/>
    <col min="14081" max="14081" width="1.5703125" style="41" hidden="1" customWidth="1"/>
    <col min="14082" max="14082" width="7.42578125" style="41" hidden="1" customWidth="1"/>
    <col min="14083" max="14083" width="7.140625" style="41" hidden="1" customWidth="1"/>
    <col min="14084" max="14084" width="3.140625" style="41" hidden="1" customWidth="1"/>
    <col min="14085" max="14085" width="7.140625" style="41" hidden="1" customWidth="1"/>
    <col min="14086" max="14086" width="3.42578125" style="41" hidden="1" customWidth="1"/>
    <col min="14087" max="14087" width="17.42578125" style="41" hidden="1" customWidth="1"/>
    <col min="14088" max="14088" width="17.5703125" style="41" hidden="1" customWidth="1"/>
    <col min="14089" max="14094" width="17.42578125" style="41" hidden="1" customWidth="1"/>
    <col min="14095" max="14095" width="8.85546875" style="41" hidden="1" customWidth="1"/>
    <col min="14096" max="14336" width="0" style="41" hidden="1"/>
    <col min="14337" max="14337" width="1.5703125" style="41" hidden="1" customWidth="1"/>
    <col min="14338" max="14338" width="7.42578125" style="41" hidden="1" customWidth="1"/>
    <col min="14339" max="14339" width="7.140625" style="41" hidden="1" customWidth="1"/>
    <col min="14340" max="14340" width="3.140625" style="41" hidden="1" customWidth="1"/>
    <col min="14341" max="14341" width="7.140625" style="41" hidden="1" customWidth="1"/>
    <col min="14342" max="14342" width="3.42578125" style="41" hidden="1" customWidth="1"/>
    <col min="14343" max="14343" width="17.42578125" style="41" hidden="1" customWidth="1"/>
    <col min="14344" max="14344" width="17.5703125" style="41" hidden="1" customWidth="1"/>
    <col min="14345" max="14350" width="17.42578125" style="41" hidden="1" customWidth="1"/>
    <col min="14351" max="14351" width="8.85546875" style="41" hidden="1" customWidth="1"/>
    <col min="14352" max="14592" width="0" style="41" hidden="1"/>
    <col min="14593" max="14593" width="1.5703125" style="41" hidden="1" customWidth="1"/>
    <col min="14594" max="14594" width="7.42578125" style="41" hidden="1" customWidth="1"/>
    <col min="14595" max="14595" width="7.140625" style="41" hidden="1" customWidth="1"/>
    <col min="14596" max="14596" width="3.140625" style="41" hidden="1" customWidth="1"/>
    <col min="14597" max="14597" width="7.140625" style="41" hidden="1" customWidth="1"/>
    <col min="14598" max="14598" width="3.42578125" style="41" hidden="1" customWidth="1"/>
    <col min="14599" max="14599" width="17.42578125" style="41" hidden="1" customWidth="1"/>
    <col min="14600" max="14600" width="17.5703125" style="41" hidden="1" customWidth="1"/>
    <col min="14601" max="14606" width="17.42578125" style="41" hidden="1" customWidth="1"/>
    <col min="14607" max="14607" width="8.85546875" style="41" hidden="1" customWidth="1"/>
    <col min="14608" max="14848" width="0" style="41" hidden="1"/>
    <col min="14849" max="14849" width="1.5703125" style="41" hidden="1" customWidth="1"/>
    <col min="14850" max="14850" width="7.42578125" style="41" hidden="1" customWidth="1"/>
    <col min="14851" max="14851" width="7.140625" style="41" hidden="1" customWidth="1"/>
    <col min="14852" max="14852" width="3.140625" style="41" hidden="1" customWidth="1"/>
    <col min="14853" max="14853" width="7.140625" style="41" hidden="1" customWidth="1"/>
    <col min="14854" max="14854" width="3.42578125" style="41" hidden="1" customWidth="1"/>
    <col min="14855" max="14855" width="17.42578125" style="41" hidden="1" customWidth="1"/>
    <col min="14856" max="14856" width="17.5703125" style="41" hidden="1" customWidth="1"/>
    <col min="14857" max="14862" width="17.42578125" style="41" hidden="1" customWidth="1"/>
    <col min="14863" max="14863" width="8.85546875" style="41" hidden="1" customWidth="1"/>
    <col min="14864" max="15104" width="0" style="41" hidden="1"/>
    <col min="15105" max="15105" width="1.5703125" style="41" hidden="1" customWidth="1"/>
    <col min="15106" max="15106" width="7.42578125" style="41" hidden="1" customWidth="1"/>
    <col min="15107" max="15107" width="7.140625" style="41" hidden="1" customWidth="1"/>
    <col min="15108" max="15108" width="3.140625" style="41" hidden="1" customWidth="1"/>
    <col min="15109" max="15109" width="7.140625" style="41" hidden="1" customWidth="1"/>
    <col min="15110" max="15110" width="3.42578125" style="41" hidden="1" customWidth="1"/>
    <col min="15111" max="15111" width="17.42578125" style="41" hidden="1" customWidth="1"/>
    <col min="15112" max="15112" width="17.5703125" style="41" hidden="1" customWidth="1"/>
    <col min="15113" max="15118" width="17.42578125" style="41" hidden="1" customWidth="1"/>
    <col min="15119" max="15119" width="8.85546875" style="41" hidden="1" customWidth="1"/>
    <col min="15120" max="15360" width="0" style="41" hidden="1"/>
    <col min="15361" max="15361" width="1.5703125" style="41" hidden="1" customWidth="1"/>
    <col min="15362" max="15362" width="7.42578125" style="41" hidden="1" customWidth="1"/>
    <col min="15363" max="15363" width="7.140625" style="41" hidden="1" customWidth="1"/>
    <col min="15364" max="15364" width="3.140625" style="41" hidden="1" customWidth="1"/>
    <col min="15365" max="15365" width="7.140625" style="41" hidden="1" customWidth="1"/>
    <col min="15366" max="15366" width="3.42578125" style="41" hidden="1" customWidth="1"/>
    <col min="15367" max="15367" width="17.42578125" style="41" hidden="1" customWidth="1"/>
    <col min="15368" max="15368" width="17.5703125" style="41" hidden="1" customWidth="1"/>
    <col min="15369" max="15374" width="17.42578125" style="41" hidden="1" customWidth="1"/>
    <col min="15375" max="15375" width="8.85546875" style="41" hidden="1" customWidth="1"/>
    <col min="15376" max="15616" width="0" style="41" hidden="1"/>
    <col min="15617" max="15617" width="1.5703125" style="41" hidden="1" customWidth="1"/>
    <col min="15618" max="15618" width="7.42578125" style="41" hidden="1" customWidth="1"/>
    <col min="15619" max="15619" width="7.140625" style="41" hidden="1" customWidth="1"/>
    <col min="15620" max="15620" width="3.140625" style="41" hidden="1" customWidth="1"/>
    <col min="15621" max="15621" width="7.140625" style="41" hidden="1" customWidth="1"/>
    <col min="15622" max="15622" width="3.42578125" style="41" hidden="1" customWidth="1"/>
    <col min="15623" max="15623" width="17.42578125" style="41" hidden="1" customWidth="1"/>
    <col min="15624" max="15624" width="17.5703125" style="41" hidden="1" customWidth="1"/>
    <col min="15625" max="15630" width="17.42578125" style="41" hidden="1" customWidth="1"/>
    <col min="15631" max="15631" width="8.85546875" style="41" hidden="1" customWidth="1"/>
    <col min="15632" max="15872" width="0" style="41" hidden="1"/>
    <col min="15873" max="15873" width="1.5703125" style="41" hidden="1" customWidth="1"/>
    <col min="15874" max="15874" width="7.42578125" style="41" hidden="1" customWidth="1"/>
    <col min="15875" max="15875" width="7.140625" style="41" hidden="1" customWidth="1"/>
    <col min="15876" max="15876" width="3.140625" style="41" hidden="1" customWidth="1"/>
    <col min="15877" max="15877" width="7.140625" style="41" hidden="1" customWidth="1"/>
    <col min="15878" max="15878" width="3.42578125" style="41" hidden="1" customWidth="1"/>
    <col min="15879" max="15879" width="17.42578125" style="41" hidden="1" customWidth="1"/>
    <col min="15880" max="15880" width="17.5703125" style="41" hidden="1" customWidth="1"/>
    <col min="15881" max="15886" width="17.42578125" style="41" hidden="1" customWidth="1"/>
    <col min="15887" max="15887" width="8.85546875" style="41" hidden="1" customWidth="1"/>
    <col min="15888" max="16128" width="0" style="41" hidden="1"/>
    <col min="16129" max="16129" width="1.5703125" style="41" hidden="1" customWidth="1"/>
    <col min="16130" max="16130" width="7.42578125" style="41" hidden="1" customWidth="1"/>
    <col min="16131" max="16131" width="7.140625" style="41" hidden="1" customWidth="1"/>
    <col min="16132" max="16132" width="3.140625" style="41" hidden="1" customWidth="1"/>
    <col min="16133" max="16133" width="7.140625" style="41" hidden="1" customWidth="1"/>
    <col min="16134" max="16134" width="3.42578125" style="41" hidden="1" customWidth="1"/>
    <col min="16135" max="16135" width="17.42578125" style="41" hidden="1" customWidth="1"/>
    <col min="16136" max="16136" width="17.5703125" style="41" hidden="1" customWidth="1"/>
    <col min="16137" max="16142" width="17.42578125" style="41" hidden="1" customWidth="1"/>
    <col min="16143" max="16143" width="8.85546875" style="41" hidden="1" customWidth="1"/>
    <col min="16144" max="16384" width="0" style="41" hidden="1"/>
  </cols>
  <sheetData>
    <row r="1" spans="1:15" ht="5.25" customHeight="1" thickBot="1" x14ac:dyDescent="0.25">
      <c r="A1" s="36"/>
      <c r="B1" s="37"/>
      <c r="C1" s="37"/>
      <c r="D1" s="37"/>
      <c r="E1" s="37"/>
      <c r="F1" s="37"/>
      <c r="G1" s="37"/>
      <c r="H1" s="38"/>
      <c r="I1" s="37"/>
      <c r="J1" s="38"/>
      <c r="K1" s="39"/>
      <c r="L1" s="39"/>
      <c r="M1" s="39"/>
      <c r="N1" s="39"/>
      <c r="O1" s="40"/>
    </row>
    <row r="2" spans="1:15" ht="22.5" customHeight="1" x14ac:dyDescent="0.25">
      <c r="A2" s="42"/>
      <c r="B2" s="43" t="s">
        <v>115</v>
      </c>
      <c r="C2" s="44"/>
      <c r="D2" s="44"/>
      <c r="E2" s="44"/>
      <c r="F2" s="44"/>
      <c r="G2" s="44"/>
      <c r="H2" s="44"/>
      <c r="I2" s="44"/>
      <c r="J2" s="44"/>
      <c r="K2" s="45"/>
      <c r="L2" s="45"/>
      <c r="M2" s="45"/>
      <c r="N2" s="46"/>
    </row>
    <row r="3" spans="1:15" ht="15.75" x14ac:dyDescent="0.2">
      <c r="A3" s="42"/>
      <c r="B3" s="47" t="s">
        <v>53</v>
      </c>
      <c r="C3" s="48"/>
      <c r="D3" s="48"/>
      <c r="E3" s="48"/>
      <c r="F3" s="48"/>
      <c r="G3" s="48"/>
      <c r="H3" s="48"/>
      <c r="I3" s="48"/>
      <c r="J3" s="48"/>
      <c r="K3" s="49"/>
      <c r="L3" s="128"/>
      <c r="M3" s="128"/>
      <c r="N3" s="129"/>
    </row>
    <row r="4" spans="1:15" s="58" customFormat="1" ht="4.9000000000000004" customHeight="1" x14ac:dyDescent="0.2">
      <c r="A4" s="42"/>
      <c r="B4" s="51"/>
      <c r="C4" s="52"/>
      <c r="D4" s="52"/>
      <c r="E4" s="52"/>
      <c r="F4" s="53"/>
      <c r="G4" s="52"/>
      <c r="H4" s="54"/>
      <c r="I4" s="52"/>
      <c r="J4" s="55"/>
      <c r="K4" s="56"/>
      <c r="L4" s="130"/>
      <c r="M4" s="41"/>
      <c r="N4" s="131"/>
    </row>
    <row r="5" spans="1:15" s="58" customFormat="1" ht="44.25" customHeight="1" x14ac:dyDescent="0.2">
      <c r="A5" s="42"/>
      <c r="B5" s="59"/>
      <c r="C5" s="60" t="s">
        <v>33</v>
      </c>
      <c r="D5" s="60"/>
      <c r="E5" s="60"/>
      <c r="F5" s="61"/>
      <c r="G5" s="62" t="s">
        <v>54</v>
      </c>
      <c r="H5" s="63" t="s">
        <v>35</v>
      </c>
      <c r="I5" s="64" t="s">
        <v>55</v>
      </c>
      <c r="J5" s="63" t="s">
        <v>35</v>
      </c>
      <c r="K5" s="64" t="s">
        <v>56</v>
      </c>
      <c r="L5" s="63" t="s">
        <v>35</v>
      </c>
      <c r="M5" s="64" t="s">
        <v>37</v>
      </c>
      <c r="N5" s="65" t="s">
        <v>35</v>
      </c>
    </row>
    <row r="6" spans="1:15" s="58" customFormat="1" ht="15" customHeight="1" x14ac:dyDescent="0.2">
      <c r="A6" s="42"/>
      <c r="B6" s="132">
        <v>2000</v>
      </c>
      <c r="C6" s="133" t="s">
        <v>47</v>
      </c>
      <c r="D6" s="134" t="s">
        <v>39</v>
      </c>
      <c r="E6" s="134" t="s">
        <v>40</v>
      </c>
      <c r="F6" s="54"/>
      <c r="G6" s="135">
        <v>154</v>
      </c>
      <c r="H6" s="136"/>
      <c r="I6" s="137">
        <v>54.001350921396003</v>
      </c>
      <c r="J6" s="138"/>
      <c r="K6" s="137">
        <v>135.88123013813001</v>
      </c>
      <c r="L6" s="138"/>
      <c r="M6" s="137">
        <v>123.95388199751251</v>
      </c>
      <c r="N6" s="139"/>
    </row>
    <row r="7" spans="1:15" s="58" customFormat="1" ht="15" customHeight="1" x14ac:dyDescent="0.2">
      <c r="A7" s="42"/>
      <c r="B7" s="66"/>
      <c r="C7" s="67" t="s">
        <v>41</v>
      </c>
      <c r="D7" s="68" t="s">
        <v>39</v>
      </c>
      <c r="E7" s="69" t="s">
        <v>42</v>
      </c>
      <c r="F7" s="140"/>
      <c r="G7" s="71">
        <v>176.3</v>
      </c>
      <c r="H7" s="72">
        <f t="shared" ref="H7:H70" si="0">((G7-G6)/G6)</f>
        <v>0.14480519480519488</v>
      </c>
      <c r="I7" s="141">
        <v>51.691135970896603</v>
      </c>
      <c r="J7" s="72">
        <f t="shared" ref="J7:J70" si="1">((I7-I6)/I6)</f>
        <v>-4.278068809541697E-2</v>
      </c>
      <c r="K7" s="141">
        <v>136.59531756964299</v>
      </c>
      <c r="L7" s="72">
        <f t="shared" ref="L7:L70" si="2">((K7-K6)/K6)</f>
        <v>5.2552323141840411E-3</v>
      </c>
      <c r="M7" s="141">
        <v>128.67775361755122</v>
      </c>
      <c r="N7" s="74">
        <f t="shared" ref="N7:N70" si="3">((M7-M6)/M6)</f>
        <v>3.8109912686183606E-2</v>
      </c>
    </row>
    <row r="8" spans="1:15" s="58" customFormat="1" ht="15" customHeight="1" x14ac:dyDescent="0.2">
      <c r="A8" s="42"/>
      <c r="B8" s="66"/>
      <c r="C8" s="67" t="s">
        <v>43</v>
      </c>
      <c r="D8" s="68" t="s">
        <v>39</v>
      </c>
      <c r="E8" s="69" t="s">
        <v>44</v>
      </c>
      <c r="F8" s="140"/>
      <c r="G8" s="71">
        <v>146.4</v>
      </c>
      <c r="H8" s="72">
        <f t="shared" si="0"/>
        <v>-0.16959727736812255</v>
      </c>
      <c r="I8" s="141">
        <v>43.666479786458702</v>
      </c>
      <c r="J8" s="72">
        <f t="shared" si="1"/>
        <v>-0.15524240343559065</v>
      </c>
      <c r="K8" s="141">
        <v>147.86945448669201</v>
      </c>
      <c r="L8" s="72">
        <f t="shared" si="2"/>
        <v>8.2536774449101541E-2</v>
      </c>
      <c r="M8" s="141">
        <v>120.42689429198489</v>
      </c>
      <c r="N8" s="74">
        <f t="shared" si="3"/>
        <v>-6.4120324559667582E-2</v>
      </c>
    </row>
    <row r="9" spans="1:15" s="85" customFormat="1" ht="19.5" customHeight="1" x14ac:dyDescent="0.2">
      <c r="A9" s="76"/>
      <c r="B9" s="66"/>
      <c r="C9" s="78" t="s">
        <v>45</v>
      </c>
      <c r="D9" s="79" t="s">
        <v>39</v>
      </c>
      <c r="E9" s="80" t="s">
        <v>46</v>
      </c>
      <c r="F9" s="81"/>
      <c r="G9" s="82">
        <v>148.69999999999999</v>
      </c>
      <c r="H9" s="83">
        <f t="shared" si="0"/>
        <v>1.5710382513661084E-2</v>
      </c>
      <c r="I9" s="73">
        <v>39.805106561604198</v>
      </c>
      <c r="J9" s="83">
        <f t="shared" si="1"/>
        <v>-8.8428772910884926E-2</v>
      </c>
      <c r="K9" s="73">
        <v>140.761899232297</v>
      </c>
      <c r="L9" s="83">
        <f t="shared" si="2"/>
        <v>-4.806641966096302E-2</v>
      </c>
      <c r="M9" s="73">
        <v>116.83624254845144</v>
      </c>
      <c r="N9" s="84">
        <f t="shared" si="3"/>
        <v>-2.9816028758722503E-2</v>
      </c>
    </row>
    <row r="10" spans="1:15" s="58" customFormat="1" ht="15" customHeight="1" x14ac:dyDescent="0.2">
      <c r="A10" s="42"/>
      <c r="B10" s="77">
        <v>2001</v>
      </c>
      <c r="C10" s="67" t="s">
        <v>47</v>
      </c>
      <c r="D10" s="68" t="s">
        <v>39</v>
      </c>
      <c r="E10" s="69" t="s">
        <v>40</v>
      </c>
      <c r="F10" s="140"/>
      <c r="G10" s="71">
        <v>170</v>
      </c>
      <c r="H10" s="72">
        <f t="shared" si="0"/>
        <v>0.14324142568930742</v>
      </c>
      <c r="I10" s="141">
        <v>49.435804669534001</v>
      </c>
      <c r="J10" s="72">
        <f t="shared" si="1"/>
        <v>0.24194629633825737</v>
      </c>
      <c r="K10" s="141">
        <v>174.757281301343</v>
      </c>
      <c r="L10" s="72">
        <f t="shared" si="2"/>
        <v>0.24150982797513973</v>
      </c>
      <c r="M10" s="141">
        <v>143.9061915085656</v>
      </c>
      <c r="N10" s="74">
        <f t="shared" si="3"/>
        <v>0.23169136878814278</v>
      </c>
    </row>
    <row r="11" spans="1:15" s="58" customFormat="1" ht="15" customHeight="1" x14ac:dyDescent="0.2">
      <c r="A11" s="42"/>
      <c r="B11" s="66"/>
      <c r="C11" s="67" t="s">
        <v>41</v>
      </c>
      <c r="D11" s="68" t="s">
        <v>39</v>
      </c>
      <c r="E11" s="69" t="s">
        <v>42</v>
      </c>
      <c r="F11" s="140"/>
      <c r="G11" s="71">
        <v>169.8</v>
      </c>
      <c r="H11" s="72">
        <f t="shared" si="0"/>
        <v>-1.1764705882352272E-3</v>
      </c>
      <c r="I11" s="141">
        <v>32.391056698152497</v>
      </c>
      <c r="J11" s="72">
        <f t="shared" si="1"/>
        <v>-0.34478548665934305</v>
      </c>
      <c r="K11" s="141">
        <v>163.676889693589</v>
      </c>
      <c r="L11" s="72">
        <f t="shared" si="2"/>
        <v>-6.3404463180263743E-2</v>
      </c>
      <c r="M11" s="141">
        <v>131.26251356059132</v>
      </c>
      <c r="N11" s="74">
        <f t="shared" si="3"/>
        <v>-8.7860555653866385E-2</v>
      </c>
    </row>
    <row r="12" spans="1:15" s="58" customFormat="1" ht="15" customHeight="1" x14ac:dyDescent="0.2">
      <c r="A12" s="42"/>
      <c r="B12" s="66"/>
      <c r="C12" s="67" t="s">
        <v>43</v>
      </c>
      <c r="D12" s="68" t="s">
        <v>39</v>
      </c>
      <c r="E12" s="69" t="s">
        <v>44</v>
      </c>
      <c r="F12" s="140"/>
      <c r="G12" s="71">
        <v>162</v>
      </c>
      <c r="H12" s="72">
        <f t="shared" si="0"/>
        <v>-4.5936395759717377E-2</v>
      </c>
      <c r="I12" s="141">
        <v>38.376990858261202</v>
      </c>
      <c r="J12" s="72">
        <f t="shared" si="1"/>
        <v>0.1848020648381665</v>
      </c>
      <c r="K12" s="141">
        <v>160.23527593354601</v>
      </c>
      <c r="L12" s="72">
        <f t="shared" si="2"/>
        <v>-2.1026876588905518E-2</v>
      </c>
      <c r="M12" s="141">
        <v>128.94514257717603</v>
      </c>
      <c r="N12" s="74">
        <f t="shared" si="3"/>
        <v>-1.7654476670870542E-2</v>
      </c>
    </row>
    <row r="13" spans="1:15" s="85" customFormat="1" ht="19.5" customHeight="1" x14ac:dyDescent="0.25">
      <c r="A13" s="76"/>
      <c r="B13" s="77"/>
      <c r="C13" s="78" t="s">
        <v>45</v>
      </c>
      <c r="D13" s="79" t="s">
        <v>39</v>
      </c>
      <c r="E13" s="80" t="s">
        <v>46</v>
      </c>
      <c r="F13" s="81"/>
      <c r="G13" s="82">
        <v>158.30000000000001</v>
      </c>
      <c r="H13" s="83">
        <f t="shared" si="0"/>
        <v>-2.2839506172839436E-2</v>
      </c>
      <c r="I13" s="73">
        <v>51.849259510776399</v>
      </c>
      <c r="J13" s="83">
        <f t="shared" si="1"/>
        <v>0.35105067779474158</v>
      </c>
      <c r="K13" s="73">
        <v>155.30962280468501</v>
      </c>
      <c r="L13" s="83">
        <f t="shared" si="2"/>
        <v>-3.0740129476257181E-2</v>
      </c>
      <c r="M13" s="73">
        <v>129.28892838240799</v>
      </c>
      <c r="N13" s="84">
        <f t="shared" si="3"/>
        <v>2.6661400217243367E-3</v>
      </c>
    </row>
    <row r="14" spans="1:15" s="58" customFormat="1" ht="15" customHeight="1" x14ac:dyDescent="0.2">
      <c r="A14" s="42"/>
      <c r="B14" s="77">
        <v>2002</v>
      </c>
      <c r="C14" s="67" t="s">
        <v>47</v>
      </c>
      <c r="D14" s="68" t="s">
        <v>39</v>
      </c>
      <c r="E14" s="69" t="s">
        <v>40</v>
      </c>
      <c r="F14" s="140"/>
      <c r="G14" s="71">
        <v>154.9</v>
      </c>
      <c r="H14" s="72">
        <f t="shared" si="0"/>
        <v>-2.1478205938092264E-2</v>
      </c>
      <c r="I14" s="141">
        <v>43.908066221141297</v>
      </c>
      <c r="J14" s="72">
        <f t="shared" si="1"/>
        <v>-0.153159242090711</v>
      </c>
      <c r="K14" s="141">
        <v>142.617866822276</v>
      </c>
      <c r="L14" s="72">
        <f t="shared" si="2"/>
        <v>-8.1719057410692214E-2</v>
      </c>
      <c r="M14" s="141">
        <v>124.0939428811255</v>
      </c>
      <c r="N14" s="74">
        <f t="shared" si="3"/>
        <v>-4.0181209375615465E-2</v>
      </c>
    </row>
    <row r="15" spans="1:15" s="58" customFormat="1" ht="15" customHeight="1" x14ac:dyDescent="0.2">
      <c r="A15" s="42"/>
      <c r="B15" s="66"/>
      <c r="C15" s="67" t="s">
        <v>41</v>
      </c>
      <c r="D15" s="68" t="s">
        <v>39</v>
      </c>
      <c r="E15" s="69" t="s">
        <v>42</v>
      </c>
      <c r="F15" s="140"/>
      <c r="G15" s="71">
        <v>158.6</v>
      </c>
      <c r="H15" s="72">
        <f t="shared" si="0"/>
        <v>2.3886378308586111E-2</v>
      </c>
      <c r="I15" s="141">
        <v>48.6234671031498</v>
      </c>
      <c r="J15" s="72">
        <f t="shared" si="1"/>
        <v>0.10739258837452705</v>
      </c>
      <c r="K15" s="141">
        <v>144.53981257454399</v>
      </c>
      <c r="L15" s="72">
        <f t="shared" si="2"/>
        <v>1.3476191974340987E-2</v>
      </c>
      <c r="M15" s="141">
        <v>124.65418641557756</v>
      </c>
      <c r="N15" s="74">
        <f t="shared" si="3"/>
        <v>4.5146726862304249E-3</v>
      </c>
    </row>
    <row r="16" spans="1:15" s="58" customFormat="1" ht="15" customHeight="1" x14ac:dyDescent="0.2">
      <c r="A16" s="42"/>
      <c r="B16" s="66"/>
      <c r="C16" s="67" t="s">
        <v>43</v>
      </c>
      <c r="D16" s="68" t="s">
        <v>39</v>
      </c>
      <c r="E16" s="69" t="s">
        <v>44</v>
      </c>
      <c r="F16" s="140"/>
      <c r="G16" s="71">
        <v>157.30000000000001</v>
      </c>
      <c r="H16" s="72">
        <f t="shared" si="0"/>
        <v>-8.1967213114753027E-3</v>
      </c>
      <c r="I16" s="141">
        <v>58.368710703376799</v>
      </c>
      <c r="J16" s="72">
        <f t="shared" si="1"/>
        <v>0.2004226391251254</v>
      </c>
      <c r="K16" s="141">
        <v>131.388258761065</v>
      </c>
      <c r="L16" s="72">
        <f t="shared" si="2"/>
        <v>-9.0989143954343307E-2</v>
      </c>
      <c r="M16" s="141">
        <v>122.04396085733511</v>
      </c>
      <c r="N16" s="74">
        <f t="shared" si="3"/>
        <v>-2.0939734422880624E-2</v>
      </c>
    </row>
    <row r="17" spans="1:14" s="85" customFormat="1" ht="19.5" customHeight="1" x14ac:dyDescent="0.25">
      <c r="A17" s="76"/>
      <c r="B17" s="77"/>
      <c r="C17" s="78" t="s">
        <v>45</v>
      </c>
      <c r="D17" s="79" t="s">
        <v>39</v>
      </c>
      <c r="E17" s="80" t="s">
        <v>46</v>
      </c>
      <c r="F17" s="81"/>
      <c r="G17" s="82">
        <v>158</v>
      </c>
      <c r="H17" s="83">
        <f t="shared" si="0"/>
        <v>4.4500953591861958E-3</v>
      </c>
      <c r="I17" s="73">
        <v>59.136598407959497</v>
      </c>
      <c r="J17" s="83">
        <f t="shared" si="1"/>
        <v>1.3155810627461288E-2</v>
      </c>
      <c r="K17" s="73">
        <v>121.187339796022</v>
      </c>
      <c r="L17" s="83">
        <f t="shared" si="2"/>
        <v>-7.7639501894867152E-2</v>
      </c>
      <c r="M17" s="73">
        <v>118.36417946059335</v>
      </c>
      <c r="N17" s="84">
        <f t="shared" si="3"/>
        <v>-3.0151278038601913E-2</v>
      </c>
    </row>
    <row r="18" spans="1:14" s="58" customFormat="1" ht="15" customHeight="1" x14ac:dyDescent="0.2">
      <c r="A18" s="42"/>
      <c r="B18" s="77">
        <v>2003</v>
      </c>
      <c r="C18" s="67" t="s">
        <v>38</v>
      </c>
      <c r="D18" s="68" t="s">
        <v>39</v>
      </c>
      <c r="E18" s="69" t="s">
        <v>40</v>
      </c>
      <c r="F18" s="140"/>
      <c r="G18" s="71">
        <v>152.30000000000001</v>
      </c>
      <c r="H18" s="72">
        <f t="shared" si="0"/>
        <v>-3.6075949367088536E-2</v>
      </c>
      <c r="I18" s="141">
        <v>59.017811834210598</v>
      </c>
      <c r="J18" s="72">
        <f t="shared" si="1"/>
        <v>-2.0086812049864376E-3</v>
      </c>
      <c r="K18" s="141">
        <v>126.301321735465</v>
      </c>
      <c r="L18" s="72">
        <f t="shared" si="2"/>
        <v>4.21989784415654E-2</v>
      </c>
      <c r="M18" s="141">
        <v>120.71974886681211</v>
      </c>
      <c r="N18" s="74">
        <f t="shared" si="3"/>
        <v>1.9901032702237382E-2</v>
      </c>
    </row>
    <row r="19" spans="1:14" s="58" customFormat="1" ht="15" customHeight="1" x14ac:dyDescent="0.2">
      <c r="A19" s="42"/>
      <c r="B19" s="66"/>
      <c r="C19" s="67" t="s">
        <v>41</v>
      </c>
      <c r="D19" s="68" t="s">
        <v>39</v>
      </c>
      <c r="E19" s="69" t="s">
        <v>42</v>
      </c>
      <c r="F19" s="140"/>
      <c r="G19" s="71">
        <v>171.3</v>
      </c>
      <c r="H19" s="72">
        <f t="shared" si="0"/>
        <v>0.12475377544320419</v>
      </c>
      <c r="I19" s="141">
        <v>63.045808474065403</v>
      </c>
      <c r="J19" s="72">
        <f t="shared" si="1"/>
        <v>6.8250524963040293E-2</v>
      </c>
      <c r="K19" s="141">
        <v>125.411289568762</v>
      </c>
      <c r="L19" s="72">
        <f t="shared" si="2"/>
        <v>-7.0468951114157352E-3</v>
      </c>
      <c r="M19" s="141">
        <v>125.64734540846977</v>
      </c>
      <c r="N19" s="74">
        <f t="shared" si="3"/>
        <v>4.0818479063389958E-2</v>
      </c>
    </row>
    <row r="20" spans="1:14" s="58" customFormat="1" ht="15" customHeight="1" x14ac:dyDescent="0.2">
      <c r="A20" s="42"/>
      <c r="B20" s="66"/>
      <c r="C20" s="67" t="s">
        <v>43</v>
      </c>
      <c r="D20" s="68" t="s">
        <v>39</v>
      </c>
      <c r="E20" s="69" t="s">
        <v>44</v>
      </c>
      <c r="F20" s="140"/>
      <c r="G20" s="71">
        <v>179.2</v>
      </c>
      <c r="H20" s="72">
        <f t="shared" si="0"/>
        <v>4.6117921774664193E-2</v>
      </c>
      <c r="I20" s="141">
        <v>60.415621837692498</v>
      </c>
      <c r="J20" s="72">
        <f t="shared" si="1"/>
        <v>-4.1718659813123997E-2</v>
      </c>
      <c r="K20" s="141">
        <v>130.299134426568</v>
      </c>
      <c r="L20" s="72">
        <f t="shared" si="2"/>
        <v>3.897452035309816E-2</v>
      </c>
      <c r="M20" s="141">
        <v>130.1420264916872</v>
      </c>
      <c r="N20" s="74">
        <f t="shared" si="3"/>
        <v>3.5772192946898873E-2</v>
      </c>
    </row>
    <row r="21" spans="1:14" s="85" customFormat="1" ht="19.5" customHeight="1" x14ac:dyDescent="0.25">
      <c r="A21" s="76"/>
      <c r="B21" s="77"/>
      <c r="C21" s="78" t="s">
        <v>45</v>
      </c>
      <c r="D21" s="79" t="s">
        <v>39</v>
      </c>
      <c r="E21" s="80" t="s">
        <v>46</v>
      </c>
      <c r="F21" s="81"/>
      <c r="G21" s="82">
        <v>175.7</v>
      </c>
      <c r="H21" s="83">
        <f t="shared" si="0"/>
        <v>-1.953125E-2</v>
      </c>
      <c r="I21" s="73">
        <v>58.913910194897198</v>
      </c>
      <c r="J21" s="83">
        <f t="shared" si="1"/>
        <v>-2.4856346704990828E-2</v>
      </c>
      <c r="K21" s="73">
        <v>135.32652560247899</v>
      </c>
      <c r="L21" s="83">
        <f t="shared" si="2"/>
        <v>3.8583457964137535E-2</v>
      </c>
      <c r="M21" s="73">
        <v>130.05289683847897</v>
      </c>
      <c r="N21" s="84">
        <f t="shared" si="3"/>
        <v>-6.8486449466748794E-4</v>
      </c>
    </row>
    <row r="22" spans="1:14" s="58" customFormat="1" ht="15" customHeight="1" x14ac:dyDescent="0.2">
      <c r="A22" s="42"/>
      <c r="B22" s="77">
        <v>2004</v>
      </c>
      <c r="C22" s="67" t="s">
        <v>38</v>
      </c>
      <c r="D22" s="68" t="s">
        <v>39</v>
      </c>
      <c r="E22" s="69" t="s">
        <v>40</v>
      </c>
      <c r="F22" s="140"/>
      <c r="G22" s="71">
        <v>168.5</v>
      </c>
      <c r="H22" s="72">
        <f t="shared" si="0"/>
        <v>-4.0978941377347693E-2</v>
      </c>
      <c r="I22" s="141">
        <v>57.390512836812697</v>
      </c>
      <c r="J22" s="72">
        <f t="shared" si="1"/>
        <v>-2.5858024922210138E-2</v>
      </c>
      <c r="K22" s="141">
        <v>127.823905693049</v>
      </c>
      <c r="L22" s="72">
        <f t="shared" si="2"/>
        <v>-5.5440867014268175E-2</v>
      </c>
      <c r="M22" s="141">
        <v>126.64050440136201</v>
      </c>
      <c r="N22" s="74">
        <f t="shared" si="3"/>
        <v>-2.6238496181711604E-2</v>
      </c>
    </row>
    <row r="23" spans="1:14" s="58" customFormat="1" ht="15" customHeight="1" x14ac:dyDescent="0.2">
      <c r="A23" s="42"/>
      <c r="B23" s="66"/>
      <c r="C23" s="67" t="s">
        <v>41</v>
      </c>
      <c r="D23" s="68" t="s">
        <v>39</v>
      </c>
      <c r="E23" s="69" t="s">
        <v>42</v>
      </c>
      <c r="F23" s="140"/>
      <c r="G23" s="71">
        <v>176</v>
      </c>
      <c r="H23" s="72">
        <f t="shared" si="0"/>
        <v>4.4510385756676561E-2</v>
      </c>
      <c r="I23" s="141">
        <v>57.080958008562398</v>
      </c>
      <c r="J23" s="72">
        <f t="shared" si="1"/>
        <v>-5.3938327599633747E-3</v>
      </c>
      <c r="K23" s="141">
        <v>139.67824988836099</v>
      </c>
      <c r="L23" s="72">
        <f t="shared" si="2"/>
        <v>9.2739649371836E-2</v>
      </c>
      <c r="M23" s="141">
        <v>130.84233090975226</v>
      </c>
      <c r="N23" s="74">
        <f t="shared" si="3"/>
        <v>3.3179167504524439E-2</v>
      </c>
    </row>
    <row r="24" spans="1:14" s="58" customFormat="1" ht="15" customHeight="1" x14ac:dyDescent="0.2">
      <c r="A24" s="42"/>
      <c r="B24" s="66"/>
      <c r="C24" s="67" t="s">
        <v>43</v>
      </c>
      <c r="D24" s="68" t="s">
        <v>39</v>
      </c>
      <c r="E24" s="69" t="s">
        <v>44</v>
      </c>
      <c r="F24" s="140"/>
      <c r="G24" s="71">
        <v>172.7</v>
      </c>
      <c r="H24" s="72">
        <f t="shared" si="0"/>
        <v>-1.8750000000000065E-2</v>
      </c>
      <c r="I24" s="141">
        <v>52.956222845910197</v>
      </c>
      <c r="J24" s="72">
        <f t="shared" si="1"/>
        <v>-7.2261141132800744E-2</v>
      </c>
      <c r="K24" s="141">
        <v>122.85372614446101</v>
      </c>
      <c r="L24" s="72">
        <f t="shared" si="2"/>
        <v>-0.12045199418912486</v>
      </c>
      <c r="M24" s="141">
        <v>123.35544004025689</v>
      </c>
      <c r="N24" s="74">
        <f t="shared" si="3"/>
        <v>-5.7220708446866546E-2</v>
      </c>
    </row>
    <row r="25" spans="1:14" s="85" customFormat="1" ht="19.5" customHeight="1" x14ac:dyDescent="0.25">
      <c r="A25" s="76"/>
      <c r="B25" s="77"/>
      <c r="C25" s="78" t="s">
        <v>45</v>
      </c>
      <c r="D25" s="79" t="s">
        <v>39</v>
      </c>
      <c r="E25" s="80" t="s">
        <v>46</v>
      </c>
      <c r="F25" s="81"/>
      <c r="G25" s="82">
        <v>171.7</v>
      </c>
      <c r="H25" s="83">
        <f t="shared" si="0"/>
        <v>-5.7903879559930522E-3</v>
      </c>
      <c r="I25" s="73">
        <v>61.915672278883598</v>
      </c>
      <c r="J25" s="83">
        <f t="shared" si="1"/>
        <v>0.16918596061964675</v>
      </c>
      <c r="K25" s="73">
        <v>123.33853041996301</v>
      </c>
      <c r="L25" s="83">
        <f t="shared" si="2"/>
        <v>3.9461910575828169E-3</v>
      </c>
      <c r="M25" s="73">
        <v>124.93430818280353</v>
      </c>
      <c r="N25" s="84">
        <f t="shared" si="3"/>
        <v>1.2799339388934754E-2</v>
      </c>
    </row>
    <row r="26" spans="1:14" s="58" customFormat="1" ht="15" customHeight="1" x14ac:dyDescent="0.2">
      <c r="A26" s="42"/>
      <c r="B26" s="77">
        <v>2005</v>
      </c>
      <c r="C26" s="67" t="s">
        <v>47</v>
      </c>
      <c r="D26" s="68" t="s">
        <v>39</v>
      </c>
      <c r="E26" s="69" t="s">
        <v>40</v>
      </c>
      <c r="F26" s="140"/>
      <c r="G26" s="71">
        <v>170.2</v>
      </c>
      <c r="H26" s="72">
        <f t="shared" si="0"/>
        <v>-8.7361677344205014E-3</v>
      </c>
      <c r="I26" s="141">
        <v>73.098474835363504</v>
      </c>
      <c r="J26" s="72">
        <f t="shared" si="1"/>
        <v>0.1806134399398876</v>
      </c>
      <c r="K26" s="141">
        <v>122.086973084699</v>
      </c>
      <c r="L26" s="72">
        <f t="shared" si="2"/>
        <v>-1.01473345839496E-2</v>
      </c>
      <c r="M26" s="141">
        <v>128.79234888596187</v>
      </c>
      <c r="N26" s="74">
        <f t="shared" si="3"/>
        <v>3.0880554423155432E-2</v>
      </c>
    </row>
    <row r="27" spans="1:14" s="58" customFormat="1" ht="15" customHeight="1" x14ac:dyDescent="0.2">
      <c r="A27" s="42"/>
      <c r="B27" s="66"/>
      <c r="C27" s="67" t="s">
        <v>41</v>
      </c>
      <c r="D27" s="68" t="s">
        <v>39</v>
      </c>
      <c r="E27" s="69" t="s">
        <v>42</v>
      </c>
      <c r="F27" s="140"/>
      <c r="G27" s="71">
        <v>192.3</v>
      </c>
      <c r="H27" s="72">
        <f t="shared" si="0"/>
        <v>0.12984723854289085</v>
      </c>
      <c r="I27" s="141">
        <v>58.617681572718098</v>
      </c>
      <c r="J27" s="72">
        <f t="shared" si="1"/>
        <v>-0.19809980023878559</v>
      </c>
      <c r="K27" s="141">
        <v>119.333896026473</v>
      </c>
      <c r="L27" s="72">
        <f t="shared" si="2"/>
        <v>-2.2550129540160065E-2</v>
      </c>
      <c r="M27" s="141">
        <v>128.98334099997965</v>
      </c>
      <c r="N27" s="74">
        <f t="shared" si="3"/>
        <v>1.4829461196245964E-3</v>
      </c>
    </row>
    <row r="28" spans="1:14" s="58" customFormat="1" ht="15" customHeight="1" x14ac:dyDescent="0.2">
      <c r="A28" s="42"/>
      <c r="B28" s="66"/>
      <c r="C28" s="67" t="s">
        <v>43</v>
      </c>
      <c r="D28" s="68" t="s">
        <v>39</v>
      </c>
      <c r="E28" s="69" t="s">
        <v>44</v>
      </c>
      <c r="F28" s="140"/>
      <c r="G28" s="71">
        <v>189.5</v>
      </c>
      <c r="H28" s="72">
        <f t="shared" si="0"/>
        <v>-1.456058242329699E-2</v>
      </c>
      <c r="I28" s="141">
        <v>70.882093164699398</v>
      </c>
      <c r="J28" s="72">
        <f t="shared" si="1"/>
        <v>0.20922716939541014</v>
      </c>
      <c r="K28" s="141">
        <v>118.245445945402</v>
      </c>
      <c r="L28" s="72">
        <f t="shared" si="2"/>
        <v>-9.1210470563161776E-3</v>
      </c>
      <c r="M28" s="141">
        <v>132.45939747510243</v>
      </c>
      <c r="N28" s="74">
        <f t="shared" si="3"/>
        <v>2.6949654491608629E-2</v>
      </c>
    </row>
    <row r="29" spans="1:14" s="85" customFormat="1" ht="19.5" customHeight="1" x14ac:dyDescent="0.25">
      <c r="A29" s="76"/>
      <c r="B29" s="77"/>
      <c r="C29" s="78" t="s">
        <v>45</v>
      </c>
      <c r="D29" s="79" t="s">
        <v>39</v>
      </c>
      <c r="E29" s="80" t="s">
        <v>46</v>
      </c>
      <c r="F29" s="81"/>
      <c r="G29" s="82">
        <v>175.3</v>
      </c>
      <c r="H29" s="83">
        <f t="shared" si="0"/>
        <v>-7.4934036939313928E-2</v>
      </c>
      <c r="I29" s="73">
        <v>68.137774789294397</v>
      </c>
      <c r="J29" s="83">
        <f t="shared" si="1"/>
        <v>-3.871666669081554E-2</v>
      </c>
      <c r="K29" s="73">
        <v>119.314795557522</v>
      </c>
      <c r="L29" s="83">
        <f t="shared" si="2"/>
        <v>9.043473966970049E-3</v>
      </c>
      <c r="M29" s="73">
        <v>126.19485613532062</v>
      </c>
      <c r="N29" s="84">
        <f t="shared" si="3"/>
        <v>-4.7294049793328713E-2</v>
      </c>
    </row>
    <row r="30" spans="1:14" s="58" customFormat="1" ht="15" customHeight="1" x14ac:dyDescent="0.2">
      <c r="A30" s="42"/>
      <c r="B30" s="77">
        <v>2006</v>
      </c>
      <c r="C30" s="67" t="s">
        <v>47</v>
      </c>
      <c r="D30" s="68" t="s">
        <v>39</v>
      </c>
      <c r="E30" s="69" t="s">
        <v>40</v>
      </c>
      <c r="F30" s="140"/>
      <c r="G30" s="71">
        <v>193.5</v>
      </c>
      <c r="H30" s="72">
        <f t="shared" si="0"/>
        <v>0.10382201939532223</v>
      </c>
      <c r="I30" s="141">
        <v>62.193621063752502</v>
      </c>
      <c r="J30" s="72">
        <f t="shared" si="1"/>
        <v>-8.7237273948603061E-2</v>
      </c>
      <c r="K30" s="141">
        <v>125.661584423649</v>
      </c>
      <c r="L30" s="72">
        <f t="shared" si="2"/>
        <v>5.3193644899363672E-2</v>
      </c>
      <c r="M30" s="141">
        <v>135.61713376019574</v>
      </c>
      <c r="N30" s="74">
        <f t="shared" si="3"/>
        <v>7.4664514176167956E-2</v>
      </c>
    </row>
    <row r="31" spans="1:14" s="58" customFormat="1" ht="15" customHeight="1" x14ac:dyDescent="0.2">
      <c r="A31" s="42"/>
      <c r="B31" s="66"/>
      <c r="C31" s="67" t="s">
        <v>41</v>
      </c>
      <c r="D31" s="68" t="s">
        <v>39</v>
      </c>
      <c r="E31" s="69" t="s">
        <v>42</v>
      </c>
      <c r="F31" s="140"/>
      <c r="G31" s="71">
        <v>191.2</v>
      </c>
      <c r="H31" s="72">
        <f t="shared" si="0"/>
        <v>-1.1886304909560783E-2</v>
      </c>
      <c r="I31" s="141">
        <v>68.708147464089095</v>
      </c>
      <c r="J31" s="72">
        <f t="shared" si="1"/>
        <v>0.10474589337158516</v>
      </c>
      <c r="K31" s="141">
        <v>123.37819771637101</v>
      </c>
      <c r="L31" s="72">
        <f t="shared" si="2"/>
        <v>-1.8170920872523026E-2</v>
      </c>
      <c r="M31" s="141">
        <v>132.47213028270363</v>
      </c>
      <c r="N31" s="74">
        <f t="shared" si="3"/>
        <v>-2.3190310768941968E-2</v>
      </c>
    </row>
    <row r="32" spans="1:14" s="58" customFormat="1" ht="15" customHeight="1" x14ac:dyDescent="0.2">
      <c r="A32" s="42"/>
      <c r="B32" s="66"/>
      <c r="C32" s="67" t="s">
        <v>43</v>
      </c>
      <c r="D32" s="68" t="s">
        <v>39</v>
      </c>
      <c r="E32" s="69" t="s">
        <v>44</v>
      </c>
      <c r="F32" s="140"/>
      <c r="G32" s="71">
        <v>186.1</v>
      </c>
      <c r="H32" s="72">
        <f t="shared" si="0"/>
        <v>-2.6673640167363989E-2</v>
      </c>
      <c r="I32" s="141">
        <v>84.231056618049905</v>
      </c>
      <c r="J32" s="72">
        <f t="shared" si="1"/>
        <v>0.2259253047402274</v>
      </c>
      <c r="K32" s="141">
        <v>134.62071457074001</v>
      </c>
      <c r="L32" s="72">
        <f t="shared" si="2"/>
        <v>9.1122394900061299E-2</v>
      </c>
      <c r="M32" s="141">
        <v>141.35962998832912</v>
      </c>
      <c r="N32" s="74">
        <f t="shared" si="3"/>
        <v>6.7089580930411688E-2</v>
      </c>
    </row>
    <row r="33" spans="1:14" s="85" customFormat="1" ht="19.5" customHeight="1" x14ac:dyDescent="0.25">
      <c r="A33" s="76"/>
      <c r="B33" s="77"/>
      <c r="C33" s="78" t="s">
        <v>45</v>
      </c>
      <c r="D33" s="79" t="s">
        <v>39</v>
      </c>
      <c r="E33" s="80" t="s">
        <v>46</v>
      </c>
      <c r="F33" s="81"/>
      <c r="G33" s="82">
        <v>197.8</v>
      </c>
      <c r="H33" s="83">
        <f t="shared" si="0"/>
        <v>6.2869425040301005E-2</v>
      </c>
      <c r="I33" s="73">
        <v>68.604786871503293</v>
      </c>
      <c r="J33" s="83">
        <f t="shared" si="1"/>
        <v>-0.18551672475634187</v>
      </c>
      <c r="K33" s="73">
        <v>138.403103832813</v>
      </c>
      <c r="L33" s="83">
        <f t="shared" si="2"/>
        <v>2.8096636347041824E-2</v>
      </c>
      <c r="M33" s="73">
        <v>142.13633125200124</v>
      </c>
      <c r="N33" s="84">
        <f t="shared" si="3"/>
        <v>5.4945054945053909E-3</v>
      </c>
    </row>
    <row r="34" spans="1:14" s="58" customFormat="1" ht="15" customHeight="1" x14ac:dyDescent="0.2">
      <c r="A34" s="42"/>
      <c r="B34" s="77">
        <v>2007</v>
      </c>
      <c r="C34" s="67" t="s">
        <v>47</v>
      </c>
      <c r="D34" s="68" t="s">
        <v>39</v>
      </c>
      <c r="E34" s="69" t="s">
        <v>40</v>
      </c>
      <c r="F34" s="140"/>
      <c r="G34" s="71">
        <v>193.7</v>
      </c>
      <c r="H34" s="72">
        <f t="shared" si="0"/>
        <v>-2.0728008088978879E-2</v>
      </c>
      <c r="I34" s="141">
        <v>78.2984017037097</v>
      </c>
      <c r="J34" s="72">
        <f t="shared" si="1"/>
        <v>0.14129647906876439</v>
      </c>
      <c r="K34" s="141">
        <v>129.40441126931199</v>
      </c>
      <c r="L34" s="72">
        <f t="shared" si="2"/>
        <v>-6.5017996810036671E-2</v>
      </c>
      <c r="M34" s="141">
        <v>141.06677541350189</v>
      </c>
      <c r="N34" s="74">
        <f t="shared" si="3"/>
        <v>-7.5248589088955792E-3</v>
      </c>
    </row>
    <row r="35" spans="1:14" s="58" customFormat="1" ht="15" customHeight="1" x14ac:dyDescent="0.2">
      <c r="A35" s="42"/>
      <c r="B35" s="66"/>
      <c r="C35" s="67" t="s">
        <v>41</v>
      </c>
      <c r="D35" s="68" t="s">
        <v>39</v>
      </c>
      <c r="E35" s="69" t="s">
        <v>42</v>
      </c>
      <c r="F35" s="140"/>
      <c r="G35" s="71">
        <v>193.7</v>
      </c>
      <c r="H35" s="72">
        <f t="shared" si="0"/>
        <v>0</v>
      </c>
      <c r="I35" s="141">
        <v>87.529972734138397</v>
      </c>
      <c r="J35" s="72">
        <f t="shared" si="1"/>
        <v>0.1179024198394501</v>
      </c>
      <c r="K35" s="141">
        <v>132.70089933364599</v>
      </c>
      <c r="L35" s="72">
        <f t="shared" si="2"/>
        <v>2.5474309816791812E-2</v>
      </c>
      <c r="M35" s="141">
        <v>141.66521737075743</v>
      </c>
      <c r="N35" s="74">
        <f t="shared" si="3"/>
        <v>4.2422601317805893E-3</v>
      </c>
    </row>
    <row r="36" spans="1:14" s="58" customFormat="1" ht="15" customHeight="1" x14ac:dyDescent="0.2">
      <c r="A36" s="42"/>
      <c r="B36" s="66"/>
      <c r="C36" s="67" t="s">
        <v>43</v>
      </c>
      <c r="D36" s="68" t="s">
        <v>39</v>
      </c>
      <c r="E36" s="69" t="s">
        <v>44</v>
      </c>
      <c r="F36" s="140"/>
      <c r="G36" s="71">
        <v>170.7</v>
      </c>
      <c r="H36" s="72">
        <f t="shared" si="0"/>
        <v>-0.11874032008260196</v>
      </c>
      <c r="I36" s="141">
        <v>87.790296834422804</v>
      </c>
      <c r="J36" s="72">
        <f t="shared" si="1"/>
        <v>2.9741138052802769E-3</v>
      </c>
      <c r="K36" s="141">
        <v>134.012787221796</v>
      </c>
      <c r="L36" s="72">
        <f t="shared" si="2"/>
        <v>9.8860512229956288E-3</v>
      </c>
      <c r="M36" s="141">
        <v>136.71215521389746</v>
      </c>
      <c r="N36" s="74">
        <f t="shared" si="3"/>
        <v>-3.4963149379830645E-2</v>
      </c>
    </row>
    <row r="37" spans="1:14" s="85" customFormat="1" ht="19.5" customHeight="1" x14ac:dyDescent="0.25">
      <c r="A37" s="76"/>
      <c r="B37" s="77"/>
      <c r="C37" s="78" t="s">
        <v>45</v>
      </c>
      <c r="D37" s="79" t="s">
        <v>39</v>
      </c>
      <c r="E37" s="80" t="s">
        <v>46</v>
      </c>
      <c r="F37" s="81"/>
      <c r="G37" s="82">
        <v>163.80000000000001</v>
      </c>
      <c r="H37" s="83">
        <f t="shared" si="0"/>
        <v>-4.0421792618629042E-2</v>
      </c>
      <c r="I37" s="73">
        <v>93.583786797361896</v>
      </c>
      <c r="J37" s="83">
        <f t="shared" si="1"/>
        <v>6.5992372412932182E-2</v>
      </c>
      <c r="K37" s="73">
        <v>127.983761528505</v>
      </c>
      <c r="L37" s="83">
        <f t="shared" si="2"/>
        <v>-4.4988435941659424E-2</v>
      </c>
      <c r="M37" s="73">
        <v>132.19200851547762</v>
      </c>
      <c r="N37" s="84">
        <f t="shared" si="3"/>
        <v>-3.3063239266089346E-2</v>
      </c>
    </row>
    <row r="38" spans="1:14" s="58" customFormat="1" ht="15" customHeight="1" x14ac:dyDescent="0.2">
      <c r="A38" s="42"/>
      <c r="B38" s="77">
        <v>2008</v>
      </c>
      <c r="C38" s="67" t="s">
        <v>38</v>
      </c>
      <c r="D38" s="68" t="s">
        <v>39</v>
      </c>
      <c r="E38" s="69" t="s">
        <v>40</v>
      </c>
      <c r="F38" s="140"/>
      <c r="G38" s="71">
        <v>152.1</v>
      </c>
      <c r="H38" s="72">
        <f t="shared" si="0"/>
        <v>-7.1428571428571522E-2</v>
      </c>
      <c r="I38" s="141">
        <v>101.281665348518</v>
      </c>
      <c r="J38" s="72">
        <f t="shared" si="1"/>
        <v>8.2256540524743002E-2</v>
      </c>
      <c r="K38" s="141">
        <v>124.995980620795</v>
      </c>
      <c r="L38" s="72">
        <f t="shared" si="2"/>
        <v>-2.3344999959581239E-2</v>
      </c>
      <c r="M38" s="141">
        <v>130.46034668171677</v>
      </c>
      <c r="N38" s="74">
        <f t="shared" si="3"/>
        <v>-1.3099595453669973E-2</v>
      </c>
    </row>
    <row r="39" spans="1:14" s="58" customFormat="1" ht="15" customHeight="1" x14ac:dyDescent="0.2">
      <c r="A39" s="42"/>
      <c r="B39" s="66"/>
      <c r="C39" s="67" t="s">
        <v>41</v>
      </c>
      <c r="D39" s="68" t="s">
        <v>39</v>
      </c>
      <c r="E39" s="69" t="s">
        <v>42</v>
      </c>
      <c r="F39" s="140"/>
      <c r="G39" s="71">
        <v>156.30000000000001</v>
      </c>
      <c r="H39" s="72">
        <f t="shared" si="0"/>
        <v>2.7613412228796957E-2</v>
      </c>
      <c r="I39" s="141">
        <v>98.795120545669306</v>
      </c>
      <c r="J39" s="72">
        <f t="shared" si="1"/>
        <v>-2.4550789072161343E-2</v>
      </c>
      <c r="K39" s="141">
        <v>132.990122316547</v>
      </c>
      <c r="L39" s="72">
        <f t="shared" si="2"/>
        <v>6.3955190047303476E-2</v>
      </c>
      <c r="M39" s="141">
        <v>131.37710882900191</v>
      </c>
      <c r="N39" s="74">
        <f t="shared" si="3"/>
        <v>7.0271325395275799E-3</v>
      </c>
    </row>
    <row r="40" spans="1:14" s="58" customFormat="1" ht="15" customHeight="1" x14ac:dyDescent="0.2">
      <c r="A40" s="42"/>
      <c r="B40" s="66"/>
      <c r="C40" s="67" t="s">
        <v>43</v>
      </c>
      <c r="D40" s="68" t="s">
        <v>39</v>
      </c>
      <c r="E40" s="69" t="s">
        <v>44</v>
      </c>
      <c r="F40" s="140"/>
      <c r="G40" s="71">
        <v>127.8</v>
      </c>
      <c r="H40" s="72">
        <f t="shared" si="0"/>
        <v>-0.18234165067178509</v>
      </c>
      <c r="I40" s="141">
        <v>101.16467148317101</v>
      </c>
      <c r="J40" s="72">
        <f t="shared" si="1"/>
        <v>2.398449361075828E-2</v>
      </c>
      <c r="K40" s="141">
        <v>131.40897345527199</v>
      </c>
      <c r="L40" s="72">
        <f t="shared" si="2"/>
        <v>-1.1889220294959306E-2</v>
      </c>
      <c r="M40" s="141">
        <v>123.90295076710775</v>
      </c>
      <c r="N40" s="74">
        <f t="shared" si="3"/>
        <v>-5.6890870323706003E-2</v>
      </c>
    </row>
    <row r="41" spans="1:14" s="85" customFormat="1" ht="19.5" customHeight="1" x14ac:dyDescent="0.25">
      <c r="A41" s="76"/>
      <c r="B41" s="77"/>
      <c r="C41" s="78" t="s">
        <v>45</v>
      </c>
      <c r="D41" s="79" t="s">
        <v>39</v>
      </c>
      <c r="E41" s="80" t="s">
        <v>46</v>
      </c>
      <c r="F41" s="81"/>
      <c r="G41" s="82">
        <v>126.4</v>
      </c>
      <c r="H41" s="83">
        <f t="shared" si="0"/>
        <v>-1.095461658841934E-2</v>
      </c>
      <c r="I41" s="73">
        <v>111.11711677434801</v>
      </c>
      <c r="J41" s="83">
        <f t="shared" si="1"/>
        <v>9.8378664658962625E-2</v>
      </c>
      <c r="K41" s="73">
        <v>121.919350134832</v>
      </c>
      <c r="L41" s="83">
        <f t="shared" si="2"/>
        <v>-7.2214423953855758E-2</v>
      </c>
      <c r="M41" s="73">
        <v>120.98713782643695</v>
      </c>
      <c r="N41" s="84">
        <f t="shared" si="3"/>
        <v>-2.3533038742164152E-2</v>
      </c>
    </row>
    <row r="42" spans="1:14" s="58" customFormat="1" ht="15" customHeight="1" x14ac:dyDescent="0.2">
      <c r="A42" s="42"/>
      <c r="B42" s="77">
        <v>2009</v>
      </c>
      <c r="C42" s="67" t="s">
        <v>38</v>
      </c>
      <c r="D42" s="68" t="s">
        <v>39</v>
      </c>
      <c r="E42" s="69" t="s">
        <v>40</v>
      </c>
      <c r="F42" s="140"/>
      <c r="G42" s="71">
        <v>121.1</v>
      </c>
      <c r="H42" s="72">
        <f t="shared" si="0"/>
        <v>-4.1930379746835528E-2</v>
      </c>
      <c r="I42" s="141">
        <v>109.122413307291</v>
      </c>
      <c r="J42" s="72">
        <f t="shared" si="1"/>
        <v>-1.7951360915058369E-2</v>
      </c>
      <c r="K42" s="141">
        <v>117.044806479664</v>
      </c>
      <c r="L42" s="72">
        <f t="shared" si="2"/>
        <v>-3.99817063474927E-2</v>
      </c>
      <c r="M42" s="141">
        <v>118.36417946059332</v>
      </c>
      <c r="N42" s="74">
        <f t="shared" si="3"/>
        <v>-2.1679646390233773E-2</v>
      </c>
    </row>
    <row r="43" spans="1:14" s="58" customFormat="1" ht="15" customHeight="1" x14ac:dyDescent="0.2">
      <c r="A43" s="42"/>
      <c r="B43" s="66"/>
      <c r="C43" s="67" t="s">
        <v>41</v>
      </c>
      <c r="D43" s="68" t="s">
        <v>39</v>
      </c>
      <c r="E43" s="69" t="s">
        <v>42</v>
      </c>
      <c r="F43" s="140"/>
      <c r="G43" s="71">
        <v>131</v>
      </c>
      <c r="H43" s="72">
        <f t="shared" si="0"/>
        <v>8.175061932287371E-2</v>
      </c>
      <c r="I43" s="141">
        <v>114.70670674561001</v>
      </c>
      <c r="J43" s="72">
        <f t="shared" si="1"/>
        <v>5.11745778806552E-2</v>
      </c>
      <c r="K43" s="141">
        <v>105.159288974885</v>
      </c>
      <c r="L43" s="72">
        <f t="shared" si="2"/>
        <v>-0.10154673122420051</v>
      </c>
      <c r="M43" s="141">
        <v>115.83035074795802</v>
      </c>
      <c r="N43" s="74">
        <f t="shared" si="3"/>
        <v>-2.1407056798622755E-2</v>
      </c>
    </row>
    <row r="44" spans="1:14" s="58" customFormat="1" ht="15" customHeight="1" x14ac:dyDescent="0.2">
      <c r="A44" s="42"/>
      <c r="B44" s="66"/>
      <c r="C44" s="67" t="s">
        <v>43</v>
      </c>
      <c r="D44" s="68" t="s">
        <v>39</v>
      </c>
      <c r="E44" s="69" t="s">
        <v>44</v>
      </c>
      <c r="F44" s="140"/>
      <c r="G44" s="71">
        <v>132.80000000000001</v>
      </c>
      <c r="H44" s="72">
        <f t="shared" si="0"/>
        <v>1.3740458015267262E-2</v>
      </c>
      <c r="I44" s="141">
        <v>105.490570551386</v>
      </c>
      <c r="J44" s="72">
        <f t="shared" si="1"/>
        <v>-8.0345225276696575E-2</v>
      </c>
      <c r="K44" s="141">
        <v>102.18518636946899</v>
      </c>
      <c r="L44" s="72">
        <f t="shared" si="2"/>
        <v>-2.8281882032564015E-2</v>
      </c>
      <c r="M44" s="141">
        <v>114.88812298547046</v>
      </c>
      <c r="N44" s="74">
        <f t="shared" si="3"/>
        <v>-8.1345498515998614E-3</v>
      </c>
    </row>
    <row r="45" spans="1:14" s="85" customFormat="1" ht="19.5" customHeight="1" x14ac:dyDescent="0.25">
      <c r="A45" s="76"/>
      <c r="B45" s="77"/>
      <c r="C45" s="78" t="s">
        <v>45</v>
      </c>
      <c r="D45" s="79" t="s">
        <v>39</v>
      </c>
      <c r="E45" s="80" t="s">
        <v>46</v>
      </c>
      <c r="F45" s="81"/>
      <c r="G45" s="82">
        <v>129.4</v>
      </c>
      <c r="H45" s="83">
        <f t="shared" si="0"/>
        <v>-2.5602409638554258E-2</v>
      </c>
      <c r="I45" s="73">
        <v>104.129988658529</v>
      </c>
      <c r="J45" s="83">
        <f t="shared" si="1"/>
        <v>-1.2897663608656278E-2</v>
      </c>
      <c r="K45" s="73">
        <v>103.940507124268</v>
      </c>
      <c r="L45" s="83">
        <f t="shared" si="2"/>
        <v>1.7177839735520197E-2</v>
      </c>
      <c r="M45" s="73">
        <v>113.01640026809663</v>
      </c>
      <c r="N45" s="84">
        <f t="shared" si="3"/>
        <v>-1.6291698991466149E-2</v>
      </c>
    </row>
    <row r="46" spans="1:14" s="58" customFormat="1" ht="15" customHeight="1" x14ac:dyDescent="0.2">
      <c r="A46" s="42"/>
      <c r="B46" s="77">
        <v>2010</v>
      </c>
      <c r="C46" s="67" t="s">
        <v>38</v>
      </c>
      <c r="D46" s="68" t="s">
        <v>39</v>
      </c>
      <c r="E46" s="69" t="s">
        <v>40</v>
      </c>
      <c r="F46" s="140"/>
      <c r="G46" s="71">
        <v>123.1</v>
      </c>
      <c r="H46" s="72">
        <f t="shared" si="0"/>
        <v>-4.8686244204018632E-2</v>
      </c>
      <c r="I46" s="141">
        <v>94.750042860867595</v>
      </c>
      <c r="J46" s="72">
        <f t="shared" si="1"/>
        <v>-9.0079197342667922E-2</v>
      </c>
      <c r="K46" s="141">
        <v>96.884410682872002</v>
      </c>
      <c r="L46" s="72">
        <f t="shared" si="2"/>
        <v>-6.7885915093332638E-2</v>
      </c>
      <c r="M46" s="141">
        <v>107.82141476681414</v>
      </c>
      <c r="N46" s="74">
        <f t="shared" si="3"/>
        <v>-4.5966651644885025E-2</v>
      </c>
    </row>
    <row r="47" spans="1:14" s="58" customFormat="1" ht="15" customHeight="1" x14ac:dyDescent="0.2">
      <c r="A47" s="42"/>
      <c r="B47" s="66"/>
      <c r="C47" s="67" t="s">
        <v>41</v>
      </c>
      <c r="D47" s="68" t="s">
        <v>39</v>
      </c>
      <c r="E47" s="69" t="s">
        <v>42</v>
      </c>
      <c r="F47" s="140"/>
      <c r="G47" s="71">
        <v>122.7</v>
      </c>
      <c r="H47" s="72">
        <f t="shared" si="0"/>
        <v>-3.2493907392363241E-3</v>
      </c>
      <c r="I47" s="141">
        <v>86.792955338906197</v>
      </c>
      <c r="J47" s="72">
        <f t="shared" si="1"/>
        <v>-8.397977754633533E-2</v>
      </c>
      <c r="K47" s="141">
        <v>98.949797299526494</v>
      </c>
      <c r="L47" s="72">
        <f t="shared" si="2"/>
        <v>2.1318049024574688E-2</v>
      </c>
      <c r="M47" s="141">
        <v>103.50499299001325</v>
      </c>
      <c r="N47" s="74">
        <f t="shared" si="3"/>
        <v>-4.0033065658951317E-2</v>
      </c>
    </row>
    <row r="48" spans="1:14" s="58" customFormat="1" ht="15" customHeight="1" x14ac:dyDescent="0.2">
      <c r="A48" s="42"/>
      <c r="B48" s="66"/>
      <c r="C48" s="67" t="s">
        <v>43</v>
      </c>
      <c r="D48" s="68" t="s">
        <v>39</v>
      </c>
      <c r="E48" s="69" t="s">
        <v>44</v>
      </c>
      <c r="F48" s="140"/>
      <c r="G48" s="71">
        <v>118</v>
      </c>
      <c r="H48" s="72">
        <f t="shared" si="0"/>
        <v>-3.8304808475957644E-2</v>
      </c>
      <c r="I48" s="141">
        <v>93.951607150448297</v>
      </c>
      <c r="J48" s="72">
        <f t="shared" si="1"/>
        <v>8.247964115969135E-2</v>
      </c>
      <c r="K48" s="141">
        <v>96.343229540382595</v>
      </c>
      <c r="L48" s="72">
        <f t="shared" si="2"/>
        <v>-2.6342325404201439E-2</v>
      </c>
      <c r="M48" s="141">
        <v>104.25622863848301</v>
      </c>
      <c r="N48" s="74">
        <f t="shared" si="3"/>
        <v>7.2579653093860176E-3</v>
      </c>
    </row>
    <row r="49" spans="1:16" s="85" customFormat="1" ht="19.5" customHeight="1" x14ac:dyDescent="0.25">
      <c r="A49" s="76"/>
      <c r="B49" s="77"/>
      <c r="C49" s="78" t="s">
        <v>45</v>
      </c>
      <c r="D49" s="79" t="s">
        <v>39</v>
      </c>
      <c r="E49" s="80" t="s">
        <v>46</v>
      </c>
      <c r="F49" s="81"/>
      <c r="G49" s="82">
        <v>114.2</v>
      </c>
      <c r="H49" s="83">
        <f t="shared" si="0"/>
        <v>-3.2203389830508453E-2</v>
      </c>
      <c r="I49" s="73">
        <v>76.365948894413904</v>
      </c>
      <c r="J49" s="83">
        <f t="shared" si="1"/>
        <v>-0.18717783324210524</v>
      </c>
      <c r="K49" s="73">
        <v>98.094635462445495</v>
      </c>
      <c r="L49" s="83">
        <f t="shared" si="2"/>
        <v>1.8178816824162957E-2</v>
      </c>
      <c r="M49" s="73">
        <v>98.119015374713015</v>
      </c>
      <c r="N49" s="84">
        <f t="shared" si="3"/>
        <v>-5.8866634098680877E-2</v>
      </c>
    </row>
    <row r="50" spans="1:16" s="58" customFormat="1" ht="15" customHeight="1" x14ac:dyDescent="0.2">
      <c r="A50" s="42"/>
      <c r="B50" s="77">
        <v>2011</v>
      </c>
      <c r="C50" s="67" t="s">
        <v>38</v>
      </c>
      <c r="D50" s="68" t="s">
        <v>39</v>
      </c>
      <c r="E50" s="69" t="s">
        <v>40</v>
      </c>
      <c r="F50" s="140"/>
      <c r="G50" s="71">
        <v>94</v>
      </c>
      <c r="H50" s="72">
        <f t="shared" si="0"/>
        <v>-0.17688266199649738</v>
      </c>
      <c r="I50" s="141">
        <v>73.585082260757204</v>
      </c>
      <c r="J50" s="72">
        <f t="shared" si="1"/>
        <v>-3.6415007918013546E-2</v>
      </c>
      <c r="K50" s="141">
        <v>104.039163875958</v>
      </c>
      <c r="L50" s="72">
        <f t="shared" si="2"/>
        <v>6.0599933783211837E-2</v>
      </c>
      <c r="M50" s="141">
        <v>94.757554168000823</v>
      </c>
      <c r="N50" s="74">
        <f t="shared" si="3"/>
        <v>-3.4259018946275525E-2</v>
      </c>
    </row>
    <row r="51" spans="1:16" s="58" customFormat="1" ht="15" customHeight="1" x14ac:dyDescent="0.2">
      <c r="A51" s="42"/>
      <c r="B51" s="66"/>
      <c r="C51" s="67" t="s">
        <v>41</v>
      </c>
      <c r="D51" s="68" t="s">
        <v>39</v>
      </c>
      <c r="E51" s="69" t="s">
        <v>42</v>
      </c>
      <c r="F51" s="140"/>
      <c r="G51" s="71">
        <v>93.4</v>
      </c>
      <c r="H51" s="72">
        <f t="shared" si="0"/>
        <v>-6.3829787234041951E-3</v>
      </c>
      <c r="I51" s="141">
        <v>80.848477950777607</v>
      </c>
      <c r="J51" s="72">
        <f t="shared" si="1"/>
        <v>9.8707448124902883E-2</v>
      </c>
      <c r="K51" s="141">
        <v>90.578647539493204</v>
      </c>
      <c r="L51" s="72">
        <f t="shared" si="2"/>
        <v>-0.12937932058463353</v>
      </c>
      <c r="M51" s="141">
        <v>87.894570870963406</v>
      </c>
      <c r="N51" s="74">
        <f t="shared" si="3"/>
        <v>-7.2426766998118799E-2</v>
      </c>
    </row>
    <row r="52" spans="1:16" s="58" customFormat="1" ht="15" customHeight="1" x14ac:dyDescent="0.2">
      <c r="A52" s="42"/>
      <c r="B52" s="66"/>
      <c r="C52" s="67" t="s">
        <v>43</v>
      </c>
      <c r="D52" s="68" t="s">
        <v>39</v>
      </c>
      <c r="E52" s="69" t="s">
        <v>44</v>
      </c>
      <c r="F52" s="140"/>
      <c r="G52" s="71">
        <v>88</v>
      </c>
      <c r="H52" s="72">
        <f t="shared" si="0"/>
        <v>-5.781584582441119E-2</v>
      </c>
      <c r="I52" s="141">
        <v>89.518515115501799</v>
      </c>
      <c r="J52" s="72">
        <f t="shared" si="1"/>
        <v>0.10723810001720389</v>
      </c>
      <c r="K52" s="141">
        <v>90.940059171211999</v>
      </c>
      <c r="L52" s="72">
        <f t="shared" si="2"/>
        <v>3.9900312218861056E-3</v>
      </c>
      <c r="M52" s="141">
        <v>89.817224818741977</v>
      </c>
      <c r="N52" s="74">
        <f t="shared" si="3"/>
        <v>2.187454729827611E-2</v>
      </c>
    </row>
    <row r="53" spans="1:16" s="85" customFormat="1" ht="19.5" customHeight="1" x14ac:dyDescent="0.25">
      <c r="A53" s="76"/>
      <c r="B53" s="77"/>
      <c r="C53" s="78" t="s">
        <v>45</v>
      </c>
      <c r="D53" s="79" t="s">
        <v>39</v>
      </c>
      <c r="E53" s="80" t="s">
        <v>46</v>
      </c>
      <c r="F53" s="81"/>
      <c r="G53" s="82">
        <v>93.9</v>
      </c>
      <c r="H53" s="83">
        <f t="shared" si="0"/>
        <v>6.7045454545454616E-2</v>
      </c>
      <c r="I53" s="73">
        <v>89.171272414823406</v>
      </c>
      <c r="J53" s="83">
        <f t="shared" si="1"/>
        <v>-3.879004251024061E-3</v>
      </c>
      <c r="K53" s="73">
        <v>91.284150159114702</v>
      </c>
      <c r="L53" s="83">
        <f t="shared" si="2"/>
        <v>3.7837119421143804E-3</v>
      </c>
      <c r="M53" s="73">
        <v>90.861315042038953</v>
      </c>
      <c r="N53" s="84">
        <f t="shared" si="3"/>
        <v>1.1624610150269395E-2</v>
      </c>
    </row>
    <row r="54" spans="1:16" s="58" customFormat="1" ht="15" customHeight="1" x14ac:dyDescent="0.2">
      <c r="A54" s="42"/>
      <c r="B54" s="77">
        <v>2012</v>
      </c>
      <c r="C54" s="67" t="s">
        <v>38</v>
      </c>
      <c r="D54" s="68" t="s">
        <v>39</v>
      </c>
      <c r="E54" s="69" t="s">
        <v>40</v>
      </c>
      <c r="F54" s="140"/>
      <c r="G54" s="71">
        <v>83.7</v>
      </c>
      <c r="H54" s="72">
        <f t="shared" si="0"/>
        <v>-0.10862619808306712</v>
      </c>
      <c r="I54" s="141">
        <v>110.335121210746</v>
      </c>
      <c r="J54" s="72">
        <f t="shared" si="1"/>
        <v>0.23733931593426957</v>
      </c>
      <c r="K54" s="141">
        <v>93.538344470699599</v>
      </c>
      <c r="L54" s="72">
        <f t="shared" si="2"/>
        <v>2.4694257520672287E-2</v>
      </c>
      <c r="M54" s="141">
        <v>96.680208115779379</v>
      </c>
      <c r="N54" s="74">
        <f t="shared" si="3"/>
        <v>6.404147982062762E-2</v>
      </c>
    </row>
    <row r="55" spans="1:16" s="58" customFormat="1" ht="15" customHeight="1" x14ac:dyDescent="0.2">
      <c r="A55" s="42"/>
      <c r="B55" s="66"/>
      <c r="C55" s="67" t="s">
        <v>41</v>
      </c>
      <c r="D55" s="68" t="s">
        <v>39</v>
      </c>
      <c r="E55" s="69" t="s">
        <v>42</v>
      </c>
      <c r="F55" s="140"/>
      <c r="G55" s="71">
        <v>77.099999999999994</v>
      </c>
      <c r="H55" s="72">
        <f t="shared" si="0"/>
        <v>-7.8853046594982185E-2</v>
      </c>
      <c r="I55" s="141">
        <v>89.813855143956502</v>
      </c>
      <c r="J55" s="72">
        <f t="shared" si="1"/>
        <v>-0.18599033418917241</v>
      </c>
      <c r="K55" s="141">
        <v>94.250886206330605</v>
      </c>
      <c r="L55" s="72">
        <f t="shared" si="2"/>
        <v>7.6176432206816174E-3</v>
      </c>
      <c r="M55" s="141">
        <v>85.513535849542279</v>
      </c>
      <c r="N55" s="74">
        <f t="shared" si="3"/>
        <v>-0.11550111945212667</v>
      </c>
    </row>
    <row r="56" spans="1:16" s="58" customFormat="1" ht="15" customHeight="1" x14ac:dyDescent="0.2">
      <c r="A56" s="42"/>
      <c r="B56" s="66"/>
      <c r="C56" s="67" t="s">
        <v>43</v>
      </c>
      <c r="D56" s="68" t="s">
        <v>39</v>
      </c>
      <c r="E56" s="69" t="s">
        <v>44</v>
      </c>
      <c r="F56" s="140"/>
      <c r="G56" s="71">
        <v>77.7</v>
      </c>
      <c r="H56" s="72">
        <f t="shared" si="0"/>
        <v>7.7821011673152862E-3</v>
      </c>
      <c r="I56" s="141">
        <v>87.1751633760381</v>
      </c>
      <c r="J56" s="72">
        <f t="shared" si="1"/>
        <v>-2.9379562470501053E-2</v>
      </c>
      <c r="K56" s="141">
        <v>82.832067910622797</v>
      </c>
      <c r="L56" s="72">
        <f t="shared" si="2"/>
        <v>-0.12115343160498404</v>
      </c>
      <c r="M56" s="141">
        <v>82.304868334044244</v>
      </c>
      <c r="N56" s="74">
        <f t="shared" si="3"/>
        <v>-3.7522334723049701E-2</v>
      </c>
    </row>
    <row r="57" spans="1:16" s="85" customFormat="1" ht="19.5" customHeight="1" x14ac:dyDescent="0.25">
      <c r="A57" s="76"/>
      <c r="B57" s="77"/>
      <c r="C57" s="78" t="s">
        <v>45</v>
      </c>
      <c r="D57" s="79" t="s">
        <v>39</v>
      </c>
      <c r="E57" s="80" t="s">
        <v>46</v>
      </c>
      <c r="F57" s="81"/>
      <c r="G57" s="82">
        <v>82.4</v>
      </c>
      <c r="H57" s="83">
        <f t="shared" si="0"/>
        <v>6.0489060489060525E-2</v>
      </c>
      <c r="I57" s="73">
        <v>85.622279583088101</v>
      </c>
      <c r="J57" s="83">
        <f t="shared" si="1"/>
        <v>-1.7813374048425826E-2</v>
      </c>
      <c r="K57" s="73">
        <v>83.075998287847099</v>
      </c>
      <c r="L57" s="83">
        <f t="shared" si="2"/>
        <v>2.9448785159813615E-3</v>
      </c>
      <c r="M57" s="73">
        <v>82.444929217657275</v>
      </c>
      <c r="N57" s="84">
        <f t="shared" si="3"/>
        <v>1.7017326732676093E-3</v>
      </c>
    </row>
    <row r="58" spans="1:16" s="58" customFormat="1" ht="15" customHeight="1" x14ac:dyDescent="0.2">
      <c r="A58" s="42"/>
      <c r="B58" s="77">
        <v>2013</v>
      </c>
      <c r="C58" s="67" t="s">
        <v>38</v>
      </c>
      <c r="D58" s="68" t="s">
        <v>39</v>
      </c>
      <c r="E58" s="69" t="s">
        <v>40</v>
      </c>
      <c r="F58" s="140"/>
      <c r="G58" s="71">
        <v>80.3</v>
      </c>
      <c r="H58" s="72">
        <f t="shared" si="0"/>
        <v>-2.5485436893203987E-2</v>
      </c>
      <c r="I58" s="141">
        <v>82.694994762441794</v>
      </c>
      <c r="J58" s="72">
        <f t="shared" si="1"/>
        <v>-3.4188354186548621E-2</v>
      </c>
      <c r="K58" s="141">
        <v>78.246749157743594</v>
      </c>
      <c r="L58" s="72">
        <f t="shared" si="2"/>
        <v>-5.8130497732579875E-2</v>
      </c>
      <c r="M58" s="141">
        <v>82.49586044806199</v>
      </c>
      <c r="N58" s="74">
        <f t="shared" si="3"/>
        <v>6.1776061776042243E-4</v>
      </c>
    </row>
    <row r="59" spans="1:16" s="58" customFormat="1" ht="15" customHeight="1" x14ac:dyDescent="0.2">
      <c r="A59" s="42"/>
      <c r="B59" s="66"/>
      <c r="C59" s="67" t="s">
        <v>41</v>
      </c>
      <c r="D59" s="68" t="s">
        <v>39</v>
      </c>
      <c r="E59" s="69" t="s">
        <v>42</v>
      </c>
      <c r="F59" s="140"/>
      <c r="G59" s="71">
        <v>77.599999999999994</v>
      </c>
      <c r="H59" s="72">
        <f t="shared" si="0"/>
        <v>-3.3623910336239141E-2</v>
      </c>
      <c r="I59" s="141">
        <v>75.920079847236906</v>
      </c>
      <c r="J59" s="72">
        <f t="shared" si="1"/>
        <v>-8.1926541439021922E-2</v>
      </c>
      <c r="K59" s="141">
        <v>77.286776012491998</v>
      </c>
      <c r="L59" s="72">
        <f t="shared" si="2"/>
        <v>-1.2268537103264344E-2</v>
      </c>
      <c r="M59" s="141">
        <v>76.154922262673068</v>
      </c>
      <c r="N59" s="74">
        <f t="shared" si="3"/>
        <v>-7.6863713536039421E-2</v>
      </c>
    </row>
    <row r="60" spans="1:16" s="58" customFormat="1" ht="15" customHeight="1" x14ac:dyDescent="0.2">
      <c r="A60" s="42"/>
      <c r="B60" s="66"/>
      <c r="C60" s="67" t="s">
        <v>43</v>
      </c>
      <c r="D60" s="68" t="s">
        <v>39</v>
      </c>
      <c r="E60" s="69" t="s">
        <v>44</v>
      </c>
      <c r="F60" s="140"/>
      <c r="G60" s="71">
        <v>76.099999999999994</v>
      </c>
      <c r="H60" s="72">
        <f t="shared" si="0"/>
        <v>-1.9329896907216496E-2</v>
      </c>
      <c r="I60" s="141">
        <v>76.564681728226901</v>
      </c>
      <c r="J60" s="72">
        <f t="shared" si="1"/>
        <v>8.4905321791946924E-3</v>
      </c>
      <c r="K60" s="141">
        <v>81.920404750307895</v>
      </c>
      <c r="L60" s="72">
        <f t="shared" si="2"/>
        <v>5.9953707178404696E-2</v>
      </c>
      <c r="M60" s="141">
        <v>78.38316359288001</v>
      </c>
      <c r="N60" s="74">
        <f t="shared" si="3"/>
        <v>2.9259321183748382E-2</v>
      </c>
      <c r="P60" s="58" t="s">
        <v>0</v>
      </c>
    </row>
    <row r="61" spans="1:16" s="85" customFormat="1" ht="19.5" customHeight="1" x14ac:dyDescent="0.25">
      <c r="A61" s="76"/>
      <c r="B61" s="77"/>
      <c r="C61" s="78" t="s">
        <v>45</v>
      </c>
      <c r="D61" s="79" t="s">
        <v>39</v>
      </c>
      <c r="E61" s="80" t="s">
        <v>46</v>
      </c>
      <c r="F61" s="81"/>
      <c r="G61" s="82">
        <v>73.5</v>
      </c>
      <c r="H61" s="83">
        <f t="shared" si="0"/>
        <v>-3.4165571616294278E-2</v>
      </c>
      <c r="I61" s="73">
        <v>79.404549637587095</v>
      </c>
      <c r="J61" s="83">
        <f t="shared" si="1"/>
        <v>3.7091095336104919E-2</v>
      </c>
      <c r="K61" s="73">
        <v>74.481928461815102</v>
      </c>
      <c r="L61" s="83">
        <f t="shared" si="2"/>
        <v>-9.0801263875162144E-2</v>
      </c>
      <c r="M61" s="73">
        <v>74.525122889721686</v>
      </c>
      <c r="N61" s="84">
        <f t="shared" si="3"/>
        <v>-4.9220272904483421E-2</v>
      </c>
    </row>
    <row r="62" spans="1:16" s="58" customFormat="1" ht="15" customHeight="1" x14ac:dyDescent="0.2">
      <c r="A62" s="42"/>
      <c r="B62" s="77">
        <v>2014</v>
      </c>
      <c r="C62" s="67" t="s">
        <v>38</v>
      </c>
      <c r="D62" s="68" t="s">
        <v>39</v>
      </c>
      <c r="E62" s="69" t="s">
        <v>40</v>
      </c>
      <c r="F62" s="140"/>
      <c r="G62" s="71">
        <v>73</v>
      </c>
      <c r="H62" s="72">
        <f t="shared" si="0"/>
        <v>-6.8027210884353739E-3</v>
      </c>
      <c r="I62" s="141">
        <v>74.348271040289006</v>
      </c>
      <c r="J62" s="72">
        <f t="shared" si="1"/>
        <v>-6.3677441914545399E-2</v>
      </c>
      <c r="K62" s="141">
        <v>79.735945789722905</v>
      </c>
      <c r="L62" s="72">
        <f t="shared" si="2"/>
        <v>7.0540833681574155E-2</v>
      </c>
      <c r="M62" s="141">
        <v>77.975713749642168</v>
      </c>
      <c r="N62" s="74">
        <f t="shared" si="3"/>
        <v>4.63010422005809E-2</v>
      </c>
    </row>
    <row r="63" spans="1:16" s="58" customFormat="1" ht="15" customHeight="1" x14ac:dyDescent="0.2">
      <c r="A63" s="42"/>
      <c r="B63" s="66"/>
      <c r="C63" s="67" t="s">
        <v>41</v>
      </c>
      <c r="D63" s="68" t="s">
        <v>39</v>
      </c>
      <c r="E63" s="69" t="s">
        <v>42</v>
      </c>
      <c r="F63" s="140"/>
      <c r="G63" s="71">
        <v>75.599999999999994</v>
      </c>
      <c r="H63" s="72">
        <f t="shared" si="0"/>
        <v>3.5616438356164307E-2</v>
      </c>
      <c r="I63" s="141">
        <v>74.911505601182199</v>
      </c>
      <c r="J63" s="72">
        <f t="shared" si="1"/>
        <v>7.5756241942462714E-3</v>
      </c>
      <c r="K63" s="141">
        <v>84.236404035324199</v>
      </c>
      <c r="L63" s="72">
        <f t="shared" si="2"/>
        <v>5.644202499923634E-2</v>
      </c>
      <c r="M63" s="141">
        <v>77.873851288832711</v>
      </c>
      <c r="N63" s="74">
        <f t="shared" si="3"/>
        <v>-1.3063357282821202E-3</v>
      </c>
    </row>
    <row r="64" spans="1:16" s="58" customFormat="1" ht="15" customHeight="1" x14ac:dyDescent="0.2">
      <c r="A64" s="42"/>
      <c r="B64" s="66"/>
      <c r="C64" s="67" t="s">
        <v>43</v>
      </c>
      <c r="D64" s="68" t="s">
        <v>39</v>
      </c>
      <c r="E64" s="69" t="s">
        <v>44</v>
      </c>
      <c r="F64" s="140"/>
      <c r="G64" s="71">
        <v>74.400000000000006</v>
      </c>
      <c r="H64" s="72">
        <f t="shared" si="0"/>
        <v>-1.5873015873015723E-2</v>
      </c>
      <c r="I64" s="141">
        <v>70.730892649481106</v>
      </c>
      <c r="J64" s="72">
        <f t="shared" si="1"/>
        <v>-5.5807354533201604E-2</v>
      </c>
      <c r="K64" s="141">
        <v>92.081672892418396</v>
      </c>
      <c r="L64" s="72">
        <f t="shared" si="2"/>
        <v>9.313394780959923E-2</v>
      </c>
      <c r="M64" s="141">
        <v>79.490917854182911</v>
      </c>
      <c r="N64" s="74">
        <f t="shared" si="3"/>
        <v>2.0765206017004722E-2</v>
      </c>
    </row>
    <row r="65" spans="1:14" s="85" customFormat="1" ht="19.5" customHeight="1" x14ac:dyDescent="0.25">
      <c r="A65" s="76"/>
      <c r="B65" s="77"/>
      <c r="C65" s="78" t="s">
        <v>45</v>
      </c>
      <c r="D65" s="79" t="s">
        <v>39</v>
      </c>
      <c r="E65" s="80" t="s">
        <v>46</v>
      </c>
      <c r="F65" s="81"/>
      <c r="G65" s="82">
        <v>84.4</v>
      </c>
      <c r="H65" s="83">
        <f t="shared" si="0"/>
        <v>0.13440860215053763</v>
      </c>
      <c r="I65" s="73">
        <v>71.080721194795203</v>
      </c>
      <c r="J65" s="83">
        <f t="shared" si="1"/>
        <v>4.9459088131084544E-3</v>
      </c>
      <c r="K65" s="73">
        <v>94.346243289223196</v>
      </c>
      <c r="L65" s="83">
        <f t="shared" si="2"/>
        <v>2.4593063154386443E-2</v>
      </c>
      <c r="M65" s="73">
        <v>83.539950671358966</v>
      </c>
      <c r="N65" s="84">
        <f t="shared" si="3"/>
        <v>5.0937049495434782E-2</v>
      </c>
    </row>
    <row r="66" spans="1:14" s="58" customFormat="1" ht="15" customHeight="1" x14ac:dyDescent="0.2">
      <c r="A66" s="42"/>
      <c r="B66" s="77">
        <v>2015</v>
      </c>
      <c r="C66" s="67" t="s">
        <v>38</v>
      </c>
      <c r="D66" s="68" t="s">
        <v>39</v>
      </c>
      <c r="E66" s="69" t="s">
        <v>40</v>
      </c>
      <c r="F66" s="140"/>
      <c r="G66" s="71">
        <v>79.5</v>
      </c>
      <c r="H66" s="72">
        <f t="shared" si="0"/>
        <v>-5.8056872037914757E-2</v>
      </c>
      <c r="I66" s="141">
        <v>81.548390853041397</v>
      </c>
      <c r="J66" s="72">
        <f t="shared" si="1"/>
        <v>0.14726453927725028</v>
      </c>
      <c r="K66" s="141">
        <v>107.43164699392</v>
      </c>
      <c r="L66" s="72">
        <f t="shared" si="2"/>
        <v>0.13869554577369692</v>
      </c>
      <c r="M66" s="141">
        <v>92.198259840163132</v>
      </c>
      <c r="N66" s="74">
        <f t="shared" si="3"/>
        <v>0.10364273738759343</v>
      </c>
    </row>
    <row r="67" spans="1:14" s="58" customFormat="1" ht="15" customHeight="1" x14ac:dyDescent="0.2">
      <c r="A67" s="42"/>
      <c r="B67" s="66"/>
      <c r="C67" s="67" t="s">
        <v>41</v>
      </c>
      <c r="D67" s="68" t="s">
        <v>39</v>
      </c>
      <c r="E67" s="69" t="s">
        <v>42</v>
      </c>
      <c r="F67" s="140"/>
      <c r="G67" s="71">
        <v>88.6</v>
      </c>
      <c r="H67" s="72">
        <f t="shared" si="0"/>
        <v>0.11446540880503138</v>
      </c>
      <c r="I67" s="141">
        <v>75.740465730474895</v>
      </c>
      <c r="J67" s="72">
        <f t="shared" si="1"/>
        <v>-7.1220597510415401E-2</v>
      </c>
      <c r="K67" s="141">
        <v>108.217129706622</v>
      </c>
      <c r="L67" s="72">
        <f t="shared" si="2"/>
        <v>7.3114648679495683E-3</v>
      </c>
      <c r="M67" s="141">
        <v>91.867206842532369</v>
      </c>
      <c r="N67" s="74">
        <f t="shared" si="3"/>
        <v>-3.5906642728906596E-3</v>
      </c>
    </row>
    <row r="68" spans="1:14" s="58" customFormat="1" ht="15" customHeight="1" x14ac:dyDescent="0.2">
      <c r="A68" s="42"/>
      <c r="B68" s="66"/>
      <c r="C68" s="67" t="s">
        <v>43</v>
      </c>
      <c r="D68" s="68" t="s">
        <v>39</v>
      </c>
      <c r="E68" s="69" t="s">
        <v>44</v>
      </c>
      <c r="F68" s="140"/>
      <c r="G68" s="71">
        <v>86.7</v>
      </c>
      <c r="H68" s="72">
        <f t="shared" si="0"/>
        <v>-2.1444695259593586E-2</v>
      </c>
      <c r="I68" s="141">
        <v>72.239304596382894</v>
      </c>
      <c r="J68" s="72">
        <f t="shared" si="1"/>
        <v>-4.6225767168517368E-2</v>
      </c>
      <c r="K68" s="141">
        <v>103.566549958048</v>
      </c>
      <c r="L68" s="72">
        <f t="shared" si="2"/>
        <v>-4.2974525023735E-2</v>
      </c>
      <c r="M68" s="141">
        <v>88.27655509899887</v>
      </c>
      <c r="N68" s="74">
        <f t="shared" si="3"/>
        <v>-3.9085239085239185E-2</v>
      </c>
    </row>
    <row r="69" spans="1:14" s="85" customFormat="1" ht="19.5" customHeight="1" x14ac:dyDescent="0.25">
      <c r="A69" s="76"/>
      <c r="B69" s="77"/>
      <c r="C69" s="78" t="s">
        <v>45</v>
      </c>
      <c r="D69" s="79" t="s">
        <v>39</v>
      </c>
      <c r="E69" s="80" t="s">
        <v>46</v>
      </c>
      <c r="F69" s="81"/>
      <c r="G69" s="82">
        <v>92.9</v>
      </c>
      <c r="H69" s="83">
        <f t="shared" si="0"/>
        <v>7.1510957324106145E-2</v>
      </c>
      <c r="I69" s="73">
        <v>73.863235635665603</v>
      </c>
      <c r="J69" s="83">
        <f t="shared" si="1"/>
        <v>2.2479881947313506E-2</v>
      </c>
      <c r="K69" s="73">
        <v>103.154845893128</v>
      </c>
      <c r="L69" s="83">
        <f t="shared" si="2"/>
        <v>-3.975260980372256E-3</v>
      </c>
      <c r="M69" s="73">
        <v>91.052307156056685</v>
      </c>
      <c r="N69" s="84">
        <f t="shared" si="3"/>
        <v>3.1443819414395051E-2</v>
      </c>
    </row>
    <row r="70" spans="1:14" s="58" customFormat="1" ht="15" customHeight="1" x14ac:dyDescent="0.2">
      <c r="A70" s="42"/>
      <c r="B70" s="77">
        <v>2016</v>
      </c>
      <c r="C70" s="67" t="s">
        <v>38</v>
      </c>
      <c r="D70" s="68" t="s">
        <v>39</v>
      </c>
      <c r="E70" s="69" t="s">
        <v>40</v>
      </c>
      <c r="F70" s="140"/>
      <c r="G70" s="71">
        <v>89.9</v>
      </c>
      <c r="H70" s="72">
        <f t="shared" si="0"/>
        <v>-3.2292787944025833E-2</v>
      </c>
      <c r="I70" s="141">
        <v>81.901862082431805</v>
      </c>
      <c r="J70" s="72">
        <f t="shared" si="1"/>
        <v>0.10883122540714518</v>
      </c>
      <c r="K70" s="141">
        <v>101.750983632689</v>
      </c>
      <c r="L70" s="72">
        <f t="shared" si="2"/>
        <v>-1.360927107480194E-2</v>
      </c>
      <c r="M70" s="141">
        <v>93.293281293864823</v>
      </c>
      <c r="N70" s="74">
        <f t="shared" si="3"/>
        <v>2.461194238568035E-2</v>
      </c>
    </row>
    <row r="71" spans="1:14" s="58" customFormat="1" ht="15" customHeight="1" x14ac:dyDescent="0.2">
      <c r="A71" s="42"/>
      <c r="B71" s="66"/>
      <c r="C71" s="67" t="s">
        <v>41</v>
      </c>
      <c r="D71" s="68" t="s">
        <v>39</v>
      </c>
      <c r="E71" s="69" t="s">
        <v>42</v>
      </c>
      <c r="F71" s="140"/>
      <c r="G71" s="71">
        <v>94.3</v>
      </c>
      <c r="H71" s="72">
        <f t="shared" ref="H71:H87" si="4">((G71-G70)/G70)</f>
        <v>4.8943270300333609E-2</v>
      </c>
      <c r="I71" s="141">
        <v>90.667457520182595</v>
      </c>
      <c r="J71" s="72">
        <f t="shared" ref="J71:J87" si="5">((I71-I70)/I70)</f>
        <v>0.10702559398379095</v>
      </c>
      <c r="K71" s="141">
        <v>104.379398031006</v>
      </c>
      <c r="L71" s="72">
        <f t="shared" ref="L71:L87" si="6">((K71-K70)/K70)</f>
        <v>2.5831832818494629E-2</v>
      </c>
      <c r="M71" s="141">
        <v>96.71840653858294</v>
      </c>
      <c r="N71" s="74">
        <f t="shared" ref="N71:N82" si="7">((M71-M70)/M70)</f>
        <v>3.6713525317319515E-2</v>
      </c>
    </row>
    <row r="72" spans="1:14" s="58" customFormat="1" ht="15" customHeight="1" x14ac:dyDescent="0.2">
      <c r="A72" s="42"/>
      <c r="B72" s="66"/>
      <c r="C72" s="67" t="s">
        <v>43</v>
      </c>
      <c r="D72" s="68" t="s">
        <v>39</v>
      </c>
      <c r="E72" s="69" t="s">
        <v>44</v>
      </c>
      <c r="F72" s="140"/>
      <c r="G72" s="71">
        <v>92.4</v>
      </c>
      <c r="H72" s="72">
        <f t="shared" si="4"/>
        <v>-2.014846235418867E-2</v>
      </c>
      <c r="I72" s="141">
        <v>86.332551366148294</v>
      </c>
      <c r="J72" s="72">
        <f t="shared" si="5"/>
        <v>-4.7811047895209249E-2</v>
      </c>
      <c r="K72" s="141">
        <v>105.352201348923</v>
      </c>
      <c r="L72" s="72">
        <f t="shared" si="6"/>
        <v>9.3198785993000854E-3</v>
      </c>
      <c r="M72" s="141">
        <v>94.872149436411462</v>
      </c>
      <c r="N72" s="74">
        <f t="shared" si="7"/>
        <v>-1.9088994207477648E-2</v>
      </c>
    </row>
    <row r="73" spans="1:14" s="85" customFormat="1" ht="19.5" customHeight="1" x14ac:dyDescent="0.25">
      <c r="A73" s="76"/>
      <c r="B73" s="77"/>
      <c r="C73" s="78" t="s">
        <v>45</v>
      </c>
      <c r="D73" s="79" t="s">
        <v>39</v>
      </c>
      <c r="E73" s="80" t="s">
        <v>46</v>
      </c>
      <c r="F73" s="81"/>
      <c r="G73" s="82">
        <v>99.5</v>
      </c>
      <c r="H73" s="83">
        <f t="shared" si="4"/>
        <v>7.6839826839826778E-2</v>
      </c>
      <c r="I73" s="73">
        <v>89.324559661847104</v>
      </c>
      <c r="J73" s="83">
        <f t="shared" si="5"/>
        <v>3.4656780650548467E-2</v>
      </c>
      <c r="K73" s="73">
        <v>112.377950947757</v>
      </c>
      <c r="L73" s="83">
        <f t="shared" si="6"/>
        <v>6.6688208778523259E-2</v>
      </c>
      <c r="M73" s="73">
        <v>101.58233904223468</v>
      </c>
      <c r="N73" s="84">
        <f t="shared" si="7"/>
        <v>7.0728761240101926E-2</v>
      </c>
    </row>
    <row r="74" spans="1:14" s="58" customFormat="1" ht="15" customHeight="1" x14ac:dyDescent="0.2">
      <c r="A74" s="42"/>
      <c r="B74" s="77">
        <v>2017</v>
      </c>
      <c r="C74" s="67" t="s">
        <v>38</v>
      </c>
      <c r="D74" s="68" t="s">
        <v>39</v>
      </c>
      <c r="E74" s="69" t="s">
        <v>40</v>
      </c>
      <c r="F74" s="140"/>
      <c r="G74" s="71">
        <v>101.7</v>
      </c>
      <c r="H74" s="72">
        <f t="shared" si="4"/>
        <v>2.2110552763819125E-2</v>
      </c>
      <c r="I74" s="141">
        <v>80.619503517966294</v>
      </c>
      <c r="J74" s="72">
        <f t="shared" si="5"/>
        <v>-9.7454229573985474E-2</v>
      </c>
      <c r="K74" s="141">
        <v>114.664071801341</v>
      </c>
      <c r="L74" s="72">
        <f t="shared" si="6"/>
        <v>2.0343144133734756E-2</v>
      </c>
      <c r="M74" s="141">
        <v>101.49320938902642</v>
      </c>
      <c r="N74" s="74">
        <f t="shared" si="7"/>
        <v>-8.7741288543477384E-4</v>
      </c>
    </row>
    <row r="75" spans="1:14" s="58" customFormat="1" ht="15" customHeight="1" x14ac:dyDescent="0.2">
      <c r="A75" s="42"/>
      <c r="B75" s="66"/>
      <c r="C75" s="67" t="s">
        <v>41</v>
      </c>
      <c r="D75" s="68" t="s">
        <v>39</v>
      </c>
      <c r="E75" s="69" t="s">
        <v>42</v>
      </c>
      <c r="F75" s="140"/>
      <c r="G75" s="71">
        <v>105.4</v>
      </c>
      <c r="H75" s="72">
        <f t="shared" si="4"/>
        <v>3.6381514257620477E-2</v>
      </c>
      <c r="I75" s="141">
        <v>83.612040766308297</v>
      </c>
      <c r="J75" s="72">
        <f t="shared" si="5"/>
        <v>3.7119271612422018E-2</v>
      </c>
      <c r="K75" s="141">
        <v>116.85346565015401</v>
      </c>
      <c r="L75" s="72">
        <f t="shared" si="6"/>
        <v>1.9093983097043715E-2</v>
      </c>
      <c r="M75" s="141">
        <v>103.18667279998368</v>
      </c>
      <c r="N75" s="74">
        <f t="shared" si="7"/>
        <v>1.6685484882699587E-2</v>
      </c>
    </row>
    <row r="76" spans="1:14" s="58" customFormat="1" ht="15" customHeight="1" x14ac:dyDescent="0.2">
      <c r="A76" s="42"/>
      <c r="B76" s="66"/>
      <c r="C76" s="67" t="s">
        <v>43</v>
      </c>
      <c r="D76" s="68" t="s">
        <v>39</v>
      </c>
      <c r="E76" s="69" t="s">
        <v>44</v>
      </c>
      <c r="F76" s="140"/>
      <c r="G76" s="71">
        <v>105.3</v>
      </c>
      <c r="H76" s="72">
        <f t="shared" si="4"/>
        <v>-9.4876660341564056E-4</v>
      </c>
      <c r="I76" s="141">
        <v>82.938067915238406</v>
      </c>
      <c r="J76" s="72">
        <f t="shared" si="5"/>
        <v>-8.0607152378162055E-3</v>
      </c>
      <c r="K76" s="141">
        <v>114.82217913983401</v>
      </c>
      <c r="L76" s="72">
        <f t="shared" si="6"/>
        <v>-1.7383194405217232E-2</v>
      </c>
      <c r="M76" s="141">
        <v>102.07891853868081</v>
      </c>
      <c r="N76" s="74">
        <f t="shared" si="7"/>
        <v>-1.073543928923976E-2</v>
      </c>
    </row>
    <row r="77" spans="1:14" s="85" customFormat="1" ht="19.5" customHeight="1" x14ac:dyDescent="0.25">
      <c r="A77" s="76"/>
      <c r="B77" s="77"/>
      <c r="C77" s="78" t="s">
        <v>45</v>
      </c>
      <c r="D77" s="79" t="s">
        <v>39</v>
      </c>
      <c r="E77" s="80" t="s">
        <v>46</v>
      </c>
      <c r="F77" s="81"/>
      <c r="G77" s="82">
        <v>106.8</v>
      </c>
      <c r="H77" s="83">
        <f t="shared" si="4"/>
        <v>1.4245014245014245E-2</v>
      </c>
      <c r="I77" s="73">
        <v>73.558941008033699</v>
      </c>
      <c r="J77" s="83">
        <f t="shared" si="5"/>
        <v>-0.11308591028175444</v>
      </c>
      <c r="K77" s="73">
        <v>116.053927454307</v>
      </c>
      <c r="L77" s="83">
        <f t="shared" si="6"/>
        <v>1.0727442413132863E-2</v>
      </c>
      <c r="M77" s="73">
        <v>101.84972800185949</v>
      </c>
      <c r="N77" s="84">
        <f t="shared" si="7"/>
        <v>-2.2452288886120348E-3</v>
      </c>
    </row>
    <row r="78" spans="1:14" s="58" customFormat="1" ht="15" customHeight="1" x14ac:dyDescent="0.2">
      <c r="A78" s="42"/>
      <c r="B78" s="77">
        <v>2018</v>
      </c>
      <c r="C78" s="67" t="s">
        <v>38</v>
      </c>
      <c r="D78" s="68" t="s">
        <v>39</v>
      </c>
      <c r="E78" s="69" t="s">
        <v>40</v>
      </c>
      <c r="F78" s="140"/>
      <c r="G78" s="71">
        <v>98.1</v>
      </c>
      <c r="H78" s="72">
        <f t="shared" si="4"/>
        <v>-8.1460674157303403E-2</v>
      </c>
      <c r="I78" s="141">
        <v>73.308498236431703</v>
      </c>
      <c r="J78" s="72">
        <f t="shared" si="5"/>
        <v>-3.4046543923823501E-3</v>
      </c>
      <c r="K78" s="141">
        <v>107.695348458521</v>
      </c>
      <c r="L78" s="72">
        <f t="shared" si="6"/>
        <v>-7.2023232467311044E-2</v>
      </c>
      <c r="M78" s="141">
        <v>95.088607165631544</v>
      </c>
      <c r="N78" s="74">
        <f t="shared" si="7"/>
        <v>-6.6383297912238973E-2</v>
      </c>
    </row>
    <row r="79" spans="1:14" s="58" customFormat="1" ht="15" customHeight="1" x14ac:dyDescent="0.2">
      <c r="A79" s="42"/>
      <c r="B79" s="66"/>
      <c r="C79" s="67" t="s">
        <v>41</v>
      </c>
      <c r="D79" s="68" t="s">
        <v>39</v>
      </c>
      <c r="E79" s="69" t="s">
        <v>42</v>
      </c>
      <c r="F79" s="140"/>
      <c r="G79" s="71">
        <v>108.1</v>
      </c>
      <c r="H79" s="72">
        <f t="shared" si="4"/>
        <v>0.10193679918450561</v>
      </c>
      <c r="I79" s="141">
        <v>78.485905558596002</v>
      </c>
      <c r="J79" s="72">
        <f t="shared" si="5"/>
        <v>7.0624926805434307E-2</v>
      </c>
      <c r="K79" s="141">
        <v>107.05429921013901</v>
      </c>
      <c r="L79" s="72">
        <f t="shared" si="6"/>
        <v>-5.9524320925419573E-3</v>
      </c>
      <c r="M79" s="141">
        <v>98.921182253587517</v>
      </c>
      <c r="N79" s="74">
        <f t="shared" si="7"/>
        <v>4.0305302624531497E-2</v>
      </c>
    </row>
    <row r="80" spans="1:14" s="58" customFormat="1" ht="15" customHeight="1" x14ac:dyDescent="0.2">
      <c r="A80" s="42"/>
      <c r="B80" s="66"/>
      <c r="C80" s="67" t="s">
        <v>43</v>
      </c>
      <c r="D80" s="68" t="s">
        <v>39</v>
      </c>
      <c r="E80" s="69" t="s">
        <v>44</v>
      </c>
      <c r="F80" s="140"/>
      <c r="G80" s="71">
        <v>117.4</v>
      </c>
      <c r="H80" s="72">
        <f t="shared" si="4"/>
        <v>8.6031452358927035E-2</v>
      </c>
      <c r="I80" s="141">
        <v>81.314510276126995</v>
      </c>
      <c r="J80" s="72">
        <f t="shared" si="5"/>
        <v>3.6039651927303226E-2</v>
      </c>
      <c r="K80" s="141">
        <v>110.036812990588</v>
      </c>
      <c r="L80" s="72">
        <f t="shared" si="6"/>
        <v>2.7859822561582152E-2</v>
      </c>
      <c r="M80" s="141">
        <v>104.58728163611377</v>
      </c>
      <c r="N80" s="74">
        <f t="shared" si="7"/>
        <v>5.7278929077101338E-2</v>
      </c>
    </row>
    <row r="81" spans="1:14" s="85" customFormat="1" ht="19.5" customHeight="1" x14ac:dyDescent="0.25">
      <c r="A81" s="76"/>
      <c r="B81" s="77"/>
      <c r="C81" s="78" t="s">
        <v>45</v>
      </c>
      <c r="D81" s="79" t="s">
        <v>39</v>
      </c>
      <c r="E81" s="80" t="s">
        <v>46</v>
      </c>
      <c r="F81" s="81"/>
      <c r="G81" s="82">
        <v>102.7</v>
      </c>
      <c r="H81" s="83">
        <f t="shared" si="4"/>
        <v>-0.12521294718909712</v>
      </c>
      <c r="I81" s="73">
        <v>92.464121538996494</v>
      </c>
      <c r="J81" s="83">
        <f t="shared" si="5"/>
        <v>0.13711711753545291</v>
      </c>
      <c r="K81" s="73">
        <v>98.360764257454207</v>
      </c>
      <c r="L81" s="83">
        <f t="shared" si="6"/>
        <v>-0.10611038629528927</v>
      </c>
      <c r="M81" s="73">
        <v>99.430494557634816</v>
      </c>
      <c r="N81" s="84">
        <f t="shared" si="7"/>
        <v>-4.9306062819576411E-2</v>
      </c>
    </row>
    <row r="82" spans="1:14" s="58" customFormat="1" ht="15" customHeight="1" x14ac:dyDescent="0.2">
      <c r="A82" s="42"/>
      <c r="B82" s="77">
        <v>2019</v>
      </c>
      <c r="C82" s="67" t="s">
        <v>38</v>
      </c>
      <c r="D82" s="68" t="s">
        <v>39</v>
      </c>
      <c r="E82" s="69" t="s">
        <v>40</v>
      </c>
      <c r="F82" s="140"/>
      <c r="G82" s="71">
        <v>107.2</v>
      </c>
      <c r="H82" s="72">
        <f t="shared" si="4"/>
        <v>4.3816942551119765E-2</v>
      </c>
      <c r="I82" s="141">
        <v>94.874283307179098</v>
      </c>
      <c r="J82" s="72">
        <f t="shared" si="5"/>
        <v>2.6065913221985513E-2</v>
      </c>
      <c r="K82" s="141">
        <v>100.429872540627</v>
      </c>
      <c r="L82" s="72">
        <f t="shared" si="6"/>
        <v>2.1035911003670239E-2</v>
      </c>
      <c r="M82" s="141">
        <v>101.35314850541339</v>
      </c>
      <c r="N82" s="74">
        <f t="shared" si="7"/>
        <v>1.9336662824945578E-2</v>
      </c>
    </row>
    <row r="83" spans="1:14" s="58" customFormat="1" ht="15" customHeight="1" x14ac:dyDescent="0.2">
      <c r="A83" s="42"/>
      <c r="B83" s="66"/>
      <c r="C83" s="67" t="s">
        <v>41</v>
      </c>
      <c r="D83" s="68" t="s">
        <v>39</v>
      </c>
      <c r="E83" s="69" t="s">
        <v>42</v>
      </c>
      <c r="F83" s="140"/>
      <c r="G83" s="71">
        <v>98.8</v>
      </c>
      <c r="H83" s="72">
        <f t="shared" si="4"/>
        <v>-7.8358208955223926E-2</v>
      </c>
      <c r="I83" s="141">
        <v>98.881232183109304</v>
      </c>
      <c r="J83" s="72">
        <f t="shared" si="5"/>
        <v>4.223429928800318E-2</v>
      </c>
      <c r="K83" s="141">
        <v>98.234599793206499</v>
      </c>
      <c r="L83" s="72">
        <f t="shared" si="6"/>
        <v>-2.1858762655826806E-2</v>
      </c>
      <c r="M83" s="141">
        <v>97.520573417457427</v>
      </c>
      <c r="N83" s="74">
        <f t="shared" ref="N83:N88" si="8">((M83-M82)/M82)</f>
        <v>-3.7814070351758801E-2</v>
      </c>
    </row>
    <row r="84" spans="1:14" s="58" customFormat="1" ht="15" customHeight="1" x14ac:dyDescent="0.2">
      <c r="A84" s="42"/>
      <c r="B84" s="66"/>
      <c r="C84" s="67" t="s">
        <v>43</v>
      </c>
      <c r="D84" s="68" t="s">
        <v>39</v>
      </c>
      <c r="E84" s="69" t="s">
        <v>44</v>
      </c>
      <c r="F84" s="140"/>
      <c r="G84" s="71">
        <v>96.4</v>
      </c>
      <c r="H84" s="72">
        <f t="shared" si="4"/>
        <v>-2.4291497975708416E-2</v>
      </c>
      <c r="I84" s="141">
        <v>113.92469925751</v>
      </c>
      <c r="J84" s="72">
        <f t="shared" si="5"/>
        <v>0.15213672748882259</v>
      </c>
      <c r="K84" s="141">
        <v>95.082782020398795</v>
      </c>
      <c r="L84" s="72">
        <f t="shared" si="6"/>
        <v>-3.2084599310656228E-2</v>
      </c>
      <c r="M84" s="141">
        <v>100.7037753177531</v>
      </c>
      <c r="N84" s="74">
        <f t="shared" si="8"/>
        <v>3.2641336989163328E-2</v>
      </c>
    </row>
    <row r="85" spans="1:14" s="85" customFormat="1" ht="19.5" customHeight="1" x14ac:dyDescent="0.25">
      <c r="A85" s="76"/>
      <c r="B85" s="77"/>
      <c r="C85" s="78" t="s">
        <v>45</v>
      </c>
      <c r="D85" s="79" t="s">
        <v>39</v>
      </c>
      <c r="E85" s="80" t="s">
        <v>46</v>
      </c>
      <c r="F85" s="81"/>
      <c r="G85" s="82">
        <v>97.5</v>
      </c>
      <c r="H85" s="83">
        <f t="shared" si="4"/>
        <v>1.1410788381742679E-2</v>
      </c>
      <c r="I85" s="73">
        <v>92.044249016952804</v>
      </c>
      <c r="J85" s="83">
        <f t="shared" si="5"/>
        <v>-0.19206063639544627</v>
      </c>
      <c r="K85" s="73">
        <v>105.994994451065</v>
      </c>
      <c r="L85" s="83">
        <f t="shared" si="6"/>
        <v>0.11476538863077361</v>
      </c>
      <c r="M85" s="73">
        <v>100.4109207429259</v>
      </c>
      <c r="N85" s="84">
        <f t="shared" si="8"/>
        <v>-2.9080794032115644E-3</v>
      </c>
    </row>
    <row r="86" spans="1:14" s="58" customFormat="1" ht="15" customHeight="1" x14ac:dyDescent="0.2">
      <c r="A86" s="42"/>
      <c r="B86" s="77">
        <v>2020</v>
      </c>
      <c r="C86" s="67" t="s">
        <v>38</v>
      </c>
      <c r="D86" s="68" t="s">
        <v>39</v>
      </c>
      <c r="E86" s="69" t="s">
        <v>40</v>
      </c>
      <c r="F86" s="140"/>
      <c r="G86" s="71">
        <v>100.1</v>
      </c>
      <c r="H86" s="72">
        <f t="shared" si="4"/>
        <v>2.6666666666666609E-2</v>
      </c>
      <c r="I86" s="141">
        <v>99.089696392852503</v>
      </c>
      <c r="J86" s="72">
        <f t="shared" si="5"/>
        <v>7.6544134491249541E-2</v>
      </c>
      <c r="K86" s="141">
        <v>99.325835152329603</v>
      </c>
      <c r="L86" s="72">
        <f t="shared" si="6"/>
        <v>-6.2919568355790267E-2</v>
      </c>
      <c r="M86" s="141">
        <v>99.494158595640741</v>
      </c>
      <c r="N86" s="74">
        <f t="shared" si="8"/>
        <v>-9.1301039817398774E-3</v>
      </c>
    </row>
    <row r="87" spans="1:14" s="58" customFormat="1" ht="15" customHeight="1" x14ac:dyDescent="0.2">
      <c r="A87" s="42"/>
      <c r="B87" s="66"/>
      <c r="C87" s="67" t="s">
        <v>41</v>
      </c>
      <c r="D87" s="68" t="s">
        <v>39</v>
      </c>
      <c r="E87" s="69" t="s">
        <v>42</v>
      </c>
      <c r="F87" s="140"/>
      <c r="G87" s="71">
        <v>60.4</v>
      </c>
      <c r="H87" s="72">
        <f t="shared" si="4"/>
        <v>-0.39660339660339661</v>
      </c>
      <c r="I87" s="141">
        <v>77.931121325992393</v>
      </c>
      <c r="J87" s="72">
        <f t="shared" si="5"/>
        <v>-0.21352951756935962</v>
      </c>
      <c r="K87" s="141">
        <v>71.745102293935403</v>
      </c>
      <c r="L87" s="72">
        <f t="shared" si="6"/>
        <v>-0.27767934511796871</v>
      </c>
      <c r="M87" s="141">
        <v>68.044123820719733</v>
      </c>
      <c r="N87" s="74">
        <f t="shared" si="8"/>
        <v>-0.31609930893268506</v>
      </c>
    </row>
    <row r="88" spans="1:14" s="58" customFormat="1" ht="15" customHeight="1" x14ac:dyDescent="0.2">
      <c r="A88" s="42"/>
      <c r="B88" s="66"/>
      <c r="C88" s="67" t="s">
        <v>43</v>
      </c>
      <c r="D88" s="68" t="s">
        <v>39</v>
      </c>
      <c r="E88" s="69" t="s">
        <v>44</v>
      </c>
      <c r="F88" s="81" t="s">
        <v>49</v>
      </c>
      <c r="G88" s="71">
        <v>88.4</v>
      </c>
      <c r="H88" s="72">
        <f t="shared" ref="H88" si="9">((G88-G87)/G87)</f>
        <v>0.4635761589403975</v>
      </c>
      <c r="I88" s="141">
        <v>91.086338975524697</v>
      </c>
      <c r="J88" s="72">
        <f t="shared" ref="J88" si="10">((I88-I87)/I87)</f>
        <v>0.16880570208277806</v>
      </c>
      <c r="K88" s="141">
        <v>105.908426644051</v>
      </c>
      <c r="L88" s="72">
        <f t="shared" ref="L88" si="11">((K88-K87)/K87)</f>
        <v>0.47617639752119245</v>
      </c>
      <c r="M88" s="141">
        <v>95.597919469678857</v>
      </c>
      <c r="N88" s="74">
        <f t="shared" si="8"/>
        <v>0.40494011976047917</v>
      </c>
    </row>
    <row r="89" spans="1:14" s="85" customFormat="1" ht="19.5" customHeight="1" x14ac:dyDescent="0.25">
      <c r="A89" s="76"/>
      <c r="B89" s="77"/>
      <c r="C89" s="78" t="s">
        <v>45</v>
      </c>
      <c r="D89" s="79" t="s">
        <v>39</v>
      </c>
      <c r="E89" s="80" t="s">
        <v>46</v>
      </c>
      <c r="F89" s="81" t="s">
        <v>49</v>
      </c>
      <c r="G89" s="82">
        <v>112.5</v>
      </c>
      <c r="H89" s="83">
        <f t="shared" ref="H89" si="12">((G89-G88)/G88)</f>
        <v>0.27262443438914019</v>
      </c>
      <c r="I89" s="73">
        <v>104.38884219856899</v>
      </c>
      <c r="J89" s="83">
        <f t="shared" ref="J89" si="13">((I89-I88)/I88)</f>
        <v>0.14604279162673053</v>
      </c>
      <c r="K89" s="73">
        <v>106.670168803919</v>
      </c>
      <c r="L89" s="83">
        <f t="shared" ref="L89" si="14">((K89-K88)/K88)</f>
        <v>7.1924603547189082E-3</v>
      </c>
      <c r="M89" s="73">
        <v>109.47667975496789</v>
      </c>
      <c r="N89" s="84">
        <f t="shared" ref="N89" si="15">((M89-M88)/M88)</f>
        <v>0.14517847629195541</v>
      </c>
    </row>
    <row r="90" spans="1:14" s="58" customFormat="1" ht="15" customHeight="1" x14ac:dyDescent="0.2">
      <c r="A90" s="42"/>
      <c r="B90" s="77">
        <v>2021</v>
      </c>
      <c r="C90" s="67" t="s">
        <v>38</v>
      </c>
      <c r="D90" s="68" t="s">
        <v>39</v>
      </c>
      <c r="E90" s="69" t="s">
        <v>40</v>
      </c>
      <c r="F90" s="81" t="s">
        <v>49</v>
      </c>
      <c r="G90" s="71">
        <v>100.7</v>
      </c>
      <c r="H90" s="72">
        <f>((G90-G89)/G89)</f>
        <v>-0.10488888888888886</v>
      </c>
      <c r="I90" s="141">
        <v>106.322202452067</v>
      </c>
      <c r="J90" s="72">
        <f>((I90-I89)/I89)</f>
        <v>1.8520755789400947E-2</v>
      </c>
      <c r="K90" s="141">
        <v>102.59998657593999</v>
      </c>
      <c r="L90" s="72">
        <f>((K90-K89)/K89)</f>
        <v>-3.8156705605864455E-2</v>
      </c>
      <c r="M90" s="141">
        <v>103.04661191637069</v>
      </c>
      <c r="N90" s="74">
        <f>((M90-M89)/M89)</f>
        <v>-5.8734589439404419E-2</v>
      </c>
    </row>
    <row r="91" spans="1:14" s="58" customFormat="1" ht="15" customHeight="1" x14ac:dyDescent="0.2">
      <c r="A91" s="42"/>
      <c r="B91" s="77"/>
      <c r="C91" s="67" t="s">
        <v>41</v>
      </c>
      <c r="D91" s="68" t="s">
        <v>39</v>
      </c>
      <c r="E91" s="69" t="s">
        <v>42</v>
      </c>
      <c r="F91" s="81" t="s">
        <v>49</v>
      </c>
      <c r="G91" s="71">
        <v>98.5</v>
      </c>
      <c r="H91" s="72">
        <f>((G91-G90)/G90)</f>
        <v>-2.1847070506454843E-2</v>
      </c>
      <c r="I91" s="141">
        <v>119.27907256144999</v>
      </c>
      <c r="J91" s="72">
        <f>((I91-I90)/I90)</f>
        <v>0.12186419967385746</v>
      </c>
      <c r="K91" s="141">
        <v>100.47682618942</v>
      </c>
      <c r="L91" s="72">
        <f>((K91-K90)/K90)</f>
        <v>-2.0693573726235613E-2</v>
      </c>
      <c r="M91" s="141">
        <v>103.37766491400143</v>
      </c>
      <c r="N91" s="74">
        <f>((M91-M90)/M90)</f>
        <v>3.2126529099220356E-3</v>
      </c>
    </row>
    <row r="92" spans="1:14" s="58" customFormat="1" ht="15" customHeight="1" x14ac:dyDescent="0.2">
      <c r="A92" s="42"/>
      <c r="B92" s="77"/>
      <c r="C92" s="67" t="s">
        <v>43</v>
      </c>
      <c r="D92" s="68" t="s">
        <v>39</v>
      </c>
      <c r="E92" s="69" t="s">
        <v>44</v>
      </c>
      <c r="F92" s="140" t="s">
        <v>50</v>
      </c>
      <c r="G92" s="71">
        <v>105.2</v>
      </c>
      <c r="H92" s="72">
        <f>((G92-G91)/G91)</f>
        <v>6.8020304568527951E-2</v>
      </c>
      <c r="I92" s="141">
        <v>103.769304245383</v>
      </c>
      <c r="J92" s="72">
        <f>((I92-I91)/I91)</f>
        <v>-0.13002924975021665</v>
      </c>
      <c r="K92" s="141">
        <v>99.962771174400501</v>
      </c>
      <c r="L92" s="72">
        <f>((K92-K91)/K91)</f>
        <v>-5.1161549833430445E-3</v>
      </c>
      <c r="M92" s="141">
        <v>103.05934472397186</v>
      </c>
      <c r="N92" s="74">
        <f>((M92-M91)/M91)</f>
        <v>-3.0791969454366536E-3</v>
      </c>
    </row>
    <row r="93" spans="1:14" s="58" customFormat="1" ht="5.25" customHeight="1" thickBot="1" x14ac:dyDescent="0.25">
      <c r="A93" s="42"/>
      <c r="B93" s="105"/>
      <c r="C93" s="106"/>
      <c r="D93" s="107"/>
      <c r="E93" s="108"/>
      <c r="F93" s="142"/>
      <c r="G93" s="143"/>
      <c r="H93" s="144"/>
      <c r="I93" s="145"/>
      <c r="J93" s="144"/>
      <c r="K93" s="145"/>
      <c r="L93" s="144"/>
      <c r="M93" s="145"/>
      <c r="N93" s="146"/>
    </row>
    <row r="94" spans="1:14" x14ac:dyDescent="0.2">
      <c r="B94" s="116"/>
      <c r="C94" s="117"/>
      <c r="D94" s="117"/>
      <c r="E94" s="117"/>
      <c r="F94" s="117"/>
      <c r="G94" s="117"/>
      <c r="H94" s="117"/>
      <c r="I94" s="117"/>
      <c r="J94" s="117"/>
      <c r="K94" s="117"/>
      <c r="L94" s="117"/>
      <c r="M94" s="117"/>
      <c r="N94" s="117"/>
    </row>
    <row r="95" spans="1:14" ht="11.25" customHeight="1" x14ac:dyDescent="0.2">
      <c r="B95" s="119" t="s">
        <v>51</v>
      </c>
      <c r="C95" s="120"/>
      <c r="D95" s="121"/>
      <c r="E95" s="122"/>
      <c r="G95" s="103"/>
      <c r="H95" s="123"/>
      <c r="I95" s="103"/>
      <c r="J95" s="123"/>
      <c r="K95" s="124"/>
      <c r="L95" s="121"/>
      <c r="M95" s="41"/>
      <c r="N95" s="41"/>
    </row>
    <row r="96" spans="1:14" ht="12.75" customHeight="1" x14ac:dyDescent="0.25">
      <c r="B96" s="119" t="s">
        <v>52</v>
      </c>
      <c r="C96" s="125"/>
      <c r="D96" s="121"/>
      <c r="E96" s="122"/>
      <c r="G96" s="58" t="s">
        <v>0</v>
      </c>
      <c r="H96" s="123"/>
      <c r="J96" s="123"/>
      <c r="L96" s="121"/>
      <c r="M96" s="41"/>
      <c r="N96" s="41"/>
    </row>
    <row r="97" spans="2:14" ht="12.75" customHeight="1" x14ac:dyDescent="0.25">
      <c r="B97" s="413" t="s">
        <v>116</v>
      </c>
      <c r="C97" s="125"/>
      <c r="D97" s="121"/>
      <c r="E97" s="122"/>
      <c r="H97" s="123"/>
      <c r="J97" s="123"/>
      <c r="L97" s="121"/>
      <c r="M97" s="41"/>
      <c r="N97" s="41"/>
    </row>
    <row r="98" spans="2:14" ht="14.25" customHeight="1" x14ac:dyDescent="0.2">
      <c r="C98" s="410"/>
      <c r="D98" s="410"/>
      <c r="E98" s="410"/>
      <c r="F98" s="410"/>
      <c r="G98" s="410"/>
      <c r="H98" s="410"/>
      <c r="I98" s="123"/>
      <c r="J98" s="123"/>
      <c r="K98" s="123"/>
      <c r="L98" s="123"/>
      <c r="M98" s="41"/>
      <c r="N98" s="41"/>
    </row>
    <row r="99" spans="2:14" hidden="1" x14ac:dyDescent="0.2">
      <c r="C99" s="126"/>
      <c r="D99" s="121"/>
      <c r="E99" s="122"/>
      <c r="H99" s="123"/>
      <c r="J99" s="123"/>
      <c r="L99" s="121"/>
      <c r="N99" s="121"/>
    </row>
    <row r="100" spans="2:14" hidden="1" x14ac:dyDescent="0.2">
      <c r="C100" s="126"/>
      <c r="D100" s="121"/>
      <c r="E100" s="122"/>
      <c r="H100" s="123"/>
      <c r="J100" s="123"/>
      <c r="L100" s="121"/>
      <c r="N100" s="121"/>
    </row>
    <row r="101" spans="2:14" hidden="1" x14ac:dyDescent="0.2">
      <c r="C101" s="126"/>
      <c r="D101" s="121"/>
      <c r="E101" s="122"/>
      <c r="H101" s="123"/>
      <c r="J101" s="123"/>
      <c r="L101" s="121"/>
      <c r="N101" s="121"/>
    </row>
    <row r="102" spans="2:14" hidden="1" x14ac:dyDescent="0.2">
      <c r="C102" s="126"/>
      <c r="D102" s="121"/>
      <c r="E102" s="122"/>
      <c r="H102" s="123"/>
      <c r="J102" s="123"/>
      <c r="L102" s="121"/>
      <c r="N102" s="121"/>
    </row>
    <row r="103" spans="2:14" hidden="1" x14ac:dyDescent="0.2">
      <c r="C103" s="126"/>
      <c r="D103" s="121"/>
      <c r="E103" s="122"/>
      <c r="H103" s="123"/>
      <c r="J103" s="123"/>
      <c r="L103" s="121"/>
      <c r="N103" s="121"/>
    </row>
    <row r="104" spans="2:14" hidden="1" x14ac:dyDescent="0.2">
      <c r="C104" s="126"/>
      <c r="D104" s="121"/>
      <c r="E104" s="122"/>
      <c r="H104" s="123"/>
      <c r="J104" s="123"/>
      <c r="L104" s="121"/>
      <c r="N104" s="121"/>
    </row>
    <row r="105" spans="2:14" hidden="1" x14ac:dyDescent="0.2">
      <c r="C105" s="126"/>
      <c r="D105" s="121"/>
      <c r="E105" s="122"/>
      <c r="H105" s="123"/>
      <c r="J105" s="123"/>
      <c r="L105" s="121"/>
      <c r="N105" s="121"/>
    </row>
    <row r="106" spans="2:14" hidden="1" x14ac:dyDescent="0.2">
      <c r="C106" s="126"/>
      <c r="D106" s="121"/>
      <c r="E106" s="122"/>
      <c r="H106" s="123"/>
      <c r="J106" s="123"/>
      <c r="L106" s="121"/>
      <c r="N106" s="1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103"/>
  <sheetViews>
    <sheetView workbookViewId="0">
      <pane ySplit="60" topLeftCell="A82" activePane="bottomLeft" state="frozen"/>
      <selection pane="bottomLeft" activeCell="B101" sqref="B101"/>
    </sheetView>
  </sheetViews>
  <sheetFormatPr defaultColWidth="0" defaultRowHeight="15" zeroHeight="1" thickBottom="1" x14ac:dyDescent="0.25"/>
  <cols>
    <col min="1" max="1" width="1.28515625" style="103" customWidth="1"/>
    <col min="2" max="2" width="6.85546875" style="226" customWidth="1"/>
    <col min="3" max="3" width="3.85546875" style="103" customWidth="1"/>
    <col min="4" max="4" width="1.85546875" style="103" customWidth="1"/>
    <col min="5" max="5" width="5.42578125" style="103" customWidth="1"/>
    <col min="6" max="6" width="3.42578125" style="103" bestFit="1" customWidth="1"/>
    <col min="7" max="8" width="8" style="103" customWidth="1"/>
    <col min="9" max="9" width="8.7109375" style="103" customWidth="1"/>
    <col min="10" max="10" width="11" style="103" customWidth="1"/>
    <col min="11" max="11" width="7.28515625" style="103" customWidth="1"/>
    <col min="12" max="12" width="11.42578125" style="103" customWidth="1"/>
    <col min="13" max="13" width="14.5703125" style="227" customWidth="1"/>
    <col min="14" max="14" width="8.140625" style="103" customWidth="1"/>
    <col min="15" max="16" width="8.28515625" style="103" customWidth="1"/>
    <col min="17" max="17" width="11" style="103" customWidth="1"/>
    <col min="18" max="18" width="7.140625" style="103" customWidth="1"/>
    <col min="19" max="19" width="8.140625" style="103" customWidth="1"/>
    <col min="20" max="20" width="14.5703125" style="227" customWidth="1"/>
    <col min="21" max="21" width="9.28515625" style="103" customWidth="1"/>
    <col min="22" max="22" width="7.5703125" style="228" customWidth="1"/>
    <col min="23" max="256" width="0" style="152" hidden="1"/>
    <col min="257" max="257" width="1.28515625" style="152" hidden="1" customWidth="1"/>
    <col min="258" max="258" width="6.85546875" style="152" hidden="1" customWidth="1"/>
    <col min="259" max="259" width="3.85546875" style="152" hidden="1" customWidth="1"/>
    <col min="260" max="260" width="1.85546875" style="152" hidden="1" customWidth="1"/>
    <col min="261" max="261" width="5.42578125" style="152" hidden="1" customWidth="1"/>
    <col min="262" max="262" width="3.42578125" style="152" hidden="1" customWidth="1"/>
    <col min="263" max="264" width="8" style="152" hidden="1" customWidth="1"/>
    <col min="265" max="265" width="8.7109375" style="152" hidden="1" customWidth="1"/>
    <col min="266" max="266" width="11" style="152" hidden="1" customWidth="1"/>
    <col min="267" max="267" width="7.28515625" style="152" hidden="1" customWidth="1"/>
    <col min="268" max="268" width="11.42578125" style="152" hidden="1" customWidth="1"/>
    <col min="269" max="269" width="14.5703125" style="152" hidden="1" customWidth="1"/>
    <col min="270" max="270" width="8.140625" style="152" hidden="1" customWidth="1"/>
    <col min="271" max="272" width="8.28515625" style="152" hidden="1" customWidth="1"/>
    <col min="273" max="273" width="11" style="152" hidden="1" customWidth="1"/>
    <col min="274" max="274" width="7.140625" style="152" hidden="1" customWidth="1"/>
    <col min="275" max="275" width="8.140625" style="152" hidden="1" customWidth="1"/>
    <col min="276" max="276" width="14.5703125" style="152" hidden="1" customWidth="1"/>
    <col min="277" max="277" width="9.28515625" style="152" hidden="1" customWidth="1"/>
    <col min="278" max="278" width="7.5703125" style="152" hidden="1" customWidth="1"/>
    <col min="279" max="512" width="0" style="152" hidden="1"/>
    <col min="513" max="513" width="1.28515625" style="152" hidden="1" customWidth="1"/>
    <col min="514" max="514" width="6.85546875" style="152" hidden="1" customWidth="1"/>
    <col min="515" max="515" width="3.85546875" style="152" hidden="1" customWidth="1"/>
    <col min="516" max="516" width="1.85546875" style="152" hidden="1" customWidth="1"/>
    <col min="517" max="517" width="5.42578125" style="152" hidden="1" customWidth="1"/>
    <col min="518" max="518" width="3.42578125" style="152" hidden="1" customWidth="1"/>
    <col min="519" max="520" width="8" style="152" hidden="1" customWidth="1"/>
    <col min="521" max="521" width="8.7109375" style="152" hidden="1" customWidth="1"/>
    <col min="522" max="522" width="11" style="152" hidden="1" customWidth="1"/>
    <col min="523" max="523" width="7.28515625" style="152" hidden="1" customWidth="1"/>
    <col min="524" max="524" width="11.42578125" style="152" hidden="1" customWidth="1"/>
    <col min="525" max="525" width="14.5703125" style="152" hidden="1" customWidth="1"/>
    <col min="526" max="526" width="8.140625" style="152" hidden="1" customWidth="1"/>
    <col min="527" max="528" width="8.28515625" style="152" hidden="1" customWidth="1"/>
    <col min="529" max="529" width="11" style="152" hidden="1" customWidth="1"/>
    <col min="530" max="530" width="7.140625" style="152" hidden="1" customWidth="1"/>
    <col min="531" max="531" width="8.140625" style="152" hidden="1" customWidth="1"/>
    <col min="532" max="532" width="14.5703125" style="152" hidden="1" customWidth="1"/>
    <col min="533" max="533" width="9.28515625" style="152" hidden="1" customWidth="1"/>
    <col min="534" max="534" width="7.5703125" style="152" hidden="1" customWidth="1"/>
    <col min="535" max="768" width="0" style="152" hidden="1"/>
    <col min="769" max="769" width="1.28515625" style="152" hidden="1" customWidth="1"/>
    <col min="770" max="770" width="6.85546875" style="152" hidden="1" customWidth="1"/>
    <col min="771" max="771" width="3.85546875" style="152" hidden="1" customWidth="1"/>
    <col min="772" max="772" width="1.85546875" style="152" hidden="1" customWidth="1"/>
    <col min="773" max="773" width="5.42578125" style="152" hidden="1" customWidth="1"/>
    <col min="774" max="774" width="3.42578125" style="152" hidden="1" customWidth="1"/>
    <col min="775" max="776" width="8" style="152" hidden="1" customWidth="1"/>
    <col min="777" max="777" width="8.7109375" style="152" hidden="1" customWidth="1"/>
    <col min="778" max="778" width="11" style="152" hidden="1" customWidth="1"/>
    <col min="779" max="779" width="7.28515625" style="152" hidden="1" customWidth="1"/>
    <col min="780" max="780" width="11.42578125" style="152" hidden="1" customWidth="1"/>
    <col min="781" max="781" width="14.5703125" style="152" hidden="1" customWidth="1"/>
    <col min="782" max="782" width="8.140625" style="152" hidden="1" customWidth="1"/>
    <col min="783" max="784" width="8.28515625" style="152" hidden="1" customWidth="1"/>
    <col min="785" max="785" width="11" style="152" hidden="1" customWidth="1"/>
    <col min="786" max="786" width="7.140625" style="152" hidden="1" customWidth="1"/>
    <col min="787" max="787" width="8.140625" style="152" hidden="1" customWidth="1"/>
    <col min="788" max="788" width="14.5703125" style="152" hidden="1" customWidth="1"/>
    <col min="789" max="789" width="9.28515625" style="152" hidden="1" customWidth="1"/>
    <col min="790" max="790" width="7.5703125" style="152" hidden="1" customWidth="1"/>
    <col min="791" max="1024" width="0" style="152" hidden="1"/>
    <col min="1025" max="1025" width="1.28515625" style="152" hidden="1" customWidth="1"/>
    <col min="1026" max="1026" width="6.85546875" style="152" hidden="1" customWidth="1"/>
    <col min="1027" max="1027" width="3.85546875" style="152" hidden="1" customWidth="1"/>
    <col min="1028" max="1028" width="1.85546875" style="152" hidden="1" customWidth="1"/>
    <col min="1029" max="1029" width="5.42578125" style="152" hidden="1" customWidth="1"/>
    <col min="1030" max="1030" width="3.42578125" style="152" hidden="1" customWidth="1"/>
    <col min="1031" max="1032" width="8" style="152" hidden="1" customWidth="1"/>
    <col min="1033" max="1033" width="8.7109375" style="152" hidden="1" customWidth="1"/>
    <col min="1034" max="1034" width="11" style="152" hidden="1" customWidth="1"/>
    <col min="1035" max="1035" width="7.28515625" style="152" hidden="1" customWidth="1"/>
    <col min="1036" max="1036" width="11.42578125" style="152" hidden="1" customWidth="1"/>
    <col min="1037" max="1037" width="14.5703125" style="152" hidden="1" customWidth="1"/>
    <col min="1038" max="1038" width="8.140625" style="152" hidden="1" customWidth="1"/>
    <col min="1039" max="1040" width="8.28515625" style="152" hidden="1" customWidth="1"/>
    <col min="1041" max="1041" width="11" style="152" hidden="1" customWidth="1"/>
    <col min="1042" max="1042" width="7.140625" style="152" hidden="1" customWidth="1"/>
    <col min="1043" max="1043" width="8.140625" style="152" hidden="1" customWidth="1"/>
    <col min="1044" max="1044" width="14.5703125" style="152" hidden="1" customWidth="1"/>
    <col min="1045" max="1045" width="9.28515625" style="152" hidden="1" customWidth="1"/>
    <col min="1046" max="1046" width="7.5703125" style="152" hidden="1" customWidth="1"/>
    <col min="1047" max="1280" width="0" style="152" hidden="1"/>
    <col min="1281" max="1281" width="1.28515625" style="152" hidden="1" customWidth="1"/>
    <col min="1282" max="1282" width="6.85546875" style="152" hidden="1" customWidth="1"/>
    <col min="1283" max="1283" width="3.85546875" style="152" hidden="1" customWidth="1"/>
    <col min="1284" max="1284" width="1.85546875" style="152" hidden="1" customWidth="1"/>
    <col min="1285" max="1285" width="5.42578125" style="152" hidden="1" customWidth="1"/>
    <col min="1286" max="1286" width="3.42578125" style="152" hidden="1" customWidth="1"/>
    <col min="1287" max="1288" width="8" style="152" hidden="1" customWidth="1"/>
    <col min="1289" max="1289" width="8.7109375" style="152" hidden="1" customWidth="1"/>
    <col min="1290" max="1290" width="11" style="152" hidden="1" customWidth="1"/>
    <col min="1291" max="1291" width="7.28515625" style="152" hidden="1" customWidth="1"/>
    <col min="1292" max="1292" width="11.42578125" style="152" hidden="1" customWidth="1"/>
    <col min="1293" max="1293" width="14.5703125" style="152" hidden="1" customWidth="1"/>
    <col min="1294" max="1294" width="8.140625" style="152" hidden="1" customWidth="1"/>
    <col min="1295" max="1296" width="8.28515625" style="152" hidden="1" customWidth="1"/>
    <col min="1297" max="1297" width="11" style="152" hidden="1" customWidth="1"/>
    <col min="1298" max="1298" width="7.140625" style="152" hidden="1" customWidth="1"/>
    <col min="1299" max="1299" width="8.140625" style="152" hidden="1" customWidth="1"/>
    <col min="1300" max="1300" width="14.5703125" style="152" hidden="1" customWidth="1"/>
    <col min="1301" max="1301" width="9.28515625" style="152" hidden="1" customWidth="1"/>
    <col min="1302" max="1302" width="7.5703125" style="152" hidden="1" customWidth="1"/>
    <col min="1303" max="1536" width="0" style="152" hidden="1"/>
    <col min="1537" max="1537" width="1.28515625" style="152" hidden="1" customWidth="1"/>
    <col min="1538" max="1538" width="6.85546875" style="152" hidden="1" customWidth="1"/>
    <col min="1539" max="1539" width="3.85546875" style="152" hidden="1" customWidth="1"/>
    <col min="1540" max="1540" width="1.85546875" style="152" hidden="1" customWidth="1"/>
    <col min="1541" max="1541" width="5.42578125" style="152" hidden="1" customWidth="1"/>
    <col min="1542" max="1542" width="3.42578125" style="152" hidden="1" customWidth="1"/>
    <col min="1543" max="1544" width="8" style="152" hidden="1" customWidth="1"/>
    <col min="1545" max="1545" width="8.7109375" style="152" hidden="1" customWidth="1"/>
    <col min="1546" max="1546" width="11" style="152" hidden="1" customWidth="1"/>
    <col min="1547" max="1547" width="7.28515625" style="152" hidden="1" customWidth="1"/>
    <col min="1548" max="1548" width="11.42578125" style="152" hidden="1" customWidth="1"/>
    <col min="1549" max="1549" width="14.5703125" style="152" hidden="1" customWidth="1"/>
    <col min="1550" max="1550" width="8.140625" style="152" hidden="1" customWidth="1"/>
    <col min="1551" max="1552" width="8.28515625" style="152" hidden="1" customWidth="1"/>
    <col min="1553" max="1553" width="11" style="152" hidden="1" customWidth="1"/>
    <col min="1554" max="1554" width="7.140625" style="152" hidden="1" customWidth="1"/>
    <col min="1555" max="1555" width="8.140625" style="152" hidden="1" customWidth="1"/>
    <col min="1556" max="1556" width="14.5703125" style="152" hidden="1" customWidth="1"/>
    <col min="1557" max="1557" width="9.28515625" style="152" hidden="1" customWidth="1"/>
    <col min="1558" max="1558" width="7.5703125" style="152" hidden="1" customWidth="1"/>
    <col min="1559" max="1792" width="0" style="152" hidden="1"/>
    <col min="1793" max="1793" width="1.28515625" style="152" hidden="1" customWidth="1"/>
    <col min="1794" max="1794" width="6.85546875" style="152" hidden="1" customWidth="1"/>
    <col min="1795" max="1795" width="3.85546875" style="152" hidden="1" customWidth="1"/>
    <col min="1796" max="1796" width="1.85546875" style="152" hidden="1" customWidth="1"/>
    <col min="1797" max="1797" width="5.42578125" style="152" hidden="1" customWidth="1"/>
    <col min="1798" max="1798" width="3.42578125" style="152" hidden="1" customWidth="1"/>
    <col min="1799" max="1800" width="8" style="152" hidden="1" customWidth="1"/>
    <col min="1801" max="1801" width="8.7109375" style="152" hidden="1" customWidth="1"/>
    <col min="1802" max="1802" width="11" style="152" hidden="1" customWidth="1"/>
    <col min="1803" max="1803" width="7.28515625" style="152" hidden="1" customWidth="1"/>
    <col min="1804" max="1804" width="11.42578125" style="152" hidden="1" customWidth="1"/>
    <col min="1805" max="1805" width="14.5703125" style="152" hidden="1" customWidth="1"/>
    <col min="1806" max="1806" width="8.140625" style="152" hidden="1" customWidth="1"/>
    <col min="1807" max="1808" width="8.28515625" style="152" hidden="1" customWidth="1"/>
    <col min="1809" max="1809" width="11" style="152" hidden="1" customWidth="1"/>
    <col min="1810" max="1810" width="7.140625" style="152" hidden="1" customWidth="1"/>
    <col min="1811" max="1811" width="8.140625" style="152" hidden="1" customWidth="1"/>
    <col min="1812" max="1812" width="14.5703125" style="152" hidden="1" customWidth="1"/>
    <col min="1813" max="1813" width="9.28515625" style="152" hidden="1" customWidth="1"/>
    <col min="1814" max="1814" width="7.5703125" style="152" hidden="1" customWidth="1"/>
    <col min="1815" max="2048" width="0" style="152" hidden="1"/>
    <col min="2049" max="2049" width="1.28515625" style="152" hidden="1" customWidth="1"/>
    <col min="2050" max="2050" width="6.85546875" style="152" hidden="1" customWidth="1"/>
    <col min="2051" max="2051" width="3.85546875" style="152" hidden="1" customWidth="1"/>
    <col min="2052" max="2052" width="1.85546875" style="152" hidden="1" customWidth="1"/>
    <col min="2053" max="2053" width="5.42578125" style="152" hidden="1" customWidth="1"/>
    <col min="2054" max="2054" width="3.42578125" style="152" hidden="1" customWidth="1"/>
    <col min="2055" max="2056" width="8" style="152" hidden="1" customWidth="1"/>
    <col min="2057" max="2057" width="8.7109375" style="152" hidden="1" customWidth="1"/>
    <col min="2058" max="2058" width="11" style="152" hidden="1" customWidth="1"/>
    <col min="2059" max="2059" width="7.28515625" style="152" hidden="1" customWidth="1"/>
    <col min="2060" max="2060" width="11.42578125" style="152" hidden="1" customWidth="1"/>
    <col min="2061" max="2061" width="14.5703125" style="152" hidden="1" customWidth="1"/>
    <col min="2062" max="2062" width="8.140625" style="152" hidden="1" customWidth="1"/>
    <col min="2063" max="2064" width="8.28515625" style="152" hidden="1" customWidth="1"/>
    <col min="2065" max="2065" width="11" style="152" hidden="1" customWidth="1"/>
    <col min="2066" max="2066" width="7.140625" style="152" hidden="1" customWidth="1"/>
    <col min="2067" max="2067" width="8.140625" style="152" hidden="1" customWidth="1"/>
    <col min="2068" max="2068" width="14.5703125" style="152" hidden="1" customWidth="1"/>
    <col min="2069" max="2069" width="9.28515625" style="152" hidden="1" customWidth="1"/>
    <col min="2070" max="2070" width="7.5703125" style="152" hidden="1" customWidth="1"/>
    <col min="2071" max="2304" width="0" style="152" hidden="1"/>
    <col min="2305" max="2305" width="1.28515625" style="152" hidden="1" customWidth="1"/>
    <col min="2306" max="2306" width="6.85546875" style="152" hidden="1" customWidth="1"/>
    <col min="2307" max="2307" width="3.85546875" style="152" hidden="1" customWidth="1"/>
    <col min="2308" max="2308" width="1.85546875" style="152" hidden="1" customWidth="1"/>
    <col min="2309" max="2309" width="5.42578125" style="152" hidden="1" customWidth="1"/>
    <col min="2310" max="2310" width="3.42578125" style="152" hidden="1" customWidth="1"/>
    <col min="2311" max="2312" width="8" style="152" hidden="1" customWidth="1"/>
    <col min="2313" max="2313" width="8.7109375" style="152" hidden="1" customWidth="1"/>
    <col min="2314" max="2314" width="11" style="152" hidden="1" customWidth="1"/>
    <col min="2315" max="2315" width="7.28515625" style="152" hidden="1" customWidth="1"/>
    <col min="2316" max="2316" width="11.42578125" style="152" hidden="1" customWidth="1"/>
    <col min="2317" max="2317" width="14.5703125" style="152" hidden="1" customWidth="1"/>
    <col min="2318" max="2318" width="8.140625" style="152" hidden="1" customWidth="1"/>
    <col min="2319" max="2320" width="8.28515625" style="152" hidden="1" customWidth="1"/>
    <col min="2321" max="2321" width="11" style="152" hidden="1" customWidth="1"/>
    <col min="2322" max="2322" width="7.140625" style="152" hidden="1" customWidth="1"/>
    <col min="2323" max="2323" width="8.140625" style="152" hidden="1" customWidth="1"/>
    <col min="2324" max="2324" width="14.5703125" style="152" hidden="1" customWidth="1"/>
    <col min="2325" max="2325" width="9.28515625" style="152" hidden="1" customWidth="1"/>
    <col min="2326" max="2326" width="7.5703125" style="152" hidden="1" customWidth="1"/>
    <col min="2327" max="2560" width="0" style="152" hidden="1"/>
    <col min="2561" max="2561" width="1.28515625" style="152" hidden="1" customWidth="1"/>
    <col min="2562" max="2562" width="6.85546875" style="152" hidden="1" customWidth="1"/>
    <col min="2563" max="2563" width="3.85546875" style="152" hidden="1" customWidth="1"/>
    <col min="2564" max="2564" width="1.85546875" style="152" hidden="1" customWidth="1"/>
    <col min="2565" max="2565" width="5.42578125" style="152" hidden="1" customWidth="1"/>
    <col min="2566" max="2566" width="3.42578125" style="152" hidden="1" customWidth="1"/>
    <col min="2567" max="2568" width="8" style="152" hidden="1" customWidth="1"/>
    <col min="2569" max="2569" width="8.7109375" style="152" hidden="1" customWidth="1"/>
    <col min="2570" max="2570" width="11" style="152" hidden="1" customWidth="1"/>
    <col min="2571" max="2571" width="7.28515625" style="152" hidden="1" customWidth="1"/>
    <col min="2572" max="2572" width="11.42578125" style="152" hidden="1" customWidth="1"/>
    <col min="2573" max="2573" width="14.5703125" style="152" hidden="1" customWidth="1"/>
    <col min="2574" max="2574" width="8.140625" style="152" hidden="1" customWidth="1"/>
    <col min="2575" max="2576" width="8.28515625" style="152" hidden="1" customWidth="1"/>
    <col min="2577" max="2577" width="11" style="152" hidden="1" customWidth="1"/>
    <col min="2578" max="2578" width="7.140625" style="152" hidden="1" customWidth="1"/>
    <col min="2579" max="2579" width="8.140625" style="152" hidden="1" customWidth="1"/>
    <col min="2580" max="2580" width="14.5703125" style="152" hidden="1" customWidth="1"/>
    <col min="2581" max="2581" width="9.28515625" style="152" hidden="1" customWidth="1"/>
    <col min="2582" max="2582" width="7.5703125" style="152" hidden="1" customWidth="1"/>
    <col min="2583" max="2816" width="0" style="152" hidden="1"/>
    <col min="2817" max="2817" width="1.28515625" style="152" hidden="1" customWidth="1"/>
    <col min="2818" max="2818" width="6.85546875" style="152" hidden="1" customWidth="1"/>
    <col min="2819" max="2819" width="3.85546875" style="152" hidden="1" customWidth="1"/>
    <col min="2820" max="2820" width="1.85546875" style="152" hidden="1" customWidth="1"/>
    <col min="2821" max="2821" width="5.42578125" style="152" hidden="1" customWidth="1"/>
    <col min="2822" max="2822" width="3.42578125" style="152" hidden="1" customWidth="1"/>
    <col min="2823" max="2824" width="8" style="152" hidden="1" customWidth="1"/>
    <col min="2825" max="2825" width="8.7109375" style="152" hidden="1" customWidth="1"/>
    <col min="2826" max="2826" width="11" style="152" hidden="1" customWidth="1"/>
    <col min="2827" max="2827" width="7.28515625" style="152" hidden="1" customWidth="1"/>
    <col min="2828" max="2828" width="11.42578125" style="152" hidden="1" customWidth="1"/>
    <col min="2829" max="2829" width="14.5703125" style="152" hidden="1" customWidth="1"/>
    <col min="2830" max="2830" width="8.140625" style="152" hidden="1" customWidth="1"/>
    <col min="2831" max="2832" width="8.28515625" style="152" hidden="1" customWidth="1"/>
    <col min="2833" max="2833" width="11" style="152" hidden="1" customWidth="1"/>
    <col min="2834" max="2834" width="7.140625" style="152" hidden="1" customWidth="1"/>
    <col min="2835" max="2835" width="8.140625" style="152" hidden="1" customWidth="1"/>
    <col min="2836" max="2836" width="14.5703125" style="152" hidden="1" customWidth="1"/>
    <col min="2837" max="2837" width="9.28515625" style="152" hidden="1" customWidth="1"/>
    <col min="2838" max="2838" width="7.5703125" style="152" hidden="1" customWidth="1"/>
    <col min="2839" max="3072" width="0" style="152" hidden="1"/>
    <col min="3073" max="3073" width="1.28515625" style="152" hidden="1" customWidth="1"/>
    <col min="3074" max="3074" width="6.85546875" style="152" hidden="1" customWidth="1"/>
    <col min="3075" max="3075" width="3.85546875" style="152" hidden="1" customWidth="1"/>
    <col min="3076" max="3076" width="1.85546875" style="152" hidden="1" customWidth="1"/>
    <col min="3077" max="3077" width="5.42578125" style="152" hidden="1" customWidth="1"/>
    <col min="3078" max="3078" width="3.42578125" style="152" hidden="1" customWidth="1"/>
    <col min="3079" max="3080" width="8" style="152" hidden="1" customWidth="1"/>
    <col min="3081" max="3081" width="8.7109375" style="152" hidden="1" customWidth="1"/>
    <col min="3082" max="3082" width="11" style="152" hidden="1" customWidth="1"/>
    <col min="3083" max="3083" width="7.28515625" style="152" hidden="1" customWidth="1"/>
    <col min="3084" max="3084" width="11.42578125" style="152" hidden="1" customWidth="1"/>
    <col min="3085" max="3085" width="14.5703125" style="152" hidden="1" customWidth="1"/>
    <col min="3086" max="3086" width="8.140625" style="152" hidden="1" customWidth="1"/>
    <col min="3087" max="3088" width="8.28515625" style="152" hidden="1" customWidth="1"/>
    <col min="3089" max="3089" width="11" style="152" hidden="1" customWidth="1"/>
    <col min="3090" max="3090" width="7.140625" style="152" hidden="1" customWidth="1"/>
    <col min="3091" max="3091" width="8.140625" style="152" hidden="1" customWidth="1"/>
    <col min="3092" max="3092" width="14.5703125" style="152" hidden="1" customWidth="1"/>
    <col min="3093" max="3093" width="9.28515625" style="152" hidden="1" customWidth="1"/>
    <col min="3094" max="3094" width="7.5703125" style="152" hidden="1" customWidth="1"/>
    <col min="3095" max="3328" width="0" style="152" hidden="1"/>
    <col min="3329" max="3329" width="1.28515625" style="152" hidden="1" customWidth="1"/>
    <col min="3330" max="3330" width="6.85546875" style="152" hidden="1" customWidth="1"/>
    <col min="3331" max="3331" width="3.85546875" style="152" hidden="1" customWidth="1"/>
    <col min="3332" max="3332" width="1.85546875" style="152" hidden="1" customWidth="1"/>
    <col min="3333" max="3333" width="5.42578125" style="152" hidden="1" customWidth="1"/>
    <col min="3334" max="3334" width="3.42578125" style="152" hidden="1" customWidth="1"/>
    <col min="3335" max="3336" width="8" style="152" hidden="1" customWidth="1"/>
    <col min="3337" max="3337" width="8.7109375" style="152" hidden="1" customWidth="1"/>
    <col min="3338" max="3338" width="11" style="152" hidden="1" customWidth="1"/>
    <col min="3339" max="3339" width="7.28515625" style="152" hidden="1" customWidth="1"/>
    <col min="3340" max="3340" width="11.42578125" style="152" hidden="1" customWidth="1"/>
    <col min="3341" max="3341" width="14.5703125" style="152" hidden="1" customWidth="1"/>
    <col min="3342" max="3342" width="8.140625" style="152" hidden="1" customWidth="1"/>
    <col min="3343" max="3344" width="8.28515625" style="152" hidden="1" customWidth="1"/>
    <col min="3345" max="3345" width="11" style="152" hidden="1" customWidth="1"/>
    <col min="3346" max="3346" width="7.140625" style="152" hidden="1" customWidth="1"/>
    <col min="3347" max="3347" width="8.140625" style="152" hidden="1" customWidth="1"/>
    <col min="3348" max="3348" width="14.5703125" style="152" hidden="1" customWidth="1"/>
    <col min="3349" max="3349" width="9.28515625" style="152" hidden="1" customWidth="1"/>
    <col min="3350" max="3350" width="7.5703125" style="152" hidden="1" customWidth="1"/>
    <col min="3351" max="3584" width="0" style="152" hidden="1"/>
    <col min="3585" max="3585" width="1.28515625" style="152" hidden="1" customWidth="1"/>
    <col min="3586" max="3586" width="6.85546875" style="152" hidden="1" customWidth="1"/>
    <col min="3587" max="3587" width="3.85546875" style="152" hidden="1" customWidth="1"/>
    <col min="3588" max="3588" width="1.85546875" style="152" hidden="1" customWidth="1"/>
    <col min="3589" max="3589" width="5.42578125" style="152" hidden="1" customWidth="1"/>
    <col min="3590" max="3590" width="3.42578125" style="152" hidden="1" customWidth="1"/>
    <col min="3591" max="3592" width="8" style="152" hidden="1" customWidth="1"/>
    <col min="3593" max="3593" width="8.7109375" style="152" hidden="1" customWidth="1"/>
    <col min="3594" max="3594" width="11" style="152" hidden="1" customWidth="1"/>
    <col min="3595" max="3595" width="7.28515625" style="152" hidden="1" customWidth="1"/>
    <col min="3596" max="3596" width="11.42578125" style="152" hidden="1" customWidth="1"/>
    <col min="3597" max="3597" width="14.5703125" style="152" hidden="1" customWidth="1"/>
    <col min="3598" max="3598" width="8.140625" style="152" hidden="1" customWidth="1"/>
    <col min="3599" max="3600" width="8.28515625" style="152" hidden="1" customWidth="1"/>
    <col min="3601" max="3601" width="11" style="152" hidden="1" customWidth="1"/>
    <col min="3602" max="3602" width="7.140625" style="152" hidden="1" customWidth="1"/>
    <col min="3603" max="3603" width="8.140625" style="152" hidden="1" customWidth="1"/>
    <col min="3604" max="3604" width="14.5703125" style="152" hidden="1" customWidth="1"/>
    <col min="3605" max="3605" width="9.28515625" style="152" hidden="1" customWidth="1"/>
    <col min="3606" max="3606" width="7.5703125" style="152" hidden="1" customWidth="1"/>
    <col min="3607" max="3840" width="0" style="152" hidden="1"/>
    <col min="3841" max="3841" width="1.28515625" style="152" hidden="1" customWidth="1"/>
    <col min="3842" max="3842" width="6.85546875" style="152" hidden="1" customWidth="1"/>
    <col min="3843" max="3843" width="3.85546875" style="152" hidden="1" customWidth="1"/>
    <col min="3844" max="3844" width="1.85546875" style="152" hidden="1" customWidth="1"/>
    <col min="3845" max="3845" width="5.42578125" style="152" hidden="1" customWidth="1"/>
    <col min="3846" max="3846" width="3.42578125" style="152" hidden="1" customWidth="1"/>
    <col min="3847" max="3848" width="8" style="152" hidden="1" customWidth="1"/>
    <col min="3849" max="3849" width="8.7109375" style="152" hidden="1" customWidth="1"/>
    <col min="3850" max="3850" width="11" style="152" hidden="1" customWidth="1"/>
    <col min="3851" max="3851" width="7.28515625" style="152" hidden="1" customWidth="1"/>
    <col min="3852" max="3852" width="11.42578125" style="152" hidden="1" customWidth="1"/>
    <col min="3853" max="3853" width="14.5703125" style="152" hidden="1" customWidth="1"/>
    <col min="3854" max="3854" width="8.140625" style="152" hidden="1" customWidth="1"/>
    <col min="3855" max="3856" width="8.28515625" style="152" hidden="1" customWidth="1"/>
    <col min="3857" max="3857" width="11" style="152" hidden="1" customWidth="1"/>
    <col min="3858" max="3858" width="7.140625" style="152" hidden="1" customWidth="1"/>
    <col min="3859" max="3859" width="8.140625" style="152" hidden="1" customWidth="1"/>
    <col min="3860" max="3860" width="14.5703125" style="152" hidden="1" customWidth="1"/>
    <col min="3861" max="3861" width="9.28515625" style="152" hidden="1" customWidth="1"/>
    <col min="3862" max="3862" width="7.5703125" style="152" hidden="1" customWidth="1"/>
    <col min="3863" max="4096" width="0" style="152" hidden="1"/>
    <col min="4097" max="4097" width="1.28515625" style="152" hidden="1" customWidth="1"/>
    <col min="4098" max="4098" width="6.85546875" style="152" hidden="1" customWidth="1"/>
    <col min="4099" max="4099" width="3.85546875" style="152" hidden="1" customWidth="1"/>
    <col min="4100" max="4100" width="1.85546875" style="152" hidden="1" customWidth="1"/>
    <col min="4101" max="4101" width="5.42578125" style="152" hidden="1" customWidth="1"/>
    <col min="4102" max="4102" width="3.42578125" style="152" hidden="1" customWidth="1"/>
    <col min="4103" max="4104" width="8" style="152" hidden="1" customWidth="1"/>
    <col min="4105" max="4105" width="8.7109375" style="152" hidden="1" customWidth="1"/>
    <col min="4106" max="4106" width="11" style="152" hidden="1" customWidth="1"/>
    <col min="4107" max="4107" width="7.28515625" style="152" hidden="1" customWidth="1"/>
    <col min="4108" max="4108" width="11.42578125" style="152" hidden="1" customWidth="1"/>
    <col min="4109" max="4109" width="14.5703125" style="152" hidden="1" customWidth="1"/>
    <col min="4110" max="4110" width="8.140625" style="152" hidden="1" customWidth="1"/>
    <col min="4111" max="4112" width="8.28515625" style="152" hidden="1" customWidth="1"/>
    <col min="4113" max="4113" width="11" style="152" hidden="1" customWidth="1"/>
    <col min="4114" max="4114" width="7.140625" style="152" hidden="1" customWidth="1"/>
    <col min="4115" max="4115" width="8.140625" style="152" hidden="1" customWidth="1"/>
    <col min="4116" max="4116" width="14.5703125" style="152" hidden="1" customWidth="1"/>
    <col min="4117" max="4117" width="9.28515625" style="152" hidden="1" customWidth="1"/>
    <col min="4118" max="4118" width="7.5703125" style="152" hidden="1" customWidth="1"/>
    <col min="4119" max="4352" width="0" style="152" hidden="1"/>
    <col min="4353" max="4353" width="1.28515625" style="152" hidden="1" customWidth="1"/>
    <col min="4354" max="4354" width="6.85546875" style="152" hidden="1" customWidth="1"/>
    <col min="4355" max="4355" width="3.85546875" style="152" hidden="1" customWidth="1"/>
    <col min="4356" max="4356" width="1.85546875" style="152" hidden="1" customWidth="1"/>
    <col min="4357" max="4357" width="5.42578125" style="152" hidden="1" customWidth="1"/>
    <col min="4358" max="4358" width="3.42578125" style="152" hidden="1" customWidth="1"/>
    <col min="4359" max="4360" width="8" style="152" hidden="1" customWidth="1"/>
    <col min="4361" max="4361" width="8.7109375" style="152" hidden="1" customWidth="1"/>
    <col min="4362" max="4362" width="11" style="152" hidden="1" customWidth="1"/>
    <col min="4363" max="4363" width="7.28515625" style="152" hidden="1" customWidth="1"/>
    <col min="4364" max="4364" width="11.42578125" style="152" hidden="1" customWidth="1"/>
    <col min="4365" max="4365" width="14.5703125" style="152" hidden="1" customWidth="1"/>
    <col min="4366" max="4366" width="8.140625" style="152" hidden="1" customWidth="1"/>
    <col min="4367" max="4368" width="8.28515625" style="152" hidden="1" customWidth="1"/>
    <col min="4369" max="4369" width="11" style="152" hidden="1" customWidth="1"/>
    <col min="4370" max="4370" width="7.140625" style="152" hidden="1" customWidth="1"/>
    <col min="4371" max="4371" width="8.140625" style="152" hidden="1" customWidth="1"/>
    <col min="4372" max="4372" width="14.5703125" style="152" hidden="1" customWidth="1"/>
    <col min="4373" max="4373" width="9.28515625" style="152" hidden="1" customWidth="1"/>
    <col min="4374" max="4374" width="7.5703125" style="152" hidden="1" customWidth="1"/>
    <col min="4375" max="4608" width="0" style="152" hidden="1"/>
    <col min="4609" max="4609" width="1.28515625" style="152" hidden="1" customWidth="1"/>
    <col min="4610" max="4610" width="6.85546875" style="152" hidden="1" customWidth="1"/>
    <col min="4611" max="4611" width="3.85546875" style="152" hidden="1" customWidth="1"/>
    <col min="4612" max="4612" width="1.85546875" style="152" hidden="1" customWidth="1"/>
    <col min="4613" max="4613" width="5.42578125" style="152" hidden="1" customWidth="1"/>
    <col min="4614" max="4614" width="3.42578125" style="152" hidden="1" customWidth="1"/>
    <col min="4615" max="4616" width="8" style="152" hidden="1" customWidth="1"/>
    <col min="4617" max="4617" width="8.7109375" style="152" hidden="1" customWidth="1"/>
    <col min="4618" max="4618" width="11" style="152" hidden="1" customWidth="1"/>
    <col min="4619" max="4619" width="7.28515625" style="152" hidden="1" customWidth="1"/>
    <col min="4620" max="4620" width="11.42578125" style="152" hidden="1" customWidth="1"/>
    <col min="4621" max="4621" width="14.5703125" style="152" hidden="1" customWidth="1"/>
    <col min="4622" max="4622" width="8.140625" style="152" hidden="1" customWidth="1"/>
    <col min="4623" max="4624" width="8.28515625" style="152" hidden="1" customWidth="1"/>
    <col min="4625" max="4625" width="11" style="152" hidden="1" customWidth="1"/>
    <col min="4626" max="4626" width="7.140625" style="152" hidden="1" customWidth="1"/>
    <col min="4627" max="4627" width="8.140625" style="152" hidden="1" customWidth="1"/>
    <col min="4628" max="4628" width="14.5703125" style="152" hidden="1" customWidth="1"/>
    <col min="4629" max="4629" width="9.28515625" style="152" hidden="1" customWidth="1"/>
    <col min="4630" max="4630" width="7.5703125" style="152" hidden="1" customWidth="1"/>
    <col min="4631" max="4864" width="0" style="152" hidden="1"/>
    <col min="4865" max="4865" width="1.28515625" style="152" hidden="1" customWidth="1"/>
    <col min="4866" max="4866" width="6.85546875" style="152" hidden="1" customWidth="1"/>
    <col min="4867" max="4867" width="3.85546875" style="152" hidden="1" customWidth="1"/>
    <col min="4868" max="4868" width="1.85546875" style="152" hidden="1" customWidth="1"/>
    <col min="4869" max="4869" width="5.42578125" style="152" hidden="1" customWidth="1"/>
    <col min="4870" max="4870" width="3.42578125" style="152" hidden="1" customWidth="1"/>
    <col min="4871" max="4872" width="8" style="152" hidden="1" customWidth="1"/>
    <col min="4873" max="4873" width="8.7109375" style="152" hidden="1" customWidth="1"/>
    <col min="4874" max="4874" width="11" style="152" hidden="1" customWidth="1"/>
    <col min="4875" max="4875" width="7.28515625" style="152" hidden="1" customWidth="1"/>
    <col min="4876" max="4876" width="11.42578125" style="152" hidden="1" customWidth="1"/>
    <col min="4877" max="4877" width="14.5703125" style="152" hidden="1" customWidth="1"/>
    <col min="4878" max="4878" width="8.140625" style="152" hidden="1" customWidth="1"/>
    <col min="4879" max="4880" width="8.28515625" style="152" hidden="1" customWidth="1"/>
    <col min="4881" max="4881" width="11" style="152" hidden="1" customWidth="1"/>
    <col min="4882" max="4882" width="7.140625" style="152" hidden="1" customWidth="1"/>
    <col min="4883" max="4883" width="8.140625" style="152" hidden="1" customWidth="1"/>
    <col min="4884" max="4884" width="14.5703125" style="152" hidden="1" customWidth="1"/>
    <col min="4885" max="4885" width="9.28515625" style="152" hidden="1" customWidth="1"/>
    <col min="4886" max="4886" width="7.5703125" style="152" hidden="1" customWidth="1"/>
    <col min="4887" max="5120" width="0" style="152" hidden="1"/>
    <col min="5121" max="5121" width="1.28515625" style="152" hidden="1" customWidth="1"/>
    <col min="5122" max="5122" width="6.85546875" style="152" hidden="1" customWidth="1"/>
    <col min="5123" max="5123" width="3.85546875" style="152" hidden="1" customWidth="1"/>
    <col min="5124" max="5124" width="1.85546875" style="152" hidden="1" customWidth="1"/>
    <col min="5125" max="5125" width="5.42578125" style="152" hidden="1" customWidth="1"/>
    <col min="5126" max="5126" width="3.42578125" style="152" hidden="1" customWidth="1"/>
    <col min="5127" max="5128" width="8" style="152" hidden="1" customWidth="1"/>
    <col min="5129" max="5129" width="8.7109375" style="152" hidden="1" customWidth="1"/>
    <col min="5130" max="5130" width="11" style="152" hidden="1" customWidth="1"/>
    <col min="5131" max="5131" width="7.28515625" style="152" hidden="1" customWidth="1"/>
    <col min="5132" max="5132" width="11.42578125" style="152" hidden="1" customWidth="1"/>
    <col min="5133" max="5133" width="14.5703125" style="152" hidden="1" customWidth="1"/>
    <col min="5134" max="5134" width="8.140625" style="152" hidden="1" customWidth="1"/>
    <col min="5135" max="5136" width="8.28515625" style="152" hidden="1" customWidth="1"/>
    <col min="5137" max="5137" width="11" style="152" hidden="1" customWidth="1"/>
    <col min="5138" max="5138" width="7.140625" style="152" hidden="1" customWidth="1"/>
    <col min="5139" max="5139" width="8.140625" style="152" hidden="1" customWidth="1"/>
    <col min="5140" max="5140" width="14.5703125" style="152" hidden="1" customWidth="1"/>
    <col min="5141" max="5141" width="9.28515625" style="152" hidden="1" customWidth="1"/>
    <col min="5142" max="5142" width="7.5703125" style="152" hidden="1" customWidth="1"/>
    <col min="5143" max="5376" width="0" style="152" hidden="1"/>
    <col min="5377" max="5377" width="1.28515625" style="152" hidden="1" customWidth="1"/>
    <col min="5378" max="5378" width="6.85546875" style="152" hidden="1" customWidth="1"/>
    <col min="5379" max="5379" width="3.85546875" style="152" hidden="1" customWidth="1"/>
    <col min="5380" max="5380" width="1.85546875" style="152" hidden="1" customWidth="1"/>
    <col min="5381" max="5381" width="5.42578125" style="152" hidden="1" customWidth="1"/>
    <col min="5382" max="5382" width="3.42578125" style="152" hidden="1" customWidth="1"/>
    <col min="5383" max="5384" width="8" style="152" hidden="1" customWidth="1"/>
    <col min="5385" max="5385" width="8.7109375" style="152" hidden="1" customWidth="1"/>
    <col min="5386" max="5386" width="11" style="152" hidden="1" customWidth="1"/>
    <col min="5387" max="5387" width="7.28515625" style="152" hidden="1" customWidth="1"/>
    <col min="5388" max="5388" width="11.42578125" style="152" hidden="1" customWidth="1"/>
    <col min="5389" max="5389" width="14.5703125" style="152" hidden="1" customWidth="1"/>
    <col min="5390" max="5390" width="8.140625" style="152" hidden="1" customWidth="1"/>
    <col min="5391" max="5392" width="8.28515625" style="152" hidden="1" customWidth="1"/>
    <col min="5393" max="5393" width="11" style="152" hidden="1" customWidth="1"/>
    <col min="5394" max="5394" width="7.140625" style="152" hidden="1" customWidth="1"/>
    <col min="5395" max="5395" width="8.140625" style="152" hidden="1" customWidth="1"/>
    <col min="5396" max="5396" width="14.5703125" style="152" hidden="1" customWidth="1"/>
    <col min="5397" max="5397" width="9.28515625" style="152" hidden="1" customWidth="1"/>
    <col min="5398" max="5398" width="7.5703125" style="152" hidden="1" customWidth="1"/>
    <col min="5399" max="5632" width="0" style="152" hidden="1"/>
    <col min="5633" max="5633" width="1.28515625" style="152" hidden="1" customWidth="1"/>
    <col min="5634" max="5634" width="6.85546875" style="152" hidden="1" customWidth="1"/>
    <col min="5635" max="5635" width="3.85546875" style="152" hidden="1" customWidth="1"/>
    <col min="5636" max="5636" width="1.85546875" style="152" hidden="1" customWidth="1"/>
    <col min="5637" max="5637" width="5.42578125" style="152" hidden="1" customWidth="1"/>
    <col min="5638" max="5638" width="3.42578125" style="152" hidden="1" customWidth="1"/>
    <col min="5639" max="5640" width="8" style="152" hidden="1" customWidth="1"/>
    <col min="5641" max="5641" width="8.7109375" style="152" hidden="1" customWidth="1"/>
    <col min="5642" max="5642" width="11" style="152" hidden="1" customWidth="1"/>
    <col min="5643" max="5643" width="7.28515625" style="152" hidden="1" customWidth="1"/>
    <col min="5644" max="5644" width="11.42578125" style="152" hidden="1" customWidth="1"/>
    <col min="5645" max="5645" width="14.5703125" style="152" hidden="1" customWidth="1"/>
    <col min="5646" max="5646" width="8.140625" style="152" hidden="1" customWidth="1"/>
    <col min="5647" max="5648" width="8.28515625" style="152" hidden="1" customWidth="1"/>
    <col min="5649" max="5649" width="11" style="152" hidden="1" customWidth="1"/>
    <col min="5650" max="5650" width="7.140625" style="152" hidden="1" customWidth="1"/>
    <col min="5651" max="5651" width="8.140625" style="152" hidden="1" customWidth="1"/>
    <col min="5652" max="5652" width="14.5703125" style="152" hidden="1" customWidth="1"/>
    <col min="5653" max="5653" width="9.28515625" style="152" hidden="1" customWidth="1"/>
    <col min="5654" max="5654" width="7.5703125" style="152" hidden="1" customWidth="1"/>
    <col min="5655" max="5888" width="0" style="152" hidden="1"/>
    <col min="5889" max="5889" width="1.28515625" style="152" hidden="1" customWidth="1"/>
    <col min="5890" max="5890" width="6.85546875" style="152" hidden="1" customWidth="1"/>
    <col min="5891" max="5891" width="3.85546875" style="152" hidden="1" customWidth="1"/>
    <col min="5892" max="5892" width="1.85546875" style="152" hidden="1" customWidth="1"/>
    <col min="5893" max="5893" width="5.42578125" style="152" hidden="1" customWidth="1"/>
    <col min="5894" max="5894" width="3.42578125" style="152" hidden="1" customWidth="1"/>
    <col min="5895" max="5896" width="8" style="152" hidden="1" customWidth="1"/>
    <col min="5897" max="5897" width="8.7109375" style="152" hidden="1" customWidth="1"/>
    <col min="5898" max="5898" width="11" style="152" hidden="1" customWidth="1"/>
    <col min="5899" max="5899" width="7.28515625" style="152" hidden="1" customWidth="1"/>
    <col min="5900" max="5900" width="11.42578125" style="152" hidden="1" customWidth="1"/>
    <col min="5901" max="5901" width="14.5703125" style="152" hidden="1" customWidth="1"/>
    <col min="5902" max="5902" width="8.140625" style="152" hidden="1" customWidth="1"/>
    <col min="5903" max="5904" width="8.28515625" style="152" hidden="1" customWidth="1"/>
    <col min="5905" max="5905" width="11" style="152" hidden="1" customWidth="1"/>
    <col min="5906" max="5906" width="7.140625" style="152" hidden="1" customWidth="1"/>
    <col min="5907" max="5907" width="8.140625" style="152" hidden="1" customWidth="1"/>
    <col min="5908" max="5908" width="14.5703125" style="152" hidden="1" customWidth="1"/>
    <col min="5909" max="5909" width="9.28515625" style="152" hidden="1" customWidth="1"/>
    <col min="5910" max="5910" width="7.5703125" style="152" hidden="1" customWidth="1"/>
    <col min="5911" max="6144" width="0" style="152" hidden="1"/>
    <col min="6145" max="6145" width="1.28515625" style="152" hidden="1" customWidth="1"/>
    <col min="6146" max="6146" width="6.85546875" style="152" hidden="1" customWidth="1"/>
    <col min="6147" max="6147" width="3.85546875" style="152" hidden="1" customWidth="1"/>
    <col min="6148" max="6148" width="1.85546875" style="152" hidden="1" customWidth="1"/>
    <col min="6149" max="6149" width="5.42578125" style="152" hidden="1" customWidth="1"/>
    <col min="6150" max="6150" width="3.42578125" style="152" hidden="1" customWidth="1"/>
    <col min="6151" max="6152" width="8" style="152" hidden="1" customWidth="1"/>
    <col min="6153" max="6153" width="8.7109375" style="152" hidden="1" customWidth="1"/>
    <col min="6154" max="6154" width="11" style="152" hidden="1" customWidth="1"/>
    <col min="6155" max="6155" width="7.28515625" style="152" hidden="1" customWidth="1"/>
    <col min="6156" max="6156" width="11.42578125" style="152" hidden="1" customWidth="1"/>
    <col min="6157" max="6157" width="14.5703125" style="152" hidden="1" customWidth="1"/>
    <col min="6158" max="6158" width="8.140625" style="152" hidden="1" customWidth="1"/>
    <col min="6159" max="6160" width="8.28515625" style="152" hidden="1" customWidth="1"/>
    <col min="6161" max="6161" width="11" style="152" hidden="1" customWidth="1"/>
    <col min="6162" max="6162" width="7.140625" style="152" hidden="1" customWidth="1"/>
    <col min="6163" max="6163" width="8.140625" style="152" hidden="1" customWidth="1"/>
    <col min="6164" max="6164" width="14.5703125" style="152" hidden="1" customWidth="1"/>
    <col min="6165" max="6165" width="9.28515625" style="152" hidden="1" customWidth="1"/>
    <col min="6166" max="6166" width="7.5703125" style="152" hidden="1" customWidth="1"/>
    <col min="6167" max="6400" width="0" style="152" hidden="1"/>
    <col min="6401" max="6401" width="1.28515625" style="152" hidden="1" customWidth="1"/>
    <col min="6402" max="6402" width="6.85546875" style="152" hidden="1" customWidth="1"/>
    <col min="6403" max="6403" width="3.85546875" style="152" hidden="1" customWidth="1"/>
    <col min="6404" max="6404" width="1.85546875" style="152" hidden="1" customWidth="1"/>
    <col min="6405" max="6405" width="5.42578125" style="152" hidden="1" customWidth="1"/>
    <col min="6406" max="6406" width="3.42578125" style="152" hidden="1" customWidth="1"/>
    <col min="6407" max="6408" width="8" style="152" hidden="1" customWidth="1"/>
    <col min="6409" max="6409" width="8.7109375" style="152" hidden="1" customWidth="1"/>
    <col min="6410" max="6410" width="11" style="152" hidden="1" customWidth="1"/>
    <col min="6411" max="6411" width="7.28515625" style="152" hidden="1" customWidth="1"/>
    <col min="6412" max="6412" width="11.42578125" style="152" hidden="1" customWidth="1"/>
    <col min="6413" max="6413" width="14.5703125" style="152" hidden="1" customWidth="1"/>
    <col min="6414" max="6414" width="8.140625" style="152" hidden="1" customWidth="1"/>
    <col min="6415" max="6416" width="8.28515625" style="152" hidden="1" customWidth="1"/>
    <col min="6417" max="6417" width="11" style="152" hidden="1" customWidth="1"/>
    <col min="6418" max="6418" width="7.140625" style="152" hidden="1" customWidth="1"/>
    <col min="6419" max="6419" width="8.140625" style="152" hidden="1" customWidth="1"/>
    <col min="6420" max="6420" width="14.5703125" style="152" hidden="1" customWidth="1"/>
    <col min="6421" max="6421" width="9.28515625" style="152" hidden="1" customWidth="1"/>
    <col min="6422" max="6422" width="7.5703125" style="152" hidden="1" customWidth="1"/>
    <col min="6423" max="6656" width="0" style="152" hidden="1"/>
    <col min="6657" max="6657" width="1.28515625" style="152" hidden="1" customWidth="1"/>
    <col min="6658" max="6658" width="6.85546875" style="152" hidden="1" customWidth="1"/>
    <col min="6659" max="6659" width="3.85546875" style="152" hidden="1" customWidth="1"/>
    <col min="6660" max="6660" width="1.85546875" style="152" hidden="1" customWidth="1"/>
    <col min="6661" max="6661" width="5.42578125" style="152" hidden="1" customWidth="1"/>
    <col min="6662" max="6662" width="3.42578125" style="152" hidden="1" customWidth="1"/>
    <col min="6663" max="6664" width="8" style="152" hidden="1" customWidth="1"/>
    <col min="6665" max="6665" width="8.7109375" style="152" hidden="1" customWidth="1"/>
    <col min="6666" max="6666" width="11" style="152" hidden="1" customWidth="1"/>
    <col min="6667" max="6667" width="7.28515625" style="152" hidden="1" customWidth="1"/>
    <col min="6668" max="6668" width="11.42578125" style="152" hidden="1" customWidth="1"/>
    <col min="6669" max="6669" width="14.5703125" style="152" hidden="1" customWidth="1"/>
    <col min="6670" max="6670" width="8.140625" style="152" hidden="1" customWidth="1"/>
    <col min="6671" max="6672" width="8.28515625" style="152" hidden="1" customWidth="1"/>
    <col min="6673" max="6673" width="11" style="152" hidden="1" customWidth="1"/>
    <col min="6674" max="6674" width="7.140625" style="152" hidden="1" customWidth="1"/>
    <col min="6675" max="6675" width="8.140625" style="152" hidden="1" customWidth="1"/>
    <col min="6676" max="6676" width="14.5703125" style="152" hidden="1" customWidth="1"/>
    <col min="6677" max="6677" width="9.28515625" style="152" hidden="1" customWidth="1"/>
    <col min="6678" max="6678" width="7.5703125" style="152" hidden="1" customWidth="1"/>
    <col min="6679" max="6912" width="0" style="152" hidden="1"/>
    <col min="6913" max="6913" width="1.28515625" style="152" hidden="1" customWidth="1"/>
    <col min="6914" max="6914" width="6.85546875" style="152" hidden="1" customWidth="1"/>
    <col min="6915" max="6915" width="3.85546875" style="152" hidden="1" customWidth="1"/>
    <col min="6916" max="6916" width="1.85546875" style="152" hidden="1" customWidth="1"/>
    <col min="6917" max="6917" width="5.42578125" style="152" hidden="1" customWidth="1"/>
    <col min="6918" max="6918" width="3.42578125" style="152" hidden="1" customWidth="1"/>
    <col min="6919" max="6920" width="8" style="152" hidden="1" customWidth="1"/>
    <col min="6921" max="6921" width="8.7109375" style="152" hidden="1" customWidth="1"/>
    <col min="6922" max="6922" width="11" style="152" hidden="1" customWidth="1"/>
    <col min="6923" max="6923" width="7.28515625" style="152" hidden="1" customWidth="1"/>
    <col min="6924" max="6924" width="11.42578125" style="152" hidden="1" customWidth="1"/>
    <col min="6925" max="6925" width="14.5703125" style="152" hidden="1" customWidth="1"/>
    <col min="6926" max="6926" width="8.140625" style="152" hidden="1" customWidth="1"/>
    <col min="6927" max="6928" width="8.28515625" style="152" hidden="1" customWidth="1"/>
    <col min="6929" max="6929" width="11" style="152" hidden="1" customWidth="1"/>
    <col min="6930" max="6930" width="7.140625" style="152" hidden="1" customWidth="1"/>
    <col min="6931" max="6931" width="8.140625" style="152" hidden="1" customWidth="1"/>
    <col min="6932" max="6932" width="14.5703125" style="152" hidden="1" customWidth="1"/>
    <col min="6933" max="6933" width="9.28515625" style="152" hidden="1" customWidth="1"/>
    <col min="6934" max="6934" width="7.5703125" style="152" hidden="1" customWidth="1"/>
    <col min="6935" max="7168" width="0" style="152" hidden="1"/>
    <col min="7169" max="7169" width="1.28515625" style="152" hidden="1" customWidth="1"/>
    <col min="7170" max="7170" width="6.85546875" style="152" hidden="1" customWidth="1"/>
    <col min="7171" max="7171" width="3.85546875" style="152" hidden="1" customWidth="1"/>
    <col min="7172" max="7172" width="1.85546875" style="152" hidden="1" customWidth="1"/>
    <col min="7173" max="7173" width="5.42578125" style="152" hidden="1" customWidth="1"/>
    <col min="7174" max="7174" width="3.42578125" style="152" hidden="1" customWidth="1"/>
    <col min="7175" max="7176" width="8" style="152" hidden="1" customWidth="1"/>
    <col min="7177" max="7177" width="8.7109375" style="152" hidden="1" customWidth="1"/>
    <col min="7178" max="7178" width="11" style="152" hidden="1" customWidth="1"/>
    <col min="7179" max="7179" width="7.28515625" style="152" hidden="1" customWidth="1"/>
    <col min="7180" max="7180" width="11.42578125" style="152" hidden="1" customWidth="1"/>
    <col min="7181" max="7181" width="14.5703125" style="152" hidden="1" customWidth="1"/>
    <col min="7182" max="7182" width="8.140625" style="152" hidden="1" customWidth="1"/>
    <col min="7183" max="7184" width="8.28515625" style="152" hidden="1" customWidth="1"/>
    <col min="7185" max="7185" width="11" style="152" hidden="1" customWidth="1"/>
    <col min="7186" max="7186" width="7.140625" style="152" hidden="1" customWidth="1"/>
    <col min="7187" max="7187" width="8.140625" style="152" hidden="1" customWidth="1"/>
    <col min="7188" max="7188" width="14.5703125" style="152" hidden="1" customWidth="1"/>
    <col min="7189" max="7189" width="9.28515625" style="152" hidden="1" customWidth="1"/>
    <col min="7190" max="7190" width="7.5703125" style="152" hidden="1" customWidth="1"/>
    <col min="7191" max="7424" width="0" style="152" hidden="1"/>
    <col min="7425" max="7425" width="1.28515625" style="152" hidden="1" customWidth="1"/>
    <col min="7426" max="7426" width="6.85546875" style="152" hidden="1" customWidth="1"/>
    <col min="7427" max="7427" width="3.85546875" style="152" hidden="1" customWidth="1"/>
    <col min="7428" max="7428" width="1.85546875" style="152" hidden="1" customWidth="1"/>
    <col min="7429" max="7429" width="5.42578125" style="152" hidden="1" customWidth="1"/>
    <col min="7430" max="7430" width="3.42578125" style="152" hidden="1" customWidth="1"/>
    <col min="7431" max="7432" width="8" style="152" hidden="1" customWidth="1"/>
    <col min="7433" max="7433" width="8.7109375" style="152" hidden="1" customWidth="1"/>
    <col min="7434" max="7434" width="11" style="152" hidden="1" customWidth="1"/>
    <col min="7435" max="7435" width="7.28515625" style="152" hidden="1" customWidth="1"/>
    <col min="7436" max="7436" width="11.42578125" style="152" hidden="1" customWidth="1"/>
    <col min="7437" max="7437" width="14.5703125" style="152" hidden="1" customWidth="1"/>
    <col min="7438" max="7438" width="8.140625" style="152" hidden="1" customWidth="1"/>
    <col min="7439" max="7440" width="8.28515625" style="152" hidden="1" customWidth="1"/>
    <col min="7441" max="7441" width="11" style="152" hidden="1" customWidth="1"/>
    <col min="7442" max="7442" width="7.140625" style="152" hidden="1" customWidth="1"/>
    <col min="7443" max="7443" width="8.140625" style="152" hidden="1" customWidth="1"/>
    <col min="7444" max="7444" width="14.5703125" style="152" hidden="1" customWidth="1"/>
    <col min="7445" max="7445" width="9.28515625" style="152" hidden="1" customWidth="1"/>
    <col min="7446" max="7446" width="7.5703125" style="152" hidden="1" customWidth="1"/>
    <col min="7447" max="7680" width="0" style="152" hidden="1"/>
    <col min="7681" max="7681" width="1.28515625" style="152" hidden="1" customWidth="1"/>
    <col min="7682" max="7682" width="6.85546875" style="152" hidden="1" customWidth="1"/>
    <col min="7683" max="7683" width="3.85546875" style="152" hidden="1" customWidth="1"/>
    <col min="7684" max="7684" width="1.85546875" style="152" hidden="1" customWidth="1"/>
    <col min="7685" max="7685" width="5.42578125" style="152" hidden="1" customWidth="1"/>
    <col min="7686" max="7686" width="3.42578125" style="152" hidden="1" customWidth="1"/>
    <col min="7687" max="7688" width="8" style="152" hidden="1" customWidth="1"/>
    <col min="7689" max="7689" width="8.7109375" style="152" hidden="1" customWidth="1"/>
    <col min="7690" max="7690" width="11" style="152" hidden="1" customWidth="1"/>
    <col min="7691" max="7691" width="7.28515625" style="152" hidden="1" customWidth="1"/>
    <col min="7692" max="7692" width="11.42578125" style="152" hidden="1" customWidth="1"/>
    <col min="7693" max="7693" width="14.5703125" style="152" hidden="1" customWidth="1"/>
    <col min="7694" max="7694" width="8.140625" style="152" hidden="1" customWidth="1"/>
    <col min="7695" max="7696" width="8.28515625" style="152" hidden="1" customWidth="1"/>
    <col min="7697" max="7697" width="11" style="152" hidden="1" customWidth="1"/>
    <col min="7698" max="7698" width="7.140625" style="152" hidden="1" customWidth="1"/>
    <col min="7699" max="7699" width="8.140625" style="152" hidden="1" customWidth="1"/>
    <col min="7700" max="7700" width="14.5703125" style="152" hidden="1" customWidth="1"/>
    <col min="7701" max="7701" width="9.28515625" style="152" hidden="1" customWidth="1"/>
    <col min="7702" max="7702" width="7.5703125" style="152" hidden="1" customWidth="1"/>
    <col min="7703" max="7936" width="0" style="152" hidden="1"/>
    <col min="7937" max="7937" width="1.28515625" style="152" hidden="1" customWidth="1"/>
    <col min="7938" max="7938" width="6.85546875" style="152" hidden="1" customWidth="1"/>
    <col min="7939" max="7939" width="3.85546875" style="152" hidden="1" customWidth="1"/>
    <col min="7940" max="7940" width="1.85546875" style="152" hidden="1" customWidth="1"/>
    <col min="7941" max="7941" width="5.42578125" style="152" hidden="1" customWidth="1"/>
    <col min="7942" max="7942" width="3.42578125" style="152" hidden="1" customWidth="1"/>
    <col min="7943" max="7944" width="8" style="152" hidden="1" customWidth="1"/>
    <col min="7945" max="7945" width="8.7109375" style="152" hidden="1" customWidth="1"/>
    <col min="7946" max="7946" width="11" style="152" hidden="1" customWidth="1"/>
    <col min="7947" max="7947" width="7.28515625" style="152" hidden="1" customWidth="1"/>
    <col min="7948" max="7948" width="11.42578125" style="152" hidden="1" customWidth="1"/>
    <col min="7949" max="7949" width="14.5703125" style="152" hidden="1" customWidth="1"/>
    <col min="7950" max="7950" width="8.140625" style="152" hidden="1" customWidth="1"/>
    <col min="7951" max="7952" width="8.28515625" style="152" hidden="1" customWidth="1"/>
    <col min="7953" max="7953" width="11" style="152" hidden="1" customWidth="1"/>
    <col min="7954" max="7954" width="7.140625" style="152" hidden="1" customWidth="1"/>
    <col min="7955" max="7955" width="8.140625" style="152" hidden="1" customWidth="1"/>
    <col min="7956" max="7956" width="14.5703125" style="152" hidden="1" customWidth="1"/>
    <col min="7957" max="7957" width="9.28515625" style="152" hidden="1" customWidth="1"/>
    <col min="7958" max="7958" width="7.5703125" style="152" hidden="1" customWidth="1"/>
    <col min="7959" max="8192" width="0" style="152" hidden="1"/>
    <col min="8193" max="8193" width="1.28515625" style="152" hidden="1" customWidth="1"/>
    <col min="8194" max="8194" width="6.85546875" style="152" hidden="1" customWidth="1"/>
    <col min="8195" max="8195" width="3.85546875" style="152" hidden="1" customWidth="1"/>
    <col min="8196" max="8196" width="1.85546875" style="152" hidden="1" customWidth="1"/>
    <col min="8197" max="8197" width="5.42578125" style="152" hidden="1" customWidth="1"/>
    <col min="8198" max="8198" width="3.42578125" style="152" hidden="1" customWidth="1"/>
    <col min="8199" max="8200" width="8" style="152" hidden="1" customWidth="1"/>
    <col min="8201" max="8201" width="8.7109375" style="152" hidden="1" customWidth="1"/>
    <col min="8202" max="8202" width="11" style="152" hidden="1" customWidth="1"/>
    <col min="8203" max="8203" width="7.28515625" style="152" hidden="1" customWidth="1"/>
    <col min="8204" max="8204" width="11.42578125" style="152" hidden="1" customWidth="1"/>
    <col min="8205" max="8205" width="14.5703125" style="152" hidden="1" customWidth="1"/>
    <col min="8206" max="8206" width="8.140625" style="152" hidden="1" customWidth="1"/>
    <col min="8207" max="8208" width="8.28515625" style="152" hidden="1" customWidth="1"/>
    <col min="8209" max="8209" width="11" style="152" hidden="1" customWidth="1"/>
    <col min="8210" max="8210" width="7.140625" style="152" hidden="1" customWidth="1"/>
    <col min="8211" max="8211" width="8.140625" style="152" hidden="1" customWidth="1"/>
    <col min="8212" max="8212" width="14.5703125" style="152" hidden="1" customWidth="1"/>
    <col min="8213" max="8213" width="9.28515625" style="152" hidden="1" customWidth="1"/>
    <col min="8214" max="8214" width="7.5703125" style="152" hidden="1" customWidth="1"/>
    <col min="8215" max="8448" width="0" style="152" hidden="1"/>
    <col min="8449" max="8449" width="1.28515625" style="152" hidden="1" customWidth="1"/>
    <col min="8450" max="8450" width="6.85546875" style="152" hidden="1" customWidth="1"/>
    <col min="8451" max="8451" width="3.85546875" style="152" hidden="1" customWidth="1"/>
    <col min="8452" max="8452" width="1.85546875" style="152" hidden="1" customWidth="1"/>
    <col min="8453" max="8453" width="5.42578125" style="152" hidden="1" customWidth="1"/>
    <col min="8454" max="8454" width="3.42578125" style="152" hidden="1" customWidth="1"/>
    <col min="8455" max="8456" width="8" style="152" hidden="1" customWidth="1"/>
    <col min="8457" max="8457" width="8.7109375" style="152" hidden="1" customWidth="1"/>
    <col min="8458" max="8458" width="11" style="152" hidden="1" customWidth="1"/>
    <col min="8459" max="8459" width="7.28515625" style="152" hidden="1" customWidth="1"/>
    <col min="8460" max="8460" width="11.42578125" style="152" hidden="1" customWidth="1"/>
    <col min="8461" max="8461" width="14.5703125" style="152" hidden="1" customWidth="1"/>
    <col min="8462" max="8462" width="8.140625" style="152" hidden="1" customWidth="1"/>
    <col min="8463" max="8464" width="8.28515625" style="152" hidden="1" customWidth="1"/>
    <col min="8465" max="8465" width="11" style="152" hidden="1" customWidth="1"/>
    <col min="8466" max="8466" width="7.140625" style="152" hidden="1" customWidth="1"/>
    <col min="8467" max="8467" width="8.140625" style="152" hidden="1" customWidth="1"/>
    <col min="8468" max="8468" width="14.5703125" style="152" hidden="1" customWidth="1"/>
    <col min="8469" max="8469" width="9.28515625" style="152" hidden="1" customWidth="1"/>
    <col min="8470" max="8470" width="7.5703125" style="152" hidden="1" customWidth="1"/>
    <col min="8471" max="8704" width="0" style="152" hidden="1"/>
    <col min="8705" max="8705" width="1.28515625" style="152" hidden="1" customWidth="1"/>
    <col min="8706" max="8706" width="6.85546875" style="152" hidden="1" customWidth="1"/>
    <col min="8707" max="8707" width="3.85546875" style="152" hidden="1" customWidth="1"/>
    <col min="8708" max="8708" width="1.85546875" style="152" hidden="1" customWidth="1"/>
    <col min="8709" max="8709" width="5.42578125" style="152" hidden="1" customWidth="1"/>
    <col min="8710" max="8710" width="3.42578125" style="152" hidden="1" customWidth="1"/>
    <col min="8711" max="8712" width="8" style="152" hidden="1" customWidth="1"/>
    <col min="8713" max="8713" width="8.7109375" style="152" hidden="1" customWidth="1"/>
    <col min="8714" max="8714" width="11" style="152" hidden="1" customWidth="1"/>
    <col min="8715" max="8715" width="7.28515625" style="152" hidden="1" customWidth="1"/>
    <col min="8716" max="8716" width="11.42578125" style="152" hidden="1" customWidth="1"/>
    <col min="8717" max="8717" width="14.5703125" style="152" hidden="1" customWidth="1"/>
    <col min="8718" max="8718" width="8.140625" style="152" hidden="1" customWidth="1"/>
    <col min="8719" max="8720" width="8.28515625" style="152" hidden="1" customWidth="1"/>
    <col min="8721" max="8721" width="11" style="152" hidden="1" customWidth="1"/>
    <col min="8722" max="8722" width="7.140625" style="152" hidden="1" customWidth="1"/>
    <col min="8723" max="8723" width="8.140625" style="152" hidden="1" customWidth="1"/>
    <col min="8724" max="8724" width="14.5703125" style="152" hidden="1" customWidth="1"/>
    <col min="8725" max="8725" width="9.28515625" style="152" hidden="1" customWidth="1"/>
    <col min="8726" max="8726" width="7.5703125" style="152" hidden="1" customWidth="1"/>
    <col min="8727" max="8960" width="0" style="152" hidden="1"/>
    <col min="8961" max="8961" width="1.28515625" style="152" hidden="1" customWidth="1"/>
    <col min="8962" max="8962" width="6.85546875" style="152" hidden="1" customWidth="1"/>
    <col min="8963" max="8963" width="3.85546875" style="152" hidden="1" customWidth="1"/>
    <col min="8964" max="8964" width="1.85546875" style="152" hidden="1" customWidth="1"/>
    <col min="8965" max="8965" width="5.42578125" style="152" hidden="1" customWidth="1"/>
    <col min="8966" max="8966" width="3.42578125" style="152" hidden="1" customWidth="1"/>
    <col min="8967" max="8968" width="8" style="152" hidden="1" customWidth="1"/>
    <col min="8969" max="8969" width="8.7109375" style="152" hidden="1" customWidth="1"/>
    <col min="8970" max="8970" width="11" style="152" hidden="1" customWidth="1"/>
    <col min="8971" max="8971" width="7.28515625" style="152" hidden="1" customWidth="1"/>
    <col min="8972" max="8972" width="11.42578125" style="152" hidden="1" customWidth="1"/>
    <col min="8973" max="8973" width="14.5703125" style="152" hidden="1" customWidth="1"/>
    <col min="8974" max="8974" width="8.140625" style="152" hidden="1" customWidth="1"/>
    <col min="8975" max="8976" width="8.28515625" style="152" hidden="1" customWidth="1"/>
    <col min="8977" max="8977" width="11" style="152" hidden="1" customWidth="1"/>
    <col min="8978" max="8978" width="7.140625" style="152" hidden="1" customWidth="1"/>
    <col min="8979" max="8979" width="8.140625" style="152" hidden="1" customWidth="1"/>
    <col min="8980" max="8980" width="14.5703125" style="152" hidden="1" customWidth="1"/>
    <col min="8981" max="8981" width="9.28515625" style="152" hidden="1" customWidth="1"/>
    <col min="8982" max="8982" width="7.5703125" style="152" hidden="1" customWidth="1"/>
    <col min="8983" max="9216" width="0" style="152" hidden="1"/>
    <col min="9217" max="9217" width="1.28515625" style="152" hidden="1" customWidth="1"/>
    <col min="9218" max="9218" width="6.85546875" style="152" hidden="1" customWidth="1"/>
    <col min="9219" max="9219" width="3.85546875" style="152" hidden="1" customWidth="1"/>
    <col min="9220" max="9220" width="1.85546875" style="152" hidden="1" customWidth="1"/>
    <col min="9221" max="9221" width="5.42578125" style="152" hidden="1" customWidth="1"/>
    <col min="9222" max="9222" width="3.42578125" style="152" hidden="1" customWidth="1"/>
    <col min="9223" max="9224" width="8" style="152" hidden="1" customWidth="1"/>
    <col min="9225" max="9225" width="8.7109375" style="152" hidden="1" customWidth="1"/>
    <col min="9226" max="9226" width="11" style="152" hidden="1" customWidth="1"/>
    <col min="9227" max="9227" width="7.28515625" style="152" hidden="1" customWidth="1"/>
    <col min="9228" max="9228" width="11.42578125" style="152" hidden="1" customWidth="1"/>
    <col min="9229" max="9229" width="14.5703125" style="152" hidden="1" customWidth="1"/>
    <col min="9230" max="9230" width="8.140625" style="152" hidden="1" customWidth="1"/>
    <col min="9231" max="9232" width="8.28515625" style="152" hidden="1" customWidth="1"/>
    <col min="9233" max="9233" width="11" style="152" hidden="1" customWidth="1"/>
    <col min="9234" max="9234" width="7.140625" style="152" hidden="1" customWidth="1"/>
    <col min="9235" max="9235" width="8.140625" style="152" hidden="1" customWidth="1"/>
    <col min="9236" max="9236" width="14.5703125" style="152" hidden="1" customWidth="1"/>
    <col min="9237" max="9237" width="9.28515625" style="152" hidden="1" customWidth="1"/>
    <col min="9238" max="9238" width="7.5703125" style="152" hidden="1" customWidth="1"/>
    <col min="9239" max="9472" width="0" style="152" hidden="1"/>
    <col min="9473" max="9473" width="1.28515625" style="152" hidden="1" customWidth="1"/>
    <col min="9474" max="9474" width="6.85546875" style="152" hidden="1" customWidth="1"/>
    <col min="9475" max="9475" width="3.85546875" style="152" hidden="1" customWidth="1"/>
    <col min="9476" max="9476" width="1.85546875" style="152" hidden="1" customWidth="1"/>
    <col min="9477" max="9477" width="5.42578125" style="152" hidden="1" customWidth="1"/>
    <col min="9478" max="9478" width="3.42578125" style="152" hidden="1" customWidth="1"/>
    <col min="9479" max="9480" width="8" style="152" hidden="1" customWidth="1"/>
    <col min="9481" max="9481" width="8.7109375" style="152" hidden="1" customWidth="1"/>
    <col min="9482" max="9482" width="11" style="152" hidden="1" customWidth="1"/>
    <col min="9483" max="9483" width="7.28515625" style="152" hidden="1" customWidth="1"/>
    <col min="9484" max="9484" width="11.42578125" style="152" hidden="1" customWidth="1"/>
    <col min="9485" max="9485" width="14.5703125" style="152" hidden="1" customWidth="1"/>
    <col min="9486" max="9486" width="8.140625" style="152" hidden="1" customWidth="1"/>
    <col min="9487" max="9488" width="8.28515625" style="152" hidden="1" customWidth="1"/>
    <col min="9489" max="9489" width="11" style="152" hidden="1" customWidth="1"/>
    <col min="9490" max="9490" width="7.140625" style="152" hidden="1" customWidth="1"/>
    <col min="9491" max="9491" width="8.140625" style="152" hidden="1" customWidth="1"/>
    <col min="9492" max="9492" width="14.5703125" style="152" hidden="1" customWidth="1"/>
    <col min="9493" max="9493" width="9.28515625" style="152" hidden="1" customWidth="1"/>
    <col min="9494" max="9494" width="7.5703125" style="152" hidden="1" customWidth="1"/>
    <col min="9495" max="9728" width="0" style="152" hidden="1"/>
    <col min="9729" max="9729" width="1.28515625" style="152" hidden="1" customWidth="1"/>
    <col min="9730" max="9730" width="6.85546875" style="152" hidden="1" customWidth="1"/>
    <col min="9731" max="9731" width="3.85546875" style="152" hidden="1" customWidth="1"/>
    <col min="9732" max="9732" width="1.85546875" style="152" hidden="1" customWidth="1"/>
    <col min="9733" max="9733" width="5.42578125" style="152" hidden="1" customWidth="1"/>
    <col min="9734" max="9734" width="3.42578125" style="152" hidden="1" customWidth="1"/>
    <col min="9735" max="9736" width="8" style="152" hidden="1" customWidth="1"/>
    <col min="9737" max="9737" width="8.7109375" style="152" hidden="1" customWidth="1"/>
    <col min="9738" max="9738" width="11" style="152" hidden="1" customWidth="1"/>
    <col min="9739" max="9739" width="7.28515625" style="152" hidden="1" customWidth="1"/>
    <col min="9740" max="9740" width="11.42578125" style="152" hidden="1" customWidth="1"/>
    <col min="9741" max="9741" width="14.5703125" style="152" hidden="1" customWidth="1"/>
    <col min="9742" max="9742" width="8.140625" style="152" hidden="1" customWidth="1"/>
    <col min="9743" max="9744" width="8.28515625" style="152" hidden="1" customWidth="1"/>
    <col min="9745" max="9745" width="11" style="152" hidden="1" customWidth="1"/>
    <col min="9746" max="9746" width="7.140625" style="152" hidden="1" customWidth="1"/>
    <col min="9747" max="9747" width="8.140625" style="152" hidden="1" customWidth="1"/>
    <col min="9748" max="9748" width="14.5703125" style="152" hidden="1" customWidth="1"/>
    <col min="9749" max="9749" width="9.28515625" style="152" hidden="1" customWidth="1"/>
    <col min="9750" max="9750" width="7.5703125" style="152" hidden="1" customWidth="1"/>
    <col min="9751" max="9984" width="0" style="152" hidden="1"/>
    <col min="9985" max="9985" width="1.28515625" style="152" hidden="1" customWidth="1"/>
    <col min="9986" max="9986" width="6.85546875" style="152" hidden="1" customWidth="1"/>
    <col min="9987" max="9987" width="3.85546875" style="152" hidden="1" customWidth="1"/>
    <col min="9988" max="9988" width="1.85546875" style="152" hidden="1" customWidth="1"/>
    <col min="9989" max="9989" width="5.42578125" style="152" hidden="1" customWidth="1"/>
    <col min="9990" max="9990" width="3.42578125" style="152" hidden="1" customWidth="1"/>
    <col min="9991" max="9992" width="8" style="152" hidden="1" customWidth="1"/>
    <col min="9993" max="9993" width="8.7109375" style="152" hidden="1" customWidth="1"/>
    <col min="9994" max="9994" width="11" style="152" hidden="1" customWidth="1"/>
    <col min="9995" max="9995" width="7.28515625" style="152" hidden="1" customWidth="1"/>
    <col min="9996" max="9996" width="11.42578125" style="152" hidden="1" customWidth="1"/>
    <col min="9997" max="9997" width="14.5703125" style="152" hidden="1" customWidth="1"/>
    <col min="9998" max="9998" width="8.140625" style="152" hidden="1" customWidth="1"/>
    <col min="9999" max="10000" width="8.28515625" style="152" hidden="1" customWidth="1"/>
    <col min="10001" max="10001" width="11" style="152" hidden="1" customWidth="1"/>
    <col min="10002" max="10002" width="7.140625" style="152" hidden="1" customWidth="1"/>
    <col min="10003" max="10003" width="8.140625" style="152" hidden="1" customWidth="1"/>
    <col min="10004" max="10004" width="14.5703125" style="152" hidden="1" customWidth="1"/>
    <col min="10005" max="10005" width="9.28515625" style="152" hidden="1" customWidth="1"/>
    <col min="10006" max="10006" width="7.5703125" style="152" hidden="1" customWidth="1"/>
    <col min="10007" max="10240" width="0" style="152" hidden="1"/>
    <col min="10241" max="10241" width="1.28515625" style="152" hidden="1" customWidth="1"/>
    <col min="10242" max="10242" width="6.85546875" style="152" hidden="1" customWidth="1"/>
    <col min="10243" max="10243" width="3.85546875" style="152" hidden="1" customWidth="1"/>
    <col min="10244" max="10244" width="1.85546875" style="152" hidden="1" customWidth="1"/>
    <col min="10245" max="10245" width="5.42578125" style="152" hidden="1" customWidth="1"/>
    <col min="10246" max="10246" width="3.42578125" style="152" hidden="1" customWidth="1"/>
    <col min="10247" max="10248" width="8" style="152" hidden="1" customWidth="1"/>
    <col min="10249" max="10249" width="8.7109375" style="152" hidden="1" customWidth="1"/>
    <col min="10250" max="10250" width="11" style="152" hidden="1" customWidth="1"/>
    <col min="10251" max="10251" width="7.28515625" style="152" hidden="1" customWidth="1"/>
    <col min="10252" max="10252" width="11.42578125" style="152" hidden="1" customWidth="1"/>
    <col min="10253" max="10253" width="14.5703125" style="152" hidden="1" customWidth="1"/>
    <col min="10254" max="10254" width="8.140625" style="152" hidden="1" customWidth="1"/>
    <col min="10255" max="10256" width="8.28515625" style="152" hidden="1" customWidth="1"/>
    <col min="10257" max="10257" width="11" style="152" hidden="1" customWidth="1"/>
    <col min="10258" max="10258" width="7.140625" style="152" hidden="1" customWidth="1"/>
    <col min="10259" max="10259" width="8.140625" style="152" hidden="1" customWidth="1"/>
    <col min="10260" max="10260" width="14.5703125" style="152" hidden="1" customWidth="1"/>
    <col min="10261" max="10261" width="9.28515625" style="152" hidden="1" customWidth="1"/>
    <col min="10262" max="10262" width="7.5703125" style="152" hidden="1" customWidth="1"/>
    <col min="10263" max="10496" width="0" style="152" hidden="1"/>
    <col min="10497" max="10497" width="1.28515625" style="152" hidden="1" customWidth="1"/>
    <col min="10498" max="10498" width="6.85546875" style="152" hidden="1" customWidth="1"/>
    <col min="10499" max="10499" width="3.85546875" style="152" hidden="1" customWidth="1"/>
    <col min="10500" max="10500" width="1.85546875" style="152" hidden="1" customWidth="1"/>
    <col min="10501" max="10501" width="5.42578125" style="152" hidden="1" customWidth="1"/>
    <col min="10502" max="10502" width="3.42578125" style="152" hidden="1" customWidth="1"/>
    <col min="10503" max="10504" width="8" style="152" hidden="1" customWidth="1"/>
    <col min="10505" max="10505" width="8.7109375" style="152" hidden="1" customWidth="1"/>
    <col min="10506" max="10506" width="11" style="152" hidden="1" customWidth="1"/>
    <col min="10507" max="10507" width="7.28515625" style="152" hidden="1" customWidth="1"/>
    <col min="10508" max="10508" width="11.42578125" style="152" hidden="1" customWidth="1"/>
    <col min="10509" max="10509" width="14.5703125" style="152" hidden="1" customWidth="1"/>
    <col min="10510" max="10510" width="8.140625" style="152" hidden="1" customWidth="1"/>
    <col min="10511" max="10512" width="8.28515625" style="152" hidden="1" customWidth="1"/>
    <col min="10513" max="10513" width="11" style="152" hidden="1" customWidth="1"/>
    <col min="10514" max="10514" width="7.140625" style="152" hidden="1" customWidth="1"/>
    <col min="10515" max="10515" width="8.140625" style="152" hidden="1" customWidth="1"/>
    <col min="10516" max="10516" width="14.5703125" style="152" hidden="1" customWidth="1"/>
    <col min="10517" max="10517" width="9.28515625" style="152" hidden="1" customWidth="1"/>
    <col min="10518" max="10518" width="7.5703125" style="152" hidden="1" customWidth="1"/>
    <col min="10519" max="10752" width="0" style="152" hidden="1"/>
    <col min="10753" max="10753" width="1.28515625" style="152" hidden="1" customWidth="1"/>
    <col min="10754" max="10754" width="6.85546875" style="152" hidden="1" customWidth="1"/>
    <col min="10755" max="10755" width="3.85546875" style="152" hidden="1" customWidth="1"/>
    <col min="10756" max="10756" width="1.85546875" style="152" hidden="1" customWidth="1"/>
    <col min="10757" max="10757" width="5.42578125" style="152" hidden="1" customWidth="1"/>
    <col min="10758" max="10758" width="3.42578125" style="152" hidden="1" customWidth="1"/>
    <col min="10759" max="10760" width="8" style="152" hidden="1" customWidth="1"/>
    <col min="10761" max="10761" width="8.7109375" style="152" hidden="1" customWidth="1"/>
    <col min="10762" max="10762" width="11" style="152" hidden="1" customWidth="1"/>
    <col min="10763" max="10763" width="7.28515625" style="152" hidden="1" customWidth="1"/>
    <col min="10764" max="10764" width="11.42578125" style="152" hidden="1" customWidth="1"/>
    <col min="10765" max="10765" width="14.5703125" style="152" hidden="1" customWidth="1"/>
    <col min="10766" max="10766" width="8.140625" style="152" hidden="1" customWidth="1"/>
    <col min="10767" max="10768" width="8.28515625" style="152" hidden="1" customWidth="1"/>
    <col min="10769" max="10769" width="11" style="152" hidden="1" customWidth="1"/>
    <col min="10770" max="10770" width="7.140625" style="152" hidden="1" customWidth="1"/>
    <col min="10771" max="10771" width="8.140625" style="152" hidden="1" customWidth="1"/>
    <col min="10772" max="10772" width="14.5703125" style="152" hidden="1" customWidth="1"/>
    <col min="10773" max="10773" width="9.28515625" style="152" hidden="1" customWidth="1"/>
    <col min="10774" max="10774" width="7.5703125" style="152" hidden="1" customWidth="1"/>
    <col min="10775" max="11008" width="0" style="152" hidden="1"/>
    <col min="11009" max="11009" width="1.28515625" style="152" hidden="1" customWidth="1"/>
    <col min="11010" max="11010" width="6.85546875" style="152" hidden="1" customWidth="1"/>
    <col min="11011" max="11011" width="3.85546875" style="152" hidden="1" customWidth="1"/>
    <col min="11012" max="11012" width="1.85546875" style="152" hidden="1" customWidth="1"/>
    <col min="11013" max="11013" width="5.42578125" style="152" hidden="1" customWidth="1"/>
    <col min="11014" max="11014" width="3.42578125" style="152" hidden="1" customWidth="1"/>
    <col min="11015" max="11016" width="8" style="152" hidden="1" customWidth="1"/>
    <col min="11017" max="11017" width="8.7109375" style="152" hidden="1" customWidth="1"/>
    <col min="11018" max="11018" width="11" style="152" hidden="1" customWidth="1"/>
    <col min="11019" max="11019" width="7.28515625" style="152" hidden="1" customWidth="1"/>
    <col min="11020" max="11020" width="11.42578125" style="152" hidden="1" customWidth="1"/>
    <col min="11021" max="11021" width="14.5703125" style="152" hidden="1" customWidth="1"/>
    <col min="11022" max="11022" width="8.140625" style="152" hidden="1" customWidth="1"/>
    <col min="11023" max="11024" width="8.28515625" style="152" hidden="1" customWidth="1"/>
    <col min="11025" max="11025" width="11" style="152" hidden="1" customWidth="1"/>
    <col min="11026" max="11026" width="7.140625" style="152" hidden="1" customWidth="1"/>
    <col min="11027" max="11027" width="8.140625" style="152" hidden="1" customWidth="1"/>
    <col min="11028" max="11028" width="14.5703125" style="152" hidden="1" customWidth="1"/>
    <col min="11029" max="11029" width="9.28515625" style="152" hidden="1" customWidth="1"/>
    <col min="11030" max="11030" width="7.5703125" style="152" hidden="1" customWidth="1"/>
    <col min="11031" max="11264" width="0" style="152" hidden="1"/>
    <col min="11265" max="11265" width="1.28515625" style="152" hidden="1" customWidth="1"/>
    <col min="11266" max="11266" width="6.85546875" style="152" hidden="1" customWidth="1"/>
    <col min="11267" max="11267" width="3.85546875" style="152" hidden="1" customWidth="1"/>
    <col min="11268" max="11268" width="1.85546875" style="152" hidden="1" customWidth="1"/>
    <col min="11269" max="11269" width="5.42578125" style="152" hidden="1" customWidth="1"/>
    <col min="11270" max="11270" width="3.42578125" style="152" hidden="1" customWidth="1"/>
    <col min="11271" max="11272" width="8" style="152" hidden="1" customWidth="1"/>
    <col min="11273" max="11273" width="8.7109375" style="152" hidden="1" customWidth="1"/>
    <col min="11274" max="11274" width="11" style="152" hidden="1" customWidth="1"/>
    <col min="11275" max="11275" width="7.28515625" style="152" hidden="1" customWidth="1"/>
    <col min="11276" max="11276" width="11.42578125" style="152" hidden="1" customWidth="1"/>
    <col min="11277" max="11277" width="14.5703125" style="152" hidden="1" customWidth="1"/>
    <col min="11278" max="11278" width="8.140625" style="152" hidden="1" customWidth="1"/>
    <col min="11279" max="11280" width="8.28515625" style="152" hidden="1" customWidth="1"/>
    <col min="11281" max="11281" width="11" style="152" hidden="1" customWidth="1"/>
    <col min="11282" max="11282" width="7.140625" style="152" hidden="1" customWidth="1"/>
    <col min="11283" max="11283" width="8.140625" style="152" hidden="1" customWidth="1"/>
    <col min="11284" max="11284" width="14.5703125" style="152" hidden="1" customWidth="1"/>
    <col min="11285" max="11285" width="9.28515625" style="152" hidden="1" customWidth="1"/>
    <col min="11286" max="11286" width="7.5703125" style="152" hidden="1" customWidth="1"/>
    <col min="11287" max="11520" width="0" style="152" hidden="1"/>
    <col min="11521" max="11521" width="1.28515625" style="152" hidden="1" customWidth="1"/>
    <col min="11522" max="11522" width="6.85546875" style="152" hidden="1" customWidth="1"/>
    <col min="11523" max="11523" width="3.85546875" style="152" hidden="1" customWidth="1"/>
    <col min="11524" max="11524" width="1.85546875" style="152" hidden="1" customWidth="1"/>
    <col min="11525" max="11525" width="5.42578125" style="152" hidden="1" customWidth="1"/>
    <col min="11526" max="11526" width="3.42578125" style="152" hidden="1" customWidth="1"/>
    <col min="11527" max="11528" width="8" style="152" hidden="1" customWidth="1"/>
    <col min="11529" max="11529" width="8.7109375" style="152" hidden="1" customWidth="1"/>
    <col min="11530" max="11530" width="11" style="152" hidden="1" customWidth="1"/>
    <col min="11531" max="11531" width="7.28515625" style="152" hidden="1" customWidth="1"/>
    <col min="11532" max="11532" width="11.42578125" style="152" hidden="1" customWidth="1"/>
    <col min="11533" max="11533" width="14.5703125" style="152" hidden="1" customWidth="1"/>
    <col min="11534" max="11534" width="8.140625" style="152" hidden="1" customWidth="1"/>
    <col min="11535" max="11536" width="8.28515625" style="152" hidden="1" customWidth="1"/>
    <col min="11537" max="11537" width="11" style="152" hidden="1" customWidth="1"/>
    <col min="11538" max="11538" width="7.140625" style="152" hidden="1" customWidth="1"/>
    <col min="11539" max="11539" width="8.140625" style="152" hidden="1" customWidth="1"/>
    <col min="11540" max="11540" width="14.5703125" style="152" hidden="1" customWidth="1"/>
    <col min="11541" max="11541" width="9.28515625" style="152" hidden="1" customWidth="1"/>
    <col min="11542" max="11542" width="7.5703125" style="152" hidden="1" customWidth="1"/>
    <col min="11543" max="11776" width="0" style="152" hidden="1"/>
    <col min="11777" max="11777" width="1.28515625" style="152" hidden="1" customWidth="1"/>
    <col min="11778" max="11778" width="6.85546875" style="152" hidden="1" customWidth="1"/>
    <col min="11779" max="11779" width="3.85546875" style="152" hidden="1" customWidth="1"/>
    <col min="11780" max="11780" width="1.85546875" style="152" hidden="1" customWidth="1"/>
    <col min="11781" max="11781" width="5.42578125" style="152" hidden="1" customWidth="1"/>
    <col min="11782" max="11782" width="3.42578125" style="152" hidden="1" customWidth="1"/>
    <col min="11783" max="11784" width="8" style="152" hidden="1" customWidth="1"/>
    <col min="11785" max="11785" width="8.7109375" style="152" hidden="1" customWidth="1"/>
    <col min="11786" max="11786" width="11" style="152" hidden="1" customWidth="1"/>
    <col min="11787" max="11787" width="7.28515625" style="152" hidden="1" customWidth="1"/>
    <col min="11788" max="11788" width="11.42578125" style="152" hidden="1" customWidth="1"/>
    <col min="11789" max="11789" width="14.5703125" style="152" hidden="1" customWidth="1"/>
    <col min="11790" max="11790" width="8.140625" style="152" hidden="1" customWidth="1"/>
    <col min="11791" max="11792" width="8.28515625" style="152" hidden="1" customWidth="1"/>
    <col min="11793" max="11793" width="11" style="152" hidden="1" customWidth="1"/>
    <col min="11794" max="11794" width="7.140625" style="152" hidden="1" customWidth="1"/>
    <col min="11795" max="11795" width="8.140625" style="152" hidden="1" customWidth="1"/>
    <col min="11796" max="11796" width="14.5703125" style="152" hidden="1" customWidth="1"/>
    <col min="11797" max="11797" width="9.28515625" style="152" hidden="1" customWidth="1"/>
    <col min="11798" max="11798" width="7.5703125" style="152" hidden="1" customWidth="1"/>
    <col min="11799" max="12032" width="0" style="152" hidden="1"/>
    <col min="12033" max="12033" width="1.28515625" style="152" hidden="1" customWidth="1"/>
    <col min="12034" max="12034" width="6.85546875" style="152" hidden="1" customWidth="1"/>
    <col min="12035" max="12035" width="3.85546875" style="152" hidden="1" customWidth="1"/>
    <col min="12036" max="12036" width="1.85546875" style="152" hidden="1" customWidth="1"/>
    <col min="12037" max="12037" width="5.42578125" style="152" hidden="1" customWidth="1"/>
    <col min="12038" max="12038" width="3.42578125" style="152" hidden="1" customWidth="1"/>
    <col min="12039" max="12040" width="8" style="152" hidden="1" customWidth="1"/>
    <col min="12041" max="12041" width="8.7109375" style="152" hidden="1" customWidth="1"/>
    <col min="12042" max="12042" width="11" style="152" hidden="1" customWidth="1"/>
    <col min="12043" max="12043" width="7.28515625" style="152" hidden="1" customWidth="1"/>
    <col min="12044" max="12044" width="11.42578125" style="152" hidden="1" customWidth="1"/>
    <col min="12045" max="12045" width="14.5703125" style="152" hidden="1" customWidth="1"/>
    <col min="12046" max="12046" width="8.140625" style="152" hidden="1" customWidth="1"/>
    <col min="12047" max="12048" width="8.28515625" style="152" hidden="1" customWidth="1"/>
    <col min="12049" max="12049" width="11" style="152" hidden="1" customWidth="1"/>
    <col min="12050" max="12050" width="7.140625" style="152" hidden="1" customWidth="1"/>
    <col min="12051" max="12051" width="8.140625" style="152" hidden="1" customWidth="1"/>
    <col min="12052" max="12052" width="14.5703125" style="152" hidden="1" customWidth="1"/>
    <col min="12053" max="12053" width="9.28515625" style="152" hidden="1" customWidth="1"/>
    <col min="12054" max="12054" width="7.5703125" style="152" hidden="1" customWidth="1"/>
    <col min="12055" max="12288" width="0" style="152" hidden="1"/>
    <col min="12289" max="12289" width="1.28515625" style="152" hidden="1" customWidth="1"/>
    <col min="12290" max="12290" width="6.85546875" style="152" hidden="1" customWidth="1"/>
    <col min="12291" max="12291" width="3.85546875" style="152" hidden="1" customWidth="1"/>
    <col min="12292" max="12292" width="1.85546875" style="152" hidden="1" customWidth="1"/>
    <col min="12293" max="12293" width="5.42578125" style="152" hidden="1" customWidth="1"/>
    <col min="12294" max="12294" width="3.42578125" style="152" hidden="1" customWidth="1"/>
    <col min="12295" max="12296" width="8" style="152" hidden="1" customWidth="1"/>
    <col min="12297" max="12297" width="8.7109375" style="152" hidden="1" customWidth="1"/>
    <col min="12298" max="12298" width="11" style="152" hidden="1" customWidth="1"/>
    <col min="12299" max="12299" width="7.28515625" style="152" hidden="1" customWidth="1"/>
    <col min="12300" max="12300" width="11.42578125" style="152" hidden="1" customWidth="1"/>
    <col min="12301" max="12301" width="14.5703125" style="152" hidden="1" customWidth="1"/>
    <col min="12302" max="12302" width="8.140625" style="152" hidden="1" customWidth="1"/>
    <col min="12303" max="12304" width="8.28515625" style="152" hidden="1" customWidth="1"/>
    <col min="12305" max="12305" width="11" style="152" hidden="1" customWidth="1"/>
    <col min="12306" max="12306" width="7.140625" style="152" hidden="1" customWidth="1"/>
    <col min="12307" max="12307" width="8.140625" style="152" hidden="1" customWidth="1"/>
    <col min="12308" max="12308" width="14.5703125" style="152" hidden="1" customWidth="1"/>
    <col min="12309" max="12309" width="9.28515625" style="152" hidden="1" customWidth="1"/>
    <col min="12310" max="12310" width="7.5703125" style="152" hidden="1" customWidth="1"/>
    <col min="12311" max="12544" width="0" style="152" hidden="1"/>
    <col min="12545" max="12545" width="1.28515625" style="152" hidden="1" customWidth="1"/>
    <col min="12546" max="12546" width="6.85546875" style="152" hidden="1" customWidth="1"/>
    <col min="12547" max="12547" width="3.85546875" style="152" hidden="1" customWidth="1"/>
    <col min="12548" max="12548" width="1.85546875" style="152" hidden="1" customWidth="1"/>
    <col min="12549" max="12549" width="5.42578125" style="152" hidden="1" customWidth="1"/>
    <col min="12550" max="12550" width="3.42578125" style="152" hidden="1" customWidth="1"/>
    <col min="12551" max="12552" width="8" style="152" hidden="1" customWidth="1"/>
    <col min="12553" max="12553" width="8.7109375" style="152" hidden="1" customWidth="1"/>
    <col min="12554" max="12554" width="11" style="152" hidden="1" customWidth="1"/>
    <col min="12555" max="12555" width="7.28515625" style="152" hidden="1" customWidth="1"/>
    <col min="12556" max="12556" width="11.42578125" style="152" hidden="1" customWidth="1"/>
    <col min="12557" max="12557" width="14.5703125" style="152" hidden="1" customWidth="1"/>
    <col min="12558" max="12558" width="8.140625" style="152" hidden="1" customWidth="1"/>
    <col min="12559" max="12560" width="8.28515625" style="152" hidden="1" customWidth="1"/>
    <col min="12561" max="12561" width="11" style="152" hidden="1" customWidth="1"/>
    <col min="12562" max="12562" width="7.140625" style="152" hidden="1" customWidth="1"/>
    <col min="12563" max="12563" width="8.140625" style="152" hidden="1" customWidth="1"/>
    <col min="12564" max="12564" width="14.5703125" style="152" hidden="1" customWidth="1"/>
    <col min="12565" max="12565" width="9.28515625" style="152" hidden="1" customWidth="1"/>
    <col min="12566" max="12566" width="7.5703125" style="152" hidden="1" customWidth="1"/>
    <col min="12567" max="12800" width="0" style="152" hidden="1"/>
    <col min="12801" max="12801" width="1.28515625" style="152" hidden="1" customWidth="1"/>
    <col min="12802" max="12802" width="6.85546875" style="152" hidden="1" customWidth="1"/>
    <col min="12803" max="12803" width="3.85546875" style="152" hidden="1" customWidth="1"/>
    <col min="12804" max="12804" width="1.85546875" style="152" hidden="1" customWidth="1"/>
    <col min="12805" max="12805" width="5.42578125" style="152" hidden="1" customWidth="1"/>
    <col min="12806" max="12806" width="3.42578125" style="152" hidden="1" customWidth="1"/>
    <col min="12807" max="12808" width="8" style="152" hidden="1" customWidth="1"/>
    <col min="12809" max="12809" width="8.7109375" style="152" hidden="1" customWidth="1"/>
    <col min="12810" max="12810" width="11" style="152" hidden="1" customWidth="1"/>
    <col min="12811" max="12811" width="7.28515625" style="152" hidden="1" customWidth="1"/>
    <col min="12812" max="12812" width="11.42578125" style="152" hidden="1" customWidth="1"/>
    <col min="12813" max="12813" width="14.5703125" style="152" hidden="1" customWidth="1"/>
    <col min="12814" max="12814" width="8.140625" style="152" hidden="1" customWidth="1"/>
    <col min="12815" max="12816" width="8.28515625" style="152" hidden="1" customWidth="1"/>
    <col min="12817" max="12817" width="11" style="152" hidden="1" customWidth="1"/>
    <col min="12818" max="12818" width="7.140625" style="152" hidden="1" customWidth="1"/>
    <col min="12819" max="12819" width="8.140625" style="152" hidden="1" customWidth="1"/>
    <col min="12820" max="12820" width="14.5703125" style="152" hidden="1" customWidth="1"/>
    <col min="12821" max="12821" width="9.28515625" style="152" hidden="1" customWidth="1"/>
    <col min="12822" max="12822" width="7.5703125" style="152" hidden="1" customWidth="1"/>
    <col min="12823" max="13056" width="0" style="152" hidden="1"/>
    <col min="13057" max="13057" width="1.28515625" style="152" hidden="1" customWidth="1"/>
    <col min="13058" max="13058" width="6.85546875" style="152" hidden="1" customWidth="1"/>
    <col min="13059" max="13059" width="3.85546875" style="152" hidden="1" customWidth="1"/>
    <col min="13060" max="13060" width="1.85546875" style="152" hidden="1" customWidth="1"/>
    <col min="13061" max="13061" width="5.42578125" style="152" hidden="1" customWidth="1"/>
    <col min="13062" max="13062" width="3.42578125" style="152" hidden="1" customWidth="1"/>
    <col min="13063" max="13064" width="8" style="152" hidden="1" customWidth="1"/>
    <col min="13065" max="13065" width="8.7109375" style="152" hidden="1" customWidth="1"/>
    <col min="13066" max="13066" width="11" style="152" hidden="1" customWidth="1"/>
    <col min="13067" max="13067" width="7.28515625" style="152" hidden="1" customWidth="1"/>
    <col min="13068" max="13068" width="11.42578125" style="152" hidden="1" customWidth="1"/>
    <col min="13069" max="13069" width="14.5703125" style="152" hidden="1" customWidth="1"/>
    <col min="13070" max="13070" width="8.140625" style="152" hidden="1" customWidth="1"/>
    <col min="13071" max="13072" width="8.28515625" style="152" hidden="1" customWidth="1"/>
    <col min="13073" max="13073" width="11" style="152" hidden="1" customWidth="1"/>
    <col min="13074" max="13074" width="7.140625" style="152" hidden="1" customWidth="1"/>
    <col min="13075" max="13075" width="8.140625" style="152" hidden="1" customWidth="1"/>
    <col min="13076" max="13076" width="14.5703125" style="152" hidden="1" customWidth="1"/>
    <col min="13077" max="13077" width="9.28515625" style="152" hidden="1" customWidth="1"/>
    <col min="13078" max="13078" width="7.5703125" style="152" hidden="1" customWidth="1"/>
    <col min="13079" max="13312" width="0" style="152" hidden="1"/>
    <col min="13313" max="13313" width="1.28515625" style="152" hidden="1" customWidth="1"/>
    <col min="13314" max="13314" width="6.85546875" style="152" hidden="1" customWidth="1"/>
    <col min="13315" max="13315" width="3.85546875" style="152" hidden="1" customWidth="1"/>
    <col min="13316" max="13316" width="1.85546875" style="152" hidden="1" customWidth="1"/>
    <col min="13317" max="13317" width="5.42578125" style="152" hidden="1" customWidth="1"/>
    <col min="13318" max="13318" width="3.42578125" style="152" hidden="1" customWidth="1"/>
    <col min="13319" max="13320" width="8" style="152" hidden="1" customWidth="1"/>
    <col min="13321" max="13321" width="8.7109375" style="152" hidden="1" customWidth="1"/>
    <col min="13322" max="13322" width="11" style="152" hidden="1" customWidth="1"/>
    <col min="13323" max="13323" width="7.28515625" style="152" hidden="1" customWidth="1"/>
    <col min="13324" max="13324" width="11.42578125" style="152" hidden="1" customWidth="1"/>
    <col min="13325" max="13325" width="14.5703125" style="152" hidden="1" customWidth="1"/>
    <col min="13326" max="13326" width="8.140625" style="152" hidden="1" customWidth="1"/>
    <col min="13327" max="13328" width="8.28515625" style="152" hidden="1" customWidth="1"/>
    <col min="13329" max="13329" width="11" style="152" hidden="1" customWidth="1"/>
    <col min="13330" max="13330" width="7.140625" style="152" hidden="1" customWidth="1"/>
    <col min="13331" max="13331" width="8.140625" style="152" hidden="1" customWidth="1"/>
    <col min="13332" max="13332" width="14.5703125" style="152" hidden="1" customWidth="1"/>
    <col min="13333" max="13333" width="9.28515625" style="152" hidden="1" customWidth="1"/>
    <col min="13334" max="13334" width="7.5703125" style="152" hidden="1" customWidth="1"/>
    <col min="13335" max="13568" width="0" style="152" hidden="1"/>
    <col min="13569" max="13569" width="1.28515625" style="152" hidden="1" customWidth="1"/>
    <col min="13570" max="13570" width="6.85546875" style="152" hidden="1" customWidth="1"/>
    <col min="13571" max="13571" width="3.85546875" style="152" hidden="1" customWidth="1"/>
    <col min="13572" max="13572" width="1.85546875" style="152" hidden="1" customWidth="1"/>
    <col min="13573" max="13573" width="5.42578125" style="152" hidden="1" customWidth="1"/>
    <col min="13574" max="13574" width="3.42578125" style="152" hidden="1" customWidth="1"/>
    <col min="13575" max="13576" width="8" style="152" hidden="1" customWidth="1"/>
    <col min="13577" max="13577" width="8.7109375" style="152" hidden="1" customWidth="1"/>
    <col min="13578" max="13578" width="11" style="152" hidden="1" customWidth="1"/>
    <col min="13579" max="13579" width="7.28515625" style="152" hidden="1" customWidth="1"/>
    <col min="13580" max="13580" width="11.42578125" style="152" hidden="1" customWidth="1"/>
    <col min="13581" max="13581" width="14.5703125" style="152" hidden="1" customWidth="1"/>
    <col min="13582" max="13582" width="8.140625" style="152" hidden="1" customWidth="1"/>
    <col min="13583" max="13584" width="8.28515625" style="152" hidden="1" customWidth="1"/>
    <col min="13585" max="13585" width="11" style="152" hidden="1" customWidth="1"/>
    <col min="13586" max="13586" width="7.140625" style="152" hidden="1" customWidth="1"/>
    <col min="13587" max="13587" width="8.140625" style="152" hidden="1" customWidth="1"/>
    <col min="13588" max="13588" width="14.5703125" style="152" hidden="1" customWidth="1"/>
    <col min="13589" max="13589" width="9.28515625" style="152" hidden="1" customWidth="1"/>
    <col min="13590" max="13590" width="7.5703125" style="152" hidden="1" customWidth="1"/>
    <col min="13591" max="13824" width="0" style="152" hidden="1"/>
    <col min="13825" max="13825" width="1.28515625" style="152" hidden="1" customWidth="1"/>
    <col min="13826" max="13826" width="6.85546875" style="152" hidden="1" customWidth="1"/>
    <col min="13827" max="13827" width="3.85546875" style="152" hidden="1" customWidth="1"/>
    <col min="13828" max="13828" width="1.85546875" style="152" hidden="1" customWidth="1"/>
    <col min="13829" max="13829" width="5.42578125" style="152" hidden="1" customWidth="1"/>
    <col min="13830" max="13830" width="3.42578125" style="152" hidden="1" customWidth="1"/>
    <col min="13831" max="13832" width="8" style="152" hidden="1" customWidth="1"/>
    <col min="13833" max="13833" width="8.7109375" style="152" hidden="1" customWidth="1"/>
    <col min="13834" max="13834" width="11" style="152" hidden="1" customWidth="1"/>
    <col min="13835" max="13835" width="7.28515625" style="152" hidden="1" customWidth="1"/>
    <col min="13836" max="13836" width="11.42578125" style="152" hidden="1" customWidth="1"/>
    <col min="13837" max="13837" width="14.5703125" style="152" hidden="1" customWidth="1"/>
    <col min="13838" max="13838" width="8.140625" style="152" hidden="1" customWidth="1"/>
    <col min="13839" max="13840" width="8.28515625" style="152" hidden="1" customWidth="1"/>
    <col min="13841" max="13841" width="11" style="152" hidden="1" customWidth="1"/>
    <col min="13842" max="13842" width="7.140625" style="152" hidden="1" customWidth="1"/>
    <col min="13843" max="13843" width="8.140625" style="152" hidden="1" customWidth="1"/>
    <col min="13844" max="13844" width="14.5703125" style="152" hidden="1" customWidth="1"/>
    <col min="13845" max="13845" width="9.28515625" style="152" hidden="1" customWidth="1"/>
    <col min="13846" max="13846" width="7.5703125" style="152" hidden="1" customWidth="1"/>
    <col min="13847" max="14080" width="0" style="152" hidden="1"/>
    <col min="14081" max="14081" width="1.28515625" style="152" hidden="1" customWidth="1"/>
    <col min="14082" max="14082" width="6.85546875" style="152" hidden="1" customWidth="1"/>
    <col min="14083" max="14083" width="3.85546875" style="152" hidden="1" customWidth="1"/>
    <col min="14084" max="14084" width="1.85546875" style="152" hidden="1" customWidth="1"/>
    <col min="14085" max="14085" width="5.42578125" style="152" hidden="1" customWidth="1"/>
    <col min="14086" max="14086" width="3.42578125" style="152" hidden="1" customWidth="1"/>
    <col min="14087" max="14088" width="8" style="152" hidden="1" customWidth="1"/>
    <col min="14089" max="14089" width="8.7109375" style="152" hidden="1" customWidth="1"/>
    <col min="14090" max="14090" width="11" style="152" hidden="1" customWidth="1"/>
    <col min="14091" max="14091" width="7.28515625" style="152" hidden="1" customWidth="1"/>
    <col min="14092" max="14092" width="11.42578125" style="152" hidden="1" customWidth="1"/>
    <col min="14093" max="14093" width="14.5703125" style="152" hidden="1" customWidth="1"/>
    <col min="14094" max="14094" width="8.140625" style="152" hidden="1" customWidth="1"/>
    <col min="14095" max="14096" width="8.28515625" style="152" hidden="1" customWidth="1"/>
    <col min="14097" max="14097" width="11" style="152" hidden="1" customWidth="1"/>
    <col min="14098" max="14098" width="7.140625" style="152" hidden="1" customWidth="1"/>
    <col min="14099" max="14099" width="8.140625" style="152" hidden="1" customWidth="1"/>
    <col min="14100" max="14100" width="14.5703125" style="152" hidden="1" customWidth="1"/>
    <col min="14101" max="14101" width="9.28515625" style="152" hidden="1" customWidth="1"/>
    <col min="14102" max="14102" width="7.5703125" style="152" hidden="1" customWidth="1"/>
    <col min="14103" max="14336" width="0" style="152" hidden="1"/>
    <col min="14337" max="14337" width="1.28515625" style="152" hidden="1" customWidth="1"/>
    <col min="14338" max="14338" width="6.85546875" style="152" hidden="1" customWidth="1"/>
    <col min="14339" max="14339" width="3.85546875" style="152" hidden="1" customWidth="1"/>
    <col min="14340" max="14340" width="1.85546875" style="152" hidden="1" customWidth="1"/>
    <col min="14341" max="14341" width="5.42578125" style="152" hidden="1" customWidth="1"/>
    <col min="14342" max="14342" width="3.42578125" style="152" hidden="1" customWidth="1"/>
    <col min="14343" max="14344" width="8" style="152" hidden="1" customWidth="1"/>
    <col min="14345" max="14345" width="8.7109375" style="152" hidden="1" customWidth="1"/>
    <col min="14346" max="14346" width="11" style="152" hidden="1" customWidth="1"/>
    <col min="14347" max="14347" width="7.28515625" style="152" hidden="1" customWidth="1"/>
    <col min="14348" max="14348" width="11.42578125" style="152" hidden="1" customWidth="1"/>
    <col min="14349" max="14349" width="14.5703125" style="152" hidden="1" customWidth="1"/>
    <col min="14350" max="14350" width="8.140625" style="152" hidden="1" customWidth="1"/>
    <col min="14351" max="14352" width="8.28515625" style="152" hidden="1" customWidth="1"/>
    <col min="14353" max="14353" width="11" style="152" hidden="1" customWidth="1"/>
    <col min="14354" max="14354" width="7.140625" style="152" hidden="1" customWidth="1"/>
    <col min="14355" max="14355" width="8.140625" style="152" hidden="1" customWidth="1"/>
    <col min="14356" max="14356" width="14.5703125" style="152" hidden="1" customWidth="1"/>
    <col min="14357" max="14357" width="9.28515625" style="152" hidden="1" customWidth="1"/>
    <col min="14358" max="14358" width="7.5703125" style="152" hidden="1" customWidth="1"/>
    <col min="14359" max="14592" width="0" style="152" hidden="1"/>
    <col min="14593" max="14593" width="1.28515625" style="152" hidden="1" customWidth="1"/>
    <col min="14594" max="14594" width="6.85546875" style="152" hidden="1" customWidth="1"/>
    <col min="14595" max="14595" width="3.85546875" style="152" hidden="1" customWidth="1"/>
    <col min="14596" max="14596" width="1.85546875" style="152" hidden="1" customWidth="1"/>
    <col min="14597" max="14597" width="5.42578125" style="152" hidden="1" customWidth="1"/>
    <col min="14598" max="14598" width="3.42578125" style="152" hidden="1" customWidth="1"/>
    <col min="14599" max="14600" width="8" style="152" hidden="1" customWidth="1"/>
    <col min="14601" max="14601" width="8.7109375" style="152" hidden="1" customWidth="1"/>
    <col min="14602" max="14602" width="11" style="152" hidden="1" customWidth="1"/>
    <col min="14603" max="14603" width="7.28515625" style="152" hidden="1" customWidth="1"/>
    <col min="14604" max="14604" width="11.42578125" style="152" hidden="1" customWidth="1"/>
    <col min="14605" max="14605" width="14.5703125" style="152" hidden="1" customWidth="1"/>
    <col min="14606" max="14606" width="8.140625" style="152" hidden="1" customWidth="1"/>
    <col min="14607" max="14608" width="8.28515625" style="152" hidden="1" customWidth="1"/>
    <col min="14609" max="14609" width="11" style="152" hidden="1" customWidth="1"/>
    <col min="14610" max="14610" width="7.140625" style="152" hidden="1" customWidth="1"/>
    <col min="14611" max="14611" width="8.140625" style="152" hidden="1" customWidth="1"/>
    <col min="14612" max="14612" width="14.5703125" style="152" hidden="1" customWidth="1"/>
    <col min="14613" max="14613" width="9.28515625" style="152" hidden="1" customWidth="1"/>
    <col min="14614" max="14614" width="7.5703125" style="152" hidden="1" customWidth="1"/>
    <col min="14615" max="14848" width="0" style="152" hidden="1"/>
    <col min="14849" max="14849" width="1.28515625" style="152" hidden="1" customWidth="1"/>
    <col min="14850" max="14850" width="6.85546875" style="152" hidden="1" customWidth="1"/>
    <col min="14851" max="14851" width="3.85546875" style="152" hidden="1" customWidth="1"/>
    <col min="14852" max="14852" width="1.85546875" style="152" hidden="1" customWidth="1"/>
    <col min="14853" max="14853" width="5.42578125" style="152" hidden="1" customWidth="1"/>
    <col min="14854" max="14854" width="3.42578125" style="152" hidden="1" customWidth="1"/>
    <col min="14855" max="14856" width="8" style="152" hidden="1" customWidth="1"/>
    <col min="14857" max="14857" width="8.7109375" style="152" hidden="1" customWidth="1"/>
    <col min="14858" max="14858" width="11" style="152" hidden="1" customWidth="1"/>
    <col min="14859" max="14859" width="7.28515625" style="152" hidden="1" customWidth="1"/>
    <col min="14860" max="14860" width="11.42578125" style="152" hidden="1" customWidth="1"/>
    <col min="14861" max="14861" width="14.5703125" style="152" hidden="1" customWidth="1"/>
    <col min="14862" max="14862" width="8.140625" style="152" hidden="1" customWidth="1"/>
    <col min="14863" max="14864" width="8.28515625" style="152" hidden="1" customWidth="1"/>
    <col min="14865" max="14865" width="11" style="152" hidden="1" customWidth="1"/>
    <col min="14866" max="14866" width="7.140625" style="152" hidden="1" customWidth="1"/>
    <col min="14867" max="14867" width="8.140625" style="152" hidden="1" customWidth="1"/>
    <col min="14868" max="14868" width="14.5703125" style="152" hidden="1" customWidth="1"/>
    <col min="14869" max="14869" width="9.28515625" style="152" hidden="1" customWidth="1"/>
    <col min="14870" max="14870" width="7.5703125" style="152" hidden="1" customWidth="1"/>
    <col min="14871" max="15104" width="0" style="152" hidden="1"/>
    <col min="15105" max="15105" width="1.28515625" style="152" hidden="1" customWidth="1"/>
    <col min="15106" max="15106" width="6.85546875" style="152" hidden="1" customWidth="1"/>
    <col min="15107" max="15107" width="3.85546875" style="152" hidden="1" customWidth="1"/>
    <col min="15108" max="15108" width="1.85546875" style="152" hidden="1" customWidth="1"/>
    <col min="15109" max="15109" width="5.42578125" style="152" hidden="1" customWidth="1"/>
    <col min="15110" max="15110" width="3.42578125" style="152" hidden="1" customWidth="1"/>
    <col min="15111" max="15112" width="8" style="152" hidden="1" customWidth="1"/>
    <col min="15113" max="15113" width="8.7109375" style="152" hidden="1" customWidth="1"/>
    <col min="15114" max="15114" width="11" style="152" hidden="1" customWidth="1"/>
    <col min="15115" max="15115" width="7.28515625" style="152" hidden="1" customWidth="1"/>
    <col min="15116" max="15116" width="11.42578125" style="152" hidden="1" customWidth="1"/>
    <col min="15117" max="15117" width="14.5703125" style="152" hidden="1" customWidth="1"/>
    <col min="15118" max="15118" width="8.140625" style="152" hidden="1" customWidth="1"/>
    <col min="15119" max="15120" width="8.28515625" style="152" hidden="1" customWidth="1"/>
    <col min="15121" max="15121" width="11" style="152" hidden="1" customWidth="1"/>
    <col min="15122" max="15122" width="7.140625" style="152" hidden="1" customWidth="1"/>
    <col min="15123" max="15123" width="8.140625" style="152" hidden="1" customWidth="1"/>
    <col min="15124" max="15124" width="14.5703125" style="152" hidden="1" customWidth="1"/>
    <col min="15125" max="15125" width="9.28515625" style="152" hidden="1" customWidth="1"/>
    <col min="15126" max="15126" width="7.5703125" style="152" hidden="1" customWidth="1"/>
    <col min="15127" max="15360" width="0" style="152" hidden="1"/>
    <col min="15361" max="15361" width="1.28515625" style="152" hidden="1" customWidth="1"/>
    <col min="15362" max="15362" width="6.85546875" style="152" hidden="1" customWidth="1"/>
    <col min="15363" max="15363" width="3.85546875" style="152" hidden="1" customWidth="1"/>
    <col min="15364" max="15364" width="1.85546875" style="152" hidden="1" customWidth="1"/>
    <col min="15365" max="15365" width="5.42578125" style="152" hidden="1" customWidth="1"/>
    <col min="15366" max="15366" width="3.42578125" style="152" hidden="1" customWidth="1"/>
    <col min="15367" max="15368" width="8" style="152" hidden="1" customWidth="1"/>
    <col min="15369" max="15369" width="8.7109375" style="152" hidden="1" customWidth="1"/>
    <col min="15370" max="15370" width="11" style="152" hidden="1" customWidth="1"/>
    <col min="15371" max="15371" width="7.28515625" style="152" hidden="1" customWidth="1"/>
    <col min="15372" max="15372" width="11.42578125" style="152" hidden="1" customWidth="1"/>
    <col min="15373" max="15373" width="14.5703125" style="152" hidden="1" customWidth="1"/>
    <col min="15374" max="15374" width="8.140625" style="152" hidden="1" customWidth="1"/>
    <col min="15375" max="15376" width="8.28515625" style="152" hidden="1" customWidth="1"/>
    <col min="15377" max="15377" width="11" style="152" hidden="1" customWidth="1"/>
    <col min="15378" max="15378" width="7.140625" style="152" hidden="1" customWidth="1"/>
    <col min="15379" max="15379" width="8.140625" style="152" hidden="1" customWidth="1"/>
    <col min="15380" max="15380" width="14.5703125" style="152" hidden="1" customWidth="1"/>
    <col min="15381" max="15381" width="9.28515625" style="152" hidden="1" customWidth="1"/>
    <col min="15382" max="15382" width="7.5703125" style="152" hidden="1" customWidth="1"/>
    <col min="15383" max="15616" width="0" style="152" hidden="1"/>
    <col min="15617" max="15617" width="1.28515625" style="152" hidden="1" customWidth="1"/>
    <col min="15618" max="15618" width="6.85546875" style="152" hidden="1" customWidth="1"/>
    <col min="15619" max="15619" width="3.85546875" style="152" hidden="1" customWidth="1"/>
    <col min="15620" max="15620" width="1.85546875" style="152" hidden="1" customWidth="1"/>
    <col min="15621" max="15621" width="5.42578125" style="152" hidden="1" customWidth="1"/>
    <col min="15622" max="15622" width="3.42578125" style="152" hidden="1" customWidth="1"/>
    <col min="15623" max="15624" width="8" style="152" hidden="1" customWidth="1"/>
    <col min="15625" max="15625" width="8.7109375" style="152" hidden="1" customWidth="1"/>
    <col min="15626" max="15626" width="11" style="152" hidden="1" customWidth="1"/>
    <col min="15627" max="15627" width="7.28515625" style="152" hidden="1" customWidth="1"/>
    <col min="15628" max="15628" width="11.42578125" style="152" hidden="1" customWidth="1"/>
    <col min="15629" max="15629" width="14.5703125" style="152" hidden="1" customWidth="1"/>
    <col min="15630" max="15630" width="8.140625" style="152" hidden="1" customWidth="1"/>
    <col min="15631" max="15632" width="8.28515625" style="152" hidden="1" customWidth="1"/>
    <col min="15633" max="15633" width="11" style="152" hidden="1" customWidth="1"/>
    <col min="15634" max="15634" width="7.140625" style="152" hidden="1" customWidth="1"/>
    <col min="15635" max="15635" width="8.140625" style="152" hidden="1" customWidth="1"/>
    <col min="15636" max="15636" width="14.5703125" style="152" hidden="1" customWidth="1"/>
    <col min="15637" max="15637" width="9.28515625" style="152" hidden="1" customWidth="1"/>
    <col min="15638" max="15638" width="7.5703125" style="152" hidden="1" customWidth="1"/>
    <col min="15639" max="15872" width="0" style="152" hidden="1"/>
    <col min="15873" max="15873" width="1.28515625" style="152" hidden="1" customWidth="1"/>
    <col min="15874" max="15874" width="6.85546875" style="152" hidden="1" customWidth="1"/>
    <col min="15875" max="15875" width="3.85546875" style="152" hidden="1" customWidth="1"/>
    <col min="15876" max="15876" width="1.85546875" style="152" hidden="1" customWidth="1"/>
    <col min="15877" max="15877" width="5.42578125" style="152" hidden="1" customWidth="1"/>
    <col min="15878" max="15878" width="3.42578125" style="152" hidden="1" customWidth="1"/>
    <col min="15879" max="15880" width="8" style="152" hidden="1" customWidth="1"/>
    <col min="15881" max="15881" width="8.7109375" style="152" hidden="1" customWidth="1"/>
    <col min="15882" max="15882" width="11" style="152" hidden="1" customWidth="1"/>
    <col min="15883" max="15883" width="7.28515625" style="152" hidden="1" customWidth="1"/>
    <col min="15884" max="15884" width="11.42578125" style="152" hidden="1" customWidth="1"/>
    <col min="15885" max="15885" width="14.5703125" style="152" hidden="1" customWidth="1"/>
    <col min="15886" max="15886" width="8.140625" style="152" hidden="1" customWidth="1"/>
    <col min="15887" max="15888" width="8.28515625" style="152" hidden="1" customWidth="1"/>
    <col min="15889" max="15889" width="11" style="152" hidden="1" customWidth="1"/>
    <col min="15890" max="15890" width="7.140625" style="152" hidden="1" customWidth="1"/>
    <col min="15891" max="15891" width="8.140625" style="152" hidden="1" customWidth="1"/>
    <col min="15892" max="15892" width="14.5703125" style="152" hidden="1" customWidth="1"/>
    <col min="15893" max="15893" width="9.28515625" style="152" hidden="1" customWidth="1"/>
    <col min="15894" max="15894" width="7.5703125" style="152" hidden="1" customWidth="1"/>
    <col min="15895" max="16128" width="0" style="152" hidden="1"/>
    <col min="16129" max="16129" width="1.28515625" style="152" hidden="1" customWidth="1"/>
    <col min="16130" max="16130" width="6.85546875" style="152" hidden="1" customWidth="1"/>
    <col min="16131" max="16131" width="3.85546875" style="152" hidden="1" customWidth="1"/>
    <col min="16132" max="16132" width="1.85546875" style="152" hidden="1" customWidth="1"/>
    <col min="16133" max="16133" width="5.42578125" style="152" hidden="1" customWidth="1"/>
    <col min="16134" max="16134" width="3.42578125" style="152" hidden="1" customWidth="1"/>
    <col min="16135" max="16136" width="8" style="152" hidden="1" customWidth="1"/>
    <col min="16137" max="16137" width="8.7109375" style="152" hidden="1" customWidth="1"/>
    <col min="16138" max="16138" width="11" style="152" hidden="1" customWidth="1"/>
    <col min="16139" max="16139" width="7.28515625" style="152" hidden="1" customWidth="1"/>
    <col min="16140" max="16140" width="11.42578125" style="152" hidden="1" customWidth="1"/>
    <col min="16141" max="16141" width="14.5703125" style="152" hidden="1" customWidth="1"/>
    <col min="16142" max="16142" width="8.140625" style="152" hidden="1" customWidth="1"/>
    <col min="16143" max="16144" width="8.28515625" style="152" hidden="1" customWidth="1"/>
    <col min="16145" max="16145" width="11" style="152" hidden="1" customWidth="1"/>
    <col min="16146" max="16146" width="7.140625" style="152" hidden="1" customWidth="1"/>
    <col min="16147" max="16147" width="8.140625" style="152" hidden="1" customWidth="1"/>
    <col min="16148" max="16148" width="14.5703125" style="152" hidden="1" customWidth="1"/>
    <col min="16149" max="16149" width="9.28515625" style="152" hidden="1" customWidth="1"/>
    <col min="16150" max="16150" width="7.5703125" style="152" hidden="1" customWidth="1"/>
    <col min="16151" max="16384" width="0" style="152" hidden="1"/>
  </cols>
  <sheetData>
    <row r="1" spans="1:22" ht="6.75" customHeight="1" thickBot="1" x14ac:dyDescent="0.25">
      <c r="A1" s="147"/>
      <c r="B1" s="148"/>
      <c r="C1" s="149"/>
      <c r="D1" s="149"/>
      <c r="E1" s="149"/>
      <c r="F1" s="149"/>
      <c r="G1" s="149"/>
      <c r="H1" s="149"/>
      <c r="I1" s="149"/>
      <c r="J1" s="149"/>
      <c r="K1" s="149"/>
      <c r="L1" s="149"/>
      <c r="M1" s="150"/>
      <c r="N1" s="149"/>
      <c r="O1" s="149"/>
      <c r="P1" s="149"/>
      <c r="Q1" s="149"/>
      <c r="R1" s="149"/>
      <c r="S1" s="149"/>
      <c r="T1" s="150"/>
      <c r="U1" s="149"/>
      <c r="V1" s="151"/>
    </row>
    <row r="2" spans="1:22" ht="18" thickBot="1" x14ac:dyDescent="0.3">
      <c r="A2" s="153"/>
      <c r="B2" s="154" t="s">
        <v>57</v>
      </c>
      <c r="C2" s="155"/>
      <c r="D2" s="155"/>
      <c r="E2" s="155"/>
      <c r="F2" s="156"/>
      <c r="G2" s="157"/>
      <c r="H2" s="158"/>
      <c r="I2" s="158"/>
      <c r="J2" s="158"/>
      <c r="K2" s="158"/>
      <c r="L2" s="158"/>
      <c r="M2" s="159"/>
      <c r="N2" s="158"/>
      <c r="O2" s="158"/>
      <c r="P2" s="158"/>
      <c r="Q2" s="158"/>
      <c r="R2" s="158"/>
      <c r="S2" s="158"/>
      <c r="T2" s="159"/>
      <c r="U2" s="160"/>
      <c r="V2" s="161"/>
    </row>
    <row r="3" spans="1:22" ht="15.75" thickBot="1" x14ac:dyDescent="0.3">
      <c r="A3" s="153"/>
      <c r="B3" s="162" t="s">
        <v>58</v>
      </c>
      <c r="C3" s="163"/>
      <c r="D3" s="163"/>
      <c r="E3" s="163"/>
      <c r="F3" s="163"/>
      <c r="G3" s="163"/>
      <c r="H3" s="163"/>
      <c r="I3" s="163"/>
      <c r="J3" s="164"/>
      <c r="K3" s="164"/>
      <c r="L3" s="164"/>
      <c r="M3" s="165"/>
      <c r="N3" s="164"/>
      <c r="O3" s="164"/>
      <c r="P3" s="164"/>
      <c r="Q3" s="164"/>
      <c r="R3" s="164"/>
      <c r="S3" s="164"/>
      <c r="T3" s="165"/>
      <c r="U3" s="166"/>
      <c r="V3" s="161"/>
    </row>
    <row r="4" spans="1:22" s="176" customFormat="1" ht="15" customHeight="1" x14ac:dyDescent="0.25">
      <c r="A4" s="167"/>
      <c r="B4" s="168"/>
      <c r="C4" s="169"/>
      <c r="D4" s="169"/>
      <c r="E4" s="169"/>
      <c r="F4" s="170"/>
      <c r="G4" s="171"/>
      <c r="H4" s="172"/>
      <c r="I4" s="173" t="s">
        <v>59</v>
      </c>
      <c r="J4" s="172"/>
      <c r="K4" s="172"/>
      <c r="L4" s="174"/>
      <c r="M4" s="175"/>
      <c r="N4" s="171"/>
      <c r="O4" s="172" t="s">
        <v>60</v>
      </c>
      <c r="P4" s="173"/>
      <c r="R4" s="172"/>
      <c r="S4" s="174"/>
      <c r="T4" s="175"/>
      <c r="U4" s="177"/>
      <c r="V4" s="178"/>
    </row>
    <row r="5" spans="1:22" s="176" customFormat="1" ht="17.25" customHeight="1" x14ac:dyDescent="0.25">
      <c r="A5" s="167"/>
      <c r="B5" s="179" t="s">
        <v>33</v>
      </c>
      <c r="C5" s="180"/>
      <c r="E5" s="181"/>
      <c r="F5" s="182"/>
      <c r="G5" s="183" t="s">
        <v>61</v>
      </c>
      <c r="H5" s="184"/>
      <c r="I5" s="171" t="s">
        <v>62</v>
      </c>
      <c r="J5" s="174"/>
      <c r="K5" s="171" t="s">
        <v>63</v>
      </c>
      <c r="L5" s="172"/>
      <c r="M5" s="185" t="s">
        <v>64</v>
      </c>
      <c r="N5" s="186" t="s">
        <v>61</v>
      </c>
      <c r="O5" s="187"/>
      <c r="P5" s="186" t="s">
        <v>62</v>
      </c>
      <c r="Q5" s="187"/>
      <c r="R5" s="186" t="s">
        <v>63</v>
      </c>
      <c r="S5" s="174"/>
      <c r="T5" s="188" t="s">
        <v>65</v>
      </c>
      <c r="U5" s="189" t="s">
        <v>66</v>
      </c>
      <c r="V5" s="178"/>
    </row>
    <row r="6" spans="1:22" s="199" customFormat="1" ht="20.25" customHeight="1" thickBot="1" x14ac:dyDescent="0.3">
      <c r="A6" s="190"/>
      <c r="B6" s="191"/>
      <c r="C6" s="192"/>
      <c r="D6" s="192"/>
      <c r="E6" s="192"/>
      <c r="F6" s="193"/>
      <c r="G6" s="194" t="s">
        <v>67</v>
      </c>
      <c r="H6" s="195" t="s">
        <v>68</v>
      </c>
      <c r="I6" s="194" t="s">
        <v>67</v>
      </c>
      <c r="J6" s="195" t="s">
        <v>68</v>
      </c>
      <c r="K6" s="194" t="s">
        <v>67</v>
      </c>
      <c r="L6" s="195" t="s">
        <v>68</v>
      </c>
      <c r="M6" s="196"/>
      <c r="N6" s="194" t="s">
        <v>67</v>
      </c>
      <c r="O6" s="195" t="s">
        <v>68</v>
      </c>
      <c r="P6" s="194" t="s">
        <v>67</v>
      </c>
      <c r="Q6" s="195" t="s">
        <v>68</v>
      </c>
      <c r="R6" s="194" t="s">
        <v>67</v>
      </c>
      <c r="S6" s="195" t="s">
        <v>68</v>
      </c>
      <c r="T6" s="196"/>
      <c r="U6" s="197"/>
      <c r="V6" s="198"/>
    </row>
    <row r="7" spans="1:22" ht="15" hidden="1" customHeight="1" x14ac:dyDescent="0.2">
      <c r="A7" s="153"/>
      <c r="B7" s="200">
        <v>2000</v>
      </c>
      <c r="C7" s="201" t="s">
        <v>38</v>
      </c>
      <c r="D7" s="202" t="s">
        <v>39</v>
      </c>
      <c r="E7" s="203" t="s">
        <v>40</v>
      </c>
      <c r="F7" s="204"/>
      <c r="G7" s="205">
        <v>23.705463999999999</v>
      </c>
      <c r="H7" s="205">
        <v>160.04513700000001</v>
      </c>
      <c r="I7" s="205">
        <v>39.410927999999998</v>
      </c>
      <c r="J7" s="205">
        <v>11.361668999999999</v>
      </c>
      <c r="K7" s="205">
        <v>83.298264000000003</v>
      </c>
      <c r="L7" s="205">
        <v>107.889014</v>
      </c>
      <c r="M7" s="206">
        <v>425.71047600000003</v>
      </c>
      <c r="N7" s="205">
        <v>23.429023999999998</v>
      </c>
      <c r="O7" s="205">
        <v>19.137347999999999</v>
      </c>
      <c r="P7" s="205">
        <v>15.680419000000001</v>
      </c>
      <c r="Q7" s="205">
        <v>0</v>
      </c>
      <c r="R7" s="205">
        <v>30.945896999999999</v>
      </c>
      <c r="S7" s="205">
        <v>9.3341919999999998</v>
      </c>
      <c r="T7" s="206">
        <v>98.526880000000006</v>
      </c>
      <c r="U7" s="207">
        <v>524.23735599999998</v>
      </c>
      <c r="V7" s="161"/>
    </row>
    <row r="8" spans="1:22" ht="15" hidden="1" customHeight="1" x14ac:dyDescent="0.2">
      <c r="A8" s="153"/>
      <c r="B8" s="200"/>
      <c r="C8" s="201" t="s">
        <v>41</v>
      </c>
      <c r="D8" s="202" t="s">
        <v>39</v>
      </c>
      <c r="E8" s="203" t="s">
        <v>42</v>
      </c>
      <c r="F8" s="204"/>
      <c r="G8" s="205">
        <v>21.697196999999999</v>
      </c>
      <c r="H8" s="205">
        <v>201.20854199999999</v>
      </c>
      <c r="I8" s="205">
        <v>39.142743000000003</v>
      </c>
      <c r="J8" s="205">
        <v>12.171779000000001</v>
      </c>
      <c r="K8" s="205">
        <v>88.449535999999995</v>
      </c>
      <c r="L8" s="205">
        <v>106.06411300000001</v>
      </c>
      <c r="M8" s="206">
        <v>468.73390999999998</v>
      </c>
      <c r="N8" s="205">
        <v>20.565185</v>
      </c>
      <c r="O8" s="205">
        <v>20.670883</v>
      </c>
      <c r="P8" s="205">
        <v>13.775278999999999</v>
      </c>
      <c r="Q8" s="205">
        <v>0</v>
      </c>
      <c r="R8" s="205">
        <v>17.241973999999999</v>
      </c>
      <c r="S8" s="205">
        <v>11.013954999999999</v>
      </c>
      <c r="T8" s="206">
        <v>83.267275999999995</v>
      </c>
      <c r="U8" s="207">
        <v>552.00118599999996</v>
      </c>
      <c r="V8" s="161"/>
    </row>
    <row r="9" spans="1:22" ht="15" hidden="1" customHeight="1" x14ac:dyDescent="0.2">
      <c r="A9" s="153"/>
      <c r="B9" s="200"/>
      <c r="C9" s="201" t="s">
        <v>43</v>
      </c>
      <c r="D9" s="202" t="s">
        <v>39</v>
      </c>
      <c r="E9" s="203" t="s">
        <v>44</v>
      </c>
      <c r="F9" s="204"/>
      <c r="G9" s="205">
        <v>19.096471000000001</v>
      </c>
      <c r="H9" s="205">
        <v>163.18036699999999</v>
      </c>
      <c r="I9" s="205">
        <v>30.978643999999999</v>
      </c>
      <c r="J9" s="205">
        <v>15.700609999999999</v>
      </c>
      <c r="K9" s="205">
        <v>102.15043</v>
      </c>
      <c r="L9" s="205">
        <v>105.240574</v>
      </c>
      <c r="M9" s="206">
        <v>436.34709600000002</v>
      </c>
      <c r="N9" s="205">
        <v>17.672103</v>
      </c>
      <c r="O9" s="205">
        <v>19.234708999999999</v>
      </c>
      <c r="P9" s="205">
        <v>9.4859089999999995</v>
      </c>
      <c r="Q9" s="205">
        <v>0</v>
      </c>
      <c r="R9" s="205">
        <v>24.691875</v>
      </c>
      <c r="S9" s="205">
        <v>13.946624</v>
      </c>
      <c r="T9" s="206">
        <v>85.031220000000005</v>
      </c>
      <c r="U9" s="207">
        <v>521.37831600000004</v>
      </c>
      <c r="V9" s="161"/>
    </row>
    <row r="10" spans="1:22" ht="15" hidden="1" customHeight="1" x14ac:dyDescent="0.2">
      <c r="A10" s="153"/>
      <c r="B10" s="200"/>
      <c r="C10" s="201" t="s">
        <v>45</v>
      </c>
      <c r="D10" s="202" t="s">
        <v>39</v>
      </c>
      <c r="E10" s="203" t="s">
        <v>46</v>
      </c>
      <c r="F10" s="204"/>
      <c r="G10" s="205">
        <v>19.644333</v>
      </c>
      <c r="H10" s="205">
        <v>176.185146</v>
      </c>
      <c r="I10" s="205">
        <v>18.020447999999998</v>
      </c>
      <c r="J10" s="205">
        <v>13.000985</v>
      </c>
      <c r="K10" s="205">
        <v>86.788499999999999</v>
      </c>
      <c r="L10" s="205">
        <v>110.19179200000001</v>
      </c>
      <c r="M10" s="206">
        <v>423.83120400000001</v>
      </c>
      <c r="N10" s="205">
        <v>16.047401000000001</v>
      </c>
      <c r="O10" s="205">
        <v>13.878660999999999</v>
      </c>
      <c r="P10" s="205">
        <v>17.221316000000002</v>
      </c>
      <c r="Q10" s="205">
        <v>0</v>
      </c>
      <c r="R10" s="205">
        <v>22.393336000000001</v>
      </c>
      <c r="S10" s="205">
        <v>16.667085</v>
      </c>
      <c r="T10" s="206">
        <v>86.207798999999994</v>
      </c>
      <c r="U10" s="207">
        <v>510.03900299999998</v>
      </c>
      <c r="V10" s="161"/>
    </row>
    <row r="11" spans="1:22" ht="22.5" hidden="1" customHeight="1" x14ac:dyDescent="0.2">
      <c r="A11" s="153"/>
      <c r="B11" s="200">
        <v>2001</v>
      </c>
      <c r="C11" s="201" t="s">
        <v>38</v>
      </c>
      <c r="D11" s="202" t="s">
        <v>39</v>
      </c>
      <c r="E11" s="203" t="s">
        <v>40</v>
      </c>
      <c r="F11" s="204"/>
      <c r="G11" s="205">
        <v>27.127908000000001</v>
      </c>
      <c r="H11" s="205">
        <v>195.513454</v>
      </c>
      <c r="I11" s="205">
        <v>32.084392999999999</v>
      </c>
      <c r="J11" s="205">
        <v>13.543426</v>
      </c>
      <c r="K11" s="205">
        <v>116.905281</v>
      </c>
      <c r="L11" s="205">
        <v>132.621534</v>
      </c>
      <c r="M11" s="206">
        <v>517.79599599999995</v>
      </c>
      <c r="N11" s="205">
        <v>24.011516</v>
      </c>
      <c r="O11" s="205">
        <v>19.561744000000001</v>
      </c>
      <c r="P11" s="205">
        <v>18.534848</v>
      </c>
      <c r="Q11" s="205">
        <v>0</v>
      </c>
      <c r="R11" s="205">
        <v>35.150855999999997</v>
      </c>
      <c r="S11" s="205">
        <v>27.444089000000002</v>
      </c>
      <c r="T11" s="206">
        <v>124.703053</v>
      </c>
      <c r="U11" s="207">
        <v>642.49904900000001</v>
      </c>
      <c r="V11" s="161"/>
    </row>
    <row r="12" spans="1:22" ht="15" hidden="1" customHeight="1" x14ac:dyDescent="0.2">
      <c r="A12" s="153"/>
      <c r="B12" s="200"/>
      <c r="C12" s="201" t="s">
        <v>41</v>
      </c>
      <c r="D12" s="202" t="s">
        <v>39</v>
      </c>
      <c r="E12" s="203" t="s">
        <v>42</v>
      </c>
      <c r="F12" s="204"/>
      <c r="G12" s="205">
        <v>30.470200999999999</v>
      </c>
      <c r="H12" s="205">
        <v>201.58612600000001</v>
      </c>
      <c r="I12" s="205">
        <v>21.970198</v>
      </c>
      <c r="J12" s="205">
        <v>10.584770000000001</v>
      </c>
      <c r="K12" s="205">
        <v>121.870704</v>
      </c>
      <c r="L12" s="205">
        <v>116.558646</v>
      </c>
      <c r="M12" s="206">
        <v>503.04064499999998</v>
      </c>
      <c r="N12" s="205">
        <v>21.744696000000001</v>
      </c>
      <c r="O12" s="205">
        <v>19.142178000000001</v>
      </c>
      <c r="P12" s="205">
        <v>9.364509</v>
      </c>
      <c r="Q12" s="205">
        <v>0</v>
      </c>
      <c r="R12" s="205">
        <v>18.839058999999999</v>
      </c>
      <c r="S12" s="205">
        <v>24.588047</v>
      </c>
      <c r="T12" s="206">
        <v>93.678488999999999</v>
      </c>
      <c r="U12" s="207">
        <v>596.71913400000005</v>
      </c>
      <c r="V12" s="161"/>
    </row>
    <row r="13" spans="1:22" ht="15" hidden="1" customHeight="1" x14ac:dyDescent="0.2">
      <c r="A13" s="153"/>
      <c r="B13" s="200"/>
      <c r="C13" s="201" t="s">
        <v>43</v>
      </c>
      <c r="D13" s="202" t="s">
        <v>39</v>
      </c>
      <c r="E13" s="203" t="s">
        <v>44</v>
      </c>
      <c r="F13" s="204"/>
      <c r="G13" s="205">
        <v>25.666931000000002</v>
      </c>
      <c r="H13" s="205">
        <v>194.628142</v>
      </c>
      <c r="I13" s="205">
        <v>23.196667999999999</v>
      </c>
      <c r="J13" s="205">
        <v>10.835547999999999</v>
      </c>
      <c r="K13" s="205">
        <v>120.100684</v>
      </c>
      <c r="L13" s="205">
        <v>112.75533</v>
      </c>
      <c r="M13" s="206">
        <v>487.18330300000002</v>
      </c>
      <c r="N13" s="205">
        <v>24.738710000000001</v>
      </c>
      <c r="O13" s="205">
        <v>18.245619999999999</v>
      </c>
      <c r="P13" s="205">
        <v>16.590612</v>
      </c>
      <c r="Q13" s="205">
        <v>0</v>
      </c>
      <c r="R13" s="205">
        <v>25.082723000000001</v>
      </c>
      <c r="S13" s="205">
        <v>23.374072000000002</v>
      </c>
      <c r="T13" s="206">
        <v>108.03173700000001</v>
      </c>
      <c r="U13" s="207">
        <v>595.21504000000004</v>
      </c>
      <c r="V13" s="161"/>
    </row>
    <row r="14" spans="1:22" ht="15" hidden="1" customHeight="1" x14ac:dyDescent="0.2">
      <c r="A14" s="153"/>
      <c r="B14" s="200"/>
      <c r="C14" s="201" t="s">
        <v>45</v>
      </c>
      <c r="D14" s="202" t="s">
        <v>39</v>
      </c>
      <c r="E14" s="203" t="s">
        <v>46</v>
      </c>
      <c r="F14" s="204"/>
      <c r="G14" s="205">
        <v>29.592124999999999</v>
      </c>
      <c r="H14" s="205">
        <v>196.95486600000001</v>
      </c>
      <c r="I14" s="205">
        <v>36.864573</v>
      </c>
      <c r="J14" s="205">
        <v>11.73868</v>
      </c>
      <c r="K14" s="205">
        <v>102.79639</v>
      </c>
      <c r="L14" s="205">
        <v>132.382778</v>
      </c>
      <c r="M14" s="206">
        <v>510.32941199999999</v>
      </c>
      <c r="N14" s="205">
        <v>18.594449000000001</v>
      </c>
      <c r="O14" s="205">
        <v>17.823775999999999</v>
      </c>
      <c r="P14" s="205">
        <v>17.810898999999999</v>
      </c>
      <c r="Q14" s="205">
        <v>0</v>
      </c>
      <c r="R14" s="205">
        <v>26.916221</v>
      </c>
      <c r="S14" s="205">
        <v>15.200359000000001</v>
      </c>
      <c r="T14" s="206">
        <v>96.345703999999998</v>
      </c>
      <c r="U14" s="207">
        <v>606.675116</v>
      </c>
      <c r="V14" s="161"/>
    </row>
    <row r="15" spans="1:22" ht="22.5" hidden="1" customHeight="1" x14ac:dyDescent="0.2">
      <c r="A15" s="153"/>
      <c r="B15" s="200">
        <v>2002</v>
      </c>
      <c r="C15" s="201" t="s">
        <v>38</v>
      </c>
      <c r="D15" s="202" t="s">
        <v>39</v>
      </c>
      <c r="E15" s="203" t="s">
        <v>40</v>
      </c>
      <c r="F15" s="204"/>
      <c r="G15" s="205">
        <v>32.810985000000002</v>
      </c>
      <c r="H15" s="205">
        <v>173.995608</v>
      </c>
      <c r="I15" s="205">
        <v>34.302092999999999</v>
      </c>
      <c r="J15" s="205">
        <v>9.4190000000000005</v>
      </c>
      <c r="K15" s="205">
        <v>91.455675999999997</v>
      </c>
      <c r="L15" s="205">
        <v>128.82563999999999</v>
      </c>
      <c r="M15" s="206">
        <v>470.80900200000002</v>
      </c>
      <c r="N15" s="205">
        <v>33.477395999999999</v>
      </c>
      <c r="O15" s="205">
        <v>17.557485</v>
      </c>
      <c r="P15" s="205">
        <v>16.2393</v>
      </c>
      <c r="Q15" s="205">
        <v>0</v>
      </c>
      <c r="R15" s="205">
        <v>35.363776000000001</v>
      </c>
      <c r="S15" s="205">
        <v>16.178426000000002</v>
      </c>
      <c r="T15" s="206">
        <v>118.816383</v>
      </c>
      <c r="U15" s="207">
        <v>589.62538500000005</v>
      </c>
      <c r="V15" s="161"/>
    </row>
    <row r="16" spans="1:22" ht="15" hidden="1" customHeight="1" x14ac:dyDescent="0.2">
      <c r="A16" s="153"/>
      <c r="B16" s="200"/>
      <c r="C16" s="201" t="s">
        <v>41</v>
      </c>
      <c r="D16" s="202" t="s">
        <v>39</v>
      </c>
      <c r="E16" s="203" t="s">
        <v>42</v>
      </c>
      <c r="F16" s="204"/>
      <c r="G16" s="205">
        <v>36.774527999999997</v>
      </c>
      <c r="H16" s="205">
        <v>188.98213999999999</v>
      </c>
      <c r="I16" s="205">
        <v>32.025455000000001</v>
      </c>
      <c r="J16" s="205">
        <v>14.699229000000001</v>
      </c>
      <c r="K16" s="205">
        <v>93.114833000000004</v>
      </c>
      <c r="L16" s="205">
        <v>130.94547900000001</v>
      </c>
      <c r="M16" s="206">
        <v>496.54166400000003</v>
      </c>
      <c r="N16" s="205">
        <v>35.117049999999999</v>
      </c>
      <c r="O16" s="205">
        <v>17.193231000000001</v>
      </c>
      <c r="P16" s="205">
        <v>19.363800999999999</v>
      </c>
      <c r="Q16" s="205">
        <v>0</v>
      </c>
      <c r="R16" s="205">
        <v>25.179715000000002</v>
      </c>
      <c r="S16" s="205">
        <v>18.585046999999999</v>
      </c>
      <c r="T16" s="206">
        <v>115.438844</v>
      </c>
      <c r="U16" s="207">
        <v>611.98050799999999</v>
      </c>
      <c r="V16" s="161"/>
    </row>
    <row r="17" spans="1:22" ht="15" hidden="1" customHeight="1" x14ac:dyDescent="0.2">
      <c r="A17" s="153"/>
      <c r="B17" s="200"/>
      <c r="C17" s="201" t="s">
        <v>43</v>
      </c>
      <c r="D17" s="202" t="s">
        <v>39</v>
      </c>
      <c r="E17" s="203" t="s">
        <v>44</v>
      </c>
      <c r="F17" s="204"/>
      <c r="G17" s="205">
        <v>30.064989000000001</v>
      </c>
      <c r="H17" s="205">
        <v>200.314269</v>
      </c>
      <c r="I17" s="205">
        <v>38.572757000000003</v>
      </c>
      <c r="J17" s="205">
        <v>12.632697</v>
      </c>
      <c r="K17" s="205">
        <v>89.265928000000002</v>
      </c>
      <c r="L17" s="205">
        <v>110.351412</v>
      </c>
      <c r="M17" s="206">
        <v>481.20205199999998</v>
      </c>
      <c r="N17" s="205">
        <v>30.731997</v>
      </c>
      <c r="O17" s="205">
        <v>14.922622</v>
      </c>
      <c r="P17" s="205">
        <v>25.050398000000001</v>
      </c>
      <c r="Q17" s="205">
        <v>0</v>
      </c>
      <c r="R17" s="205">
        <v>22.032568000000001</v>
      </c>
      <c r="S17" s="205">
        <v>22.517907000000001</v>
      </c>
      <c r="T17" s="206">
        <v>115.255492</v>
      </c>
      <c r="U17" s="207">
        <v>596.45754399999998</v>
      </c>
      <c r="V17" s="161"/>
    </row>
    <row r="18" spans="1:22" ht="15" hidden="1" customHeight="1" x14ac:dyDescent="0.2">
      <c r="A18" s="153"/>
      <c r="B18" s="200"/>
      <c r="C18" s="201" t="s">
        <v>45</v>
      </c>
      <c r="D18" s="202" t="s">
        <v>39</v>
      </c>
      <c r="E18" s="203" t="s">
        <v>46</v>
      </c>
      <c r="F18" s="204"/>
      <c r="G18" s="205">
        <v>32.755657999999997</v>
      </c>
      <c r="H18" s="205">
        <v>199.70008799999999</v>
      </c>
      <c r="I18" s="205">
        <v>35.678547999999999</v>
      </c>
      <c r="J18" s="205">
        <v>14.402742</v>
      </c>
      <c r="K18" s="205">
        <v>74.988643999999994</v>
      </c>
      <c r="L18" s="205">
        <v>123.386146</v>
      </c>
      <c r="M18" s="206">
        <v>480.91182600000002</v>
      </c>
      <c r="N18" s="205">
        <v>31.672865000000002</v>
      </c>
      <c r="O18" s="205">
        <v>17.461594000000002</v>
      </c>
      <c r="P18" s="205">
        <v>24.282636</v>
      </c>
      <c r="Q18" s="205">
        <v>0</v>
      </c>
      <c r="R18" s="205">
        <v>20.702869</v>
      </c>
      <c r="S18" s="205">
        <v>13.267875999999999</v>
      </c>
      <c r="T18" s="206">
        <v>107.38784</v>
      </c>
      <c r="U18" s="207">
        <v>588.299666</v>
      </c>
      <c r="V18" s="161"/>
    </row>
    <row r="19" spans="1:22" ht="22.5" hidden="1" customHeight="1" x14ac:dyDescent="0.2">
      <c r="A19" s="153"/>
      <c r="B19" s="200">
        <v>2003</v>
      </c>
      <c r="C19" s="201" t="s">
        <v>38</v>
      </c>
      <c r="D19" s="202" t="s">
        <v>39</v>
      </c>
      <c r="E19" s="203" t="s">
        <v>40</v>
      </c>
      <c r="F19" s="204"/>
      <c r="G19" s="205">
        <v>27.522625000000001</v>
      </c>
      <c r="H19" s="205">
        <v>185.23072199999999</v>
      </c>
      <c r="I19" s="205">
        <v>34.414493999999998</v>
      </c>
      <c r="J19" s="205">
        <v>20.565280999999999</v>
      </c>
      <c r="K19" s="205">
        <v>97.145677000000006</v>
      </c>
      <c r="L19" s="205">
        <v>99.624930000000006</v>
      </c>
      <c r="M19" s="206">
        <v>464.50372900000002</v>
      </c>
      <c r="N19" s="205">
        <v>35.277582000000002</v>
      </c>
      <c r="O19" s="205">
        <v>24.536645</v>
      </c>
      <c r="P19" s="205">
        <v>24.968769000000002</v>
      </c>
      <c r="Q19" s="205">
        <v>0</v>
      </c>
      <c r="R19" s="205">
        <v>40.027489000000003</v>
      </c>
      <c r="S19" s="205">
        <v>17.068355</v>
      </c>
      <c r="T19" s="206">
        <v>141.87884</v>
      </c>
      <c r="U19" s="207">
        <v>606.38256899999999</v>
      </c>
      <c r="V19" s="161"/>
    </row>
    <row r="20" spans="1:22" ht="15" hidden="1" customHeight="1" x14ac:dyDescent="0.2">
      <c r="A20" s="153"/>
      <c r="B20" s="200"/>
      <c r="C20" s="201" t="s">
        <v>41</v>
      </c>
      <c r="D20" s="202" t="s">
        <v>39</v>
      </c>
      <c r="E20" s="203" t="s">
        <v>42</v>
      </c>
      <c r="F20" s="204"/>
      <c r="G20" s="205">
        <v>27.872069</v>
      </c>
      <c r="H20" s="205">
        <v>229.66453000000001</v>
      </c>
      <c r="I20" s="205">
        <v>41.106983999999997</v>
      </c>
      <c r="J20" s="205">
        <v>18.607184</v>
      </c>
      <c r="K20" s="205">
        <v>82.750468999999995</v>
      </c>
      <c r="L20" s="205">
        <v>121.21293300000001</v>
      </c>
      <c r="M20" s="206">
        <v>521.21416899999997</v>
      </c>
      <c r="N20" s="205">
        <v>32.567610000000002</v>
      </c>
      <c r="O20" s="205">
        <v>22.662504999999999</v>
      </c>
      <c r="P20" s="205">
        <v>24.587603999999999</v>
      </c>
      <c r="Q20" s="205">
        <v>0</v>
      </c>
      <c r="R20" s="205">
        <v>25.394915999999998</v>
      </c>
      <c r="S20" s="205">
        <v>17.277618</v>
      </c>
      <c r="T20" s="206">
        <v>122.490253</v>
      </c>
      <c r="U20" s="207">
        <v>643.70442200000002</v>
      </c>
      <c r="V20" s="161"/>
    </row>
    <row r="21" spans="1:22" ht="15" hidden="1" customHeight="1" x14ac:dyDescent="0.2">
      <c r="A21" s="153"/>
      <c r="B21" s="200"/>
      <c r="C21" s="201" t="s">
        <v>43</v>
      </c>
      <c r="D21" s="202" t="s">
        <v>39</v>
      </c>
      <c r="E21" s="203" t="s">
        <v>44</v>
      </c>
      <c r="F21" s="204"/>
      <c r="G21" s="205">
        <v>27.851089999999999</v>
      </c>
      <c r="H21" s="205">
        <v>248.18069800000001</v>
      </c>
      <c r="I21" s="205">
        <v>36.747785999999998</v>
      </c>
      <c r="J21" s="205">
        <v>22.554145999999999</v>
      </c>
      <c r="K21" s="205">
        <v>97.632068000000004</v>
      </c>
      <c r="L21" s="205">
        <v>112.12161999999999</v>
      </c>
      <c r="M21" s="206">
        <v>545.08740799999998</v>
      </c>
      <c r="N21" s="205">
        <v>26.68403</v>
      </c>
      <c r="O21" s="205">
        <v>28.177961</v>
      </c>
      <c r="P21" s="205">
        <v>24.10641</v>
      </c>
      <c r="Q21" s="205">
        <v>0</v>
      </c>
      <c r="R21" s="205">
        <v>31.417000000000002</v>
      </c>
      <c r="S21" s="205">
        <v>20.556144</v>
      </c>
      <c r="T21" s="206">
        <v>130.94154499999999</v>
      </c>
      <c r="U21" s="207">
        <v>676.028953</v>
      </c>
      <c r="V21" s="161"/>
    </row>
    <row r="22" spans="1:22" ht="15" hidden="1" customHeight="1" x14ac:dyDescent="0.2">
      <c r="A22" s="153"/>
      <c r="B22" s="200"/>
      <c r="C22" s="201" t="s">
        <v>45</v>
      </c>
      <c r="D22" s="202" t="s">
        <v>39</v>
      </c>
      <c r="E22" s="203" t="s">
        <v>46</v>
      </c>
      <c r="F22" s="204"/>
      <c r="G22" s="205">
        <v>30.81073</v>
      </c>
      <c r="H22" s="205">
        <v>244.21565899999999</v>
      </c>
      <c r="I22" s="205">
        <v>41.046219999999998</v>
      </c>
      <c r="J22" s="205">
        <v>12.118079</v>
      </c>
      <c r="K22" s="205">
        <v>111.781329</v>
      </c>
      <c r="L22" s="205">
        <v>117.68439100000001</v>
      </c>
      <c r="M22" s="206">
        <v>557.65640800000006</v>
      </c>
      <c r="N22" s="205">
        <v>29.750325</v>
      </c>
      <c r="O22" s="205">
        <v>21.728625000000001</v>
      </c>
      <c r="P22" s="205">
        <v>23.001975999999999</v>
      </c>
      <c r="Q22" s="205">
        <v>0</v>
      </c>
      <c r="R22" s="205">
        <v>27.521023</v>
      </c>
      <c r="S22" s="205">
        <v>19.10763</v>
      </c>
      <c r="T22" s="206">
        <v>121.109579</v>
      </c>
      <c r="U22" s="207">
        <v>678.765987</v>
      </c>
      <c r="V22" s="161"/>
    </row>
    <row r="23" spans="1:22" ht="22.5" hidden="1" customHeight="1" x14ac:dyDescent="0.2">
      <c r="A23" s="153"/>
      <c r="B23" s="200">
        <v>2004</v>
      </c>
      <c r="C23" s="201" t="s">
        <v>38</v>
      </c>
      <c r="D23" s="202" t="s">
        <v>39</v>
      </c>
      <c r="E23" s="203" t="s">
        <v>40</v>
      </c>
      <c r="F23" s="204"/>
      <c r="G23" s="205">
        <v>25.577245000000001</v>
      </c>
      <c r="H23" s="205">
        <v>234.43073999999999</v>
      </c>
      <c r="I23" s="205">
        <v>40.593268000000002</v>
      </c>
      <c r="J23" s="205">
        <v>8.4642529999999994</v>
      </c>
      <c r="K23" s="205">
        <v>101.189288</v>
      </c>
      <c r="L23" s="205">
        <v>113.070275</v>
      </c>
      <c r="M23" s="206">
        <v>523.32506899999998</v>
      </c>
      <c r="N23" s="205">
        <v>29.848993</v>
      </c>
      <c r="O23" s="205">
        <v>25.662941</v>
      </c>
      <c r="P23" s="205">
        <v>32.087069</v>
      </c>
      <c r="Q23" s="205">
        <v>0</v>
      </c>
      <c r="R23" s="205">
        <v>37.268076999999998</v>
      </c>
      <c r="S23" s="205">
        <v>15.858713</v>
      </c>
      <c r="T23" s="206">
        <v>140.72579300000001</v>
      </c>
      <c r="U23" s="207">
        <v>664.05086200000005</v>
      </c>
      <c r="V23" s="161"/>
    </row>
    <row r="24" spans="1:22" ht="15" hidden="1" customHeight="1" x14ac:dyDescent="0.2">
      <c r="A24" s="153"/>
      <c r="B24" s="200"/>
      <c r="C24" s="201" t="s">
        <v>41</v>
      </c>
      <c r="D24" s="202" t="s">
        <v>39</v>
      </c>
      <c r="E24" s="203" t="s">
        <v>42</v>
      </c>
      <c r="F24" s="204"/>
      <c r="G24" s="205">
        <v>26.564212999999999</v>
      </c>
      <c r="H24" s="205">
        <v>253.19907599999999</v>
      </c>
      <c r="I24" s="205">
        <v>42.775885000000002</v>
      </c>
      <c r="J24" s="205">
        <v>7.985023</v>
      </c>
      <c r="K24" s="205">
        <v>100.23730999999999</v>
      </c>
      <c r="L24" s="205">
        <v>139.847904</v>
      </c>
      <c r="M24" s="206">
        <v>570.60941100000002</v>
      </c>
      <c r="N24" s="205">
        <v>32.571823999999999</v>
      </c>
      <c r="O24" s="205">
        <v>20.091196</v>
      </c>
      <c r="P24" s="205">
        <v>26.666482999999999</v>
      </c>
      <c r="Q24" s="205">
        <v>0</v>
      </c>
      <c r="R24" s="205">
        <v>23.785416999999999</v>
      </c>
      <c r="S24" s="205">
        <v>18.269100000000002</v>
      </c>
      <c r="T24" s="206">
        <v>121.38402000000001</v>
      </c>
      <c r="U24" s="207">
        <v>691.99343099999999</v>
      </c>
      <c r="V24" s="161"/>
    </row>
    <row r="25" spans="1:22" ht="15" hidden="1" customHeight="1" x14ac:dyDescent="0.2">
      <c r="A25" s="153"/>
      <c r="B25" s="200"/>
      <c r="C25" s="201" t="s">
        <v>43</v>
      </c>
      <c r="D25" s="202" t="s">
        <v>39</v>
      </c>
      <c r="E25" s="203" t="s">
        <v>44</v>
      </c>
      <c r="F25" s="204"/>
      <c r="G25" s="205">
        <v>29.652837000000002</v>
      </c>
      <c r="H25" s="205">
        <v>249.39802399999999</v>
      </c>
      <c r="I25" s="205">
        <v>42.065829000000001</v>
      </c>
      <c r="J25" s="205">
        <v>8.1594990000000003</v>
      </c>
      <c r="K25" s="205">
        <v>93.698621000000003</v>
      </c>
      <c r="L25" s="205">
        <v>120.027608</v>
      </c>
      <c r="M25" s="206">
        <v>543.00241800000003</v>
      </c>
      <c r="N25" s="205">
        <v>30.480187999999998</v>
      </c>
      <c r="O25" s="205">
        <v>21.969698000000001</v>
      </c>
      <c r="P25" s="205">
        <v>24.836442000000002</v>
      </c>
      <c r="Q25" s="205">
        <v>0</v>
      </c>
      <c r="R25" s="205">
        <v>26.554293000000001</v>
      </c>
      <c r="S25" s="205">
        <v>17.685115</v>
      </c>
      <c r="T25" s="206">
        <v>121.52573599999999</v>
      </c>
      <c r="U25" s="207">
        <v>664.52815399999997</v>
      </c>
      <c r="V25" s="161"/>
    </row>
    <row r="26" spans="1:22" ht="15" hidden="1" customHeight="1" x14ac:dyDescent="0.2">
      <c r="A26" s="153"/>
      <c r="B26" s="200"/>
      <c r="C26" s="201" t="s">
        <v>45</v>
      </c>
      <c r="D26" s="202" t="s">
        <v>39</v>
      </c>
      <c r="E26" s="203" t="s">
        <v>46</v>
      </c>
      <c r="F26" s="204"/>
      <c r="G26" s="205">
        <v>28.870823999999999</v>
      </c>
      <c r="H26" s="205">
        <v>252.389983</v>
      </c>
      <c r="I26" s="205">
        <v>54.657141000000003</v>
      </c>
      <c r="J26" s="205">
        <v>6.0321369999999996</v>
      </c>
      <c r="K26" s="205">
        <v>100.96992899999999</v>
      </c>
      <c r="L26" s="205">
        <v>116.526718</v>
      </c>
      <c r="M26" s="206">
        <v>559.446732</v>
      </c>
      <c r="N26" s="205">
        <v>32.134934000000001</v>
      </c>
      <c r="O26" s="205">
        <v>19.783207000000001</v>
      </c>
      <c r="P26" s="205">
        <v>19.908116</v>
      </c>
      <c r="Q26" s="205">
        <v>0</v>
      </c>
      <c r="R26" s="205">
        <v>31.906488</v>
      </c>
      <c r="S26" s="205">
        <v>18.209059</v>
      </c>
      <c r="T26" s="206">
        <v>121.941804</v>
      </c>
      <c r="U26" s="207">
        <v>681.38853600000004</v>
      </c>
      <c r="V26" s="161"/>
    </row>
    <row r="27" spans="1:22" ht="22.5" hidden="1" customHeight="1" x14ac:dyDescent="0.2">
      <c r="A27" s="153"/>
      <c r="B27" s="200">
        <v>2005</v>
      </c>
      <c r="C27" s="201" t="s">
        <v>38</v>
      </c>
      <c r="D27" s="202" t="s">
        <v>39</v>
      </c>
      <c r="E27" s="203" t="s">
        <v>40</v>
      </c>
      <c r="F27" s="204"/>
      <c r="G27" s="205">
        <v>34.044246999999999</v>
      </c>
      <c r="H27" s="205">
        <v>248.832021</v>
      </c>
      <c r="I27" s="205">
        <v>70.872512</v>
      </c>
      <c r="J27" s="205">
        <v>7.6390039999999999</v>
      </c>
      <c r="K27" s="205">
        <v>109.248527</v>
      </c>
      <c r="L27" s="205">
        <v>98.611331000000007</v>
      </c>
      <c r="M27" s="206">
        <v>569.24764200000004</v>
      </c>
      <c r="N27" s="205">
        <v>37.104197999999997</v>
      </c>
      <c r="O27" s="205">
        <v>15.319902000000001</v>
      </c>
      <c r="P27" s="205">
        <v>27.318557999999999</v>
      </c>
      <c r="Q27" s="205">
        <v>0</v>
      </c>
      <c r="R27" s="205">
        <v>43.390619999999998</v>
      </c>
      <c r="S27" s="205">
        <v>19.916691</v>
      </c>
      <c r="T27" s="206">
        <v>143.049969</v>
      </c>
      <c r="U27" s="207">
        <v>712.29761099999996</v>
      </c>
      <c r="V27" s="161"/>
    </row>
    <row r="28" spans="1:22" ht="15" hidden="1" customHeight="1" x14ac:dyDescent="0.2">
      <c r="A28" s="153"/>
      <c r="B28" s="200"/>
      <c r="C28" s="201" t="s">
        <v>41</v>
      </c>
      <c r="D28" s="202" t="s">
        <v>39</v>
      </c>
      <c r="E28" s="203" t="s">
        <v>42</v>
      </c>
      <c r="F28" s="204"/>
      <c r="G28" s="205">
        <v>35.751649999999998</v>
      </c>
      <c r="H28" s="205">
        <v>291.87049999999999</v>
      </c>
      <c r="I28" s="205">
        <v>47.946168</v>
      </c>
      <c r="J28" s="205">
        <v>9.606719</v>
      </c>
      <c r="K28" s="205">
        <v>96.599897999999996</v>
      </c>
      <c r="L28" s="205">
        <v>111.34462499999999</v>
      </c>
      <c r="M28" s="206">
        <v>593.11955999999998</v>
      </c>
      <c r="N28" s="205">
        <v>35.630979000000004</v>
      </c>
      <c r="O28" s="205">
        <v>23.723286999999999</v>
      </c>
      <c r="P28" s="205">
        <v>25.050321</v>
      </c>
      <c r="Q28" s="205">
        <v>0</v>
      </c>
      <c r="R28" s="205">
        <v>30.371648</v>
      </c>
      <c r="S28" s="205">
        <v>21.827383000000001</v>
      </c>
      <c r="T28" s="206">
        <v>136.60361800000001</v>
      </c>
      <c r="U28" s="207">
        <v>729.72317799999996</v>
      </c>
      <c r="V28" s="161"/>
    </row>
    <row r="29" spans="1:22" ht="15" hidden="1" customHeight="1" x14ac:dyDescent="0.2">
      <c r="A29" s="153"/>
      <c r="B29" s="200"/>
      <c r="C29" s="201" t="s">
        <v>43</v>
      </c>
      <c r="D29" s="202" t="s">
        <v>39</v>
      </c>
      <c r="E29" s="203" t="s">
        <v>44</v>
      </c>
      <c r="F29" s="204"/>
      <c r="G29" s="205">
        <v>38.920369000000001</v>
      </c>
      <c r="H29" s="205">
        <v>298.75730199999998</v>
      </c>
      <c r="I29" s="205">
        <v>63.419271999999999</v>
      </c>
      <c r="J29" s="205">
        <v>10.591457</v>
      </c>
      <c r="K29" s="205">
        <v>105.54218299999999</v>
      </c>
      <c r="L29" s="205">
        <v>108.259773</v>
      </c>
      <c r="M29" s="206">
        <v>625.49035600000002</v>
      </c>
      <c r="N29" s="205">
        <v>26.452052999999999</v>
      </c>
      <c r="O29" s="205">
        <v>23.946998000000001</v>
      </c>
      <c r="P29" s="205">
        <v>30.483347999999999</v>
      </c>
      <c r="Q29" s="205">
        <v>0</v>
      </c>
      <c r="R29" s="205">
        <v>27.463011999999999</v>
      </c>
      <c r="S29" s="205">
        <v>26.716878999999999</v>
      </c>
      <c r="T29" s="206">
        <v>135.06228999999999</v>
      </c>
      <c r="U29" s="207">
        <v>760.55264599999998</v>
      </c>
      <c r="V29" s="161"/>
    </row>
    <row r="30" spans="1:22" ht="15" hidden="1" customHeight="1" x14ac:dyDescent="0.2">
      <c r="A30" s="153"/>
      <c r="B30" s="200"/>
      <c r="C30" s="201" t="s">
        <v>45</v>
      </c>
      <c r="D30" s="202" t="s">
        <v>39</v>
      </c>
      <c r="E30" s="203" t="s">
        <v>46</v>
      </c>
      <c r="F30" s="204"/>
      <c r="G30" s="205">
        <v>51.229951999999997</v>
      </c>
      <c r="H30" s="205">
        <v>259.90203000000002</v>
      </c>
      <c r="I30" s="205">
        <v>61.142327000000002</v>
      </c>
      <c r="J30" s="205">
        <v>7.9748109999999999</v>
      </c>
      <c r="K30" s="205">
        <v>88.161120999999994</v>
      </c>
      <c r="L30" s="205">
        <v>132.101855</v>
      </c>
      <c r="M30" s="206">
        <v>600.51209600000004</v>
      </c>
      <c r="N30" s="205">
        <v>28.674104</v>
      </c>
      <c r="O30" s="205">
        <v>24.015277000000001</v>
      </c>
      <c r="P30" s="205">
        <v>25.144977999999998</v>
      </c>
      <c r="Q30" s="205">
        <v>0</v>
      </c>
      <c r="R30" s="205">
        <v>27.68094</v>
      </c>
      <c r="S30" s="205">
        <v>28.004480000000001</v>
      </c>
      <c r="T30" s="206">
        <v>133.519779</v>
      </c>
      <c r="U30" s="207">
        <v>734.03187500000001</v>
      </c>
      <c r="V30" s="161"/>
    </row>
    <row r="31" spans="1:22" ht="22.5" hidden="1" customHeight="1" x14ac:dyDescent="0.2">
      <c r="A31" s="153"/>
      <c r="B31" s="200">
        <v>2006</v>
      </c>
      <c r="C31" s="201" t="s">
        <v>38</v>
      </c>
      <c r="D31" s="202" t="s">
        <v>39</v>
      </c>
      <c r="E31" s="203" t="s">
        <v>40</v>
      </c>
      <c r="F31" s="204"/>
      <c r="G31" s="205">
        <v>48.218133999999999</v>
      </c>
      <c r="H31" s="205">
        <v>293.827472</v>
      </c>
      <c r="I31" s="205">
        <v>58.074182</v>
      </c>
      <c r="J31" s="205">
        <v>14.740780000000001</v>
      </c>
      <c r="K31" s="205">
        <v>90.775435000000002</v>
      </c>
      <c r="L31" s="205">
        <v>131.682243</v>
      </c>
      <c r="M31" s="206">
        <v>637.31824600000004</v>
      </c>
      <c r="N31" s="205">
        <v>32.314349</v>
      </c>
      <c r="O31" s="205">
        <v>34.800410999999997</v>
      </c>
      <c r="P31" s="205">
        <v>24.098171000000001</v>
      </c>
      <c r="Q31" s="205">
        <v>0</v>
      </c>
      <c r="R31" s="205">
        <v>39.591566</v>
      </c>
      <c r="S31" s="205">
        <v>32.160093000000003</v>
      </c>
      <c r="T31" s="206">
        <v>162.96458999999999</v>
      </c>
      <c r="U31" s="207">
        <v>800.28283599999997</v>
      </c>
      <c r="V31" s="161"/>
    </row>
    <row r="32" spans="1:22" ht="15" hidden="1" customHeight="1" x14ac:dyDescent="0.2">
      <c r="A32" s="153"/>
      <c r="B32" s="200"/>
      <c r="C32" s="201" t="s">
        <v>41</v>
      </c>
      <c r="D32" s="202" t="s">
        <v>39</v>
      </c>
      <c r="E32" s="203" t="s">
        <v>42</v>
      </c>
      <c r="F32" s="204"/>
      <c r="G32" s="205">
        <v>51.720880000000001</v>
      </c>
      <c r="H32" s="205">
        <v>295.27183500000001</v>
      </c>
      <c r="I32" s="205">
        <v>59.452947000000002</v>
      </c>
      <c r="J32" s="205">
        <v>21.724761999999998</v>
      </c>
      <c r="K32" s="205">
        <v>85.129921999999993</v>
      </c>
      <c r="L32" s="205">
        <v>142.93654000000001</v>
      </c>
      <c r="M32" s="206">
        <v>656.23688600000003</v>
      </c>
      <c r="N32" s="205">
        <v>33.644246000000003</v>
      </c>
      <c r="O32" s="205">
        <v>26.109696</v>
      </c>
      <c r="P32" s="205">
        <v>21.508143</v>
      </c>
      <c r="Q32" s="205">
        <v>0</v>
      </c>
      <c r="R32" s="205">
        <v>26.025027000000001</v>
      </c>
      <c r="S32" s="205">
        <v>24.781265000000001</v>
      </c>
      <c r="T32" s="206">
        <v>132.068377</v>
      </c>
      <c r="U32" s="207">
        <v>788.30526299999997</v>
      </c>
      <c r="V32" s="161"/>
    </row>
    <row r="33" spans="1:22" ht="15" hidden="1" customHeight="1" x14ac:dyDescent="0.2">
      <c r="A33" s="153"/>
      <c r="B33" s="200"/>
      <c r="C33" s="201" t="s">
        <v>43</v>
      </c>
      <c r="D33" s="202" t="s">
        <v>39</v>
      </c>
      <c r="E33" s="203" t="s">
        <v>44</v>
      </c>
      <c r="F33" s="204"/>
      <c r="G33" s="205">
        <v>48.024206</v>
      </c>
      <c r="H33" s="205">
        <v>295.35943900000001</v>
      </c>
      <c r="I33" s="205">
        <v>88.870131999999998</v>
      </c>
      <c r="J33" s="205">
        <v>22.982600000000001</v>
      </c>
      <c r="K33" s="205">
        <v>97.846688999999998</v>
      </c>
      <c r="L33" s="205">
        <v>161.85356100000001</v>
      </c>
      <c r="M33" s="206">
        <v>714.93662700000004</v>
      </c>
      <c r="N33" s="205">
        <v>21.464144999999998</v>
      </c>
      <c r="O33" s="205">
        <v>31.589085000000001</v>
      </c>
      <c r="P33" s="205">
        <v>19.427990000000001</v>
      </c>
      <c r="Q33" s="205">
        <v>0</v>
      </c>
      <c r="R33" s="205">
        <v>33.884681999999998</v>
      </c>
      <c r="S33" s="205">
        <v>23.369492999999999</v>
      </c>
      <c r="T33" s="206">
        <v>129.73539500000001</v>
      </c>
      <c r="U33" s="207">
        <v>844.67202199999997</v>
      </c>
      <c r="V33" s="161"/>
    </row>
    <row r="34" spans="1:22" ht="15" hidden="1" customHeight="1" x14ac:dyDescent="0.2">
      <c r="A34" s="153"/>
      <c r="B34" s="200"/>
      <c r="C34" s="201" t="s">
        <v>45</v>
      </c>
      <c r="D34" s="202" t="s">
        <v>39</v>
      </c>
      <c r="E34" s="203" t="s">
        <v>46</v>
      </c>
      <c r="F34" s="204"/>
      <c r="G34" s="205">
        <v>61.030133999999997</v>
      </c>
      <c r="H34" s="205">
        <v>308.40459700000002</v>
      </c>
      <c r="I34" s="205">
        <v>63.020302999999998</v>
      </c>
      <c r="J34" s="205">
        <v>19.375556</v>
      </c>
      <c r="K34" s="205">
        <v>107.64743300000001</v>
      </c>
      <c r="L34" s="205">
        <v>162.270489</v>
      </c>
      <c r="M34" s="206">
        <v>721.74851200000001</v>
      </c>
      <c r="N34" s="205">
        <v>27.806353999999999</v>
      </c>
      <c r="O34" s="205">
        <v>27.476524000000001</v>
      </c>
      <c r="P34" s="205">
        <v>18.986698000000001</v>
      </c>
      <c r="Q34" s="205">
        <v>0</v>
      </c>
      <c r="R34" s="205">
        <v>21.228185</v>
      </c>
      <c r="S34" s="205">
        <v>36.478209999999997</v>
      </c>
      <c r="T34" s="206">
        <v>131.97597099999999</v>
      </c>
      <c r="U34" s="207">
        <v>853.72448299999996</v>
      </c>
      <c r="V34" s="161"/>
    </row>
    <row r="35" spans="1:22" ht="22.5" hidden="1" customHeight="1" x14ac:dyDescent="0.2">
      <c r="A35" s="153"/>
      <c r="B35" s="200">
        <v>2007</v>
      </c>
      <c r="C35" s="201" t="s">
        <v>38</v>
      </c>
      <c r="D35" s="202" t="s">
        <v>39</v>
      </c>
      <c r="E35" s="203" t="s">
        <v>40</v>
      </c>
      <c r="F35" s="204"/>
      <c r="G35" s="205">
        <v>49.254071000000003</v>
      </c>
      <c r="H35" s="205">
        <v>313.88231500000001</v>
      </c>
      <c r="I35" s="205">
        <v>71.300608999999994</v>
      </c>
      <c r="J35" s="205">
        <v>21.72982</v>
      </c>
      <c r="K35" s="205">
        <v>111.270757</v>
      </c>
      <c r="L35" s="205">
        <v>147.52748399999999</v>
      </c>
      <c r="M35" s="206">
        <v>714.965056</v>
      </c>
      <c r="N35" s="205">
        <v>25.536169000000001</v>
      </c>
      <c r="O35" s="205">
        <v>33.263857000000002</v>
      </c>
      <c r="P35" s="205">
        <v>34.861865000000002</v>
      </c>
      <c r="Q35" s="205">
        <v>0</v>
      </c>
      <c r="R35" s="205">
        <v>31.257711</v>
      </c>
      <c r="S35" s="205">
        <v>18.871241000000001</v>
      </c>
      <c r="T35" s="206">
        <v>143.790843</v>
      </c>
      <c r="U35" s="207">
        <v>858.755899</v>
      </c>
      <c r="V35" s="161"/>
    </row>
    <row r="36" spans="1:22" ht="15" hidden="1" customHeight="1" x14ac:dyDescent="0.2">
      <c r="A36" s="153"/>
      <c r="B36" s="200"/>
      <c r="C36" s="201" t="s">
        <v>41</v>
      </c>
      <c r="D36" s="202" t="s">
        <v>39</v>
      </c>
      <c r="E36" s="203" t="s">
        <v>42</v>
      </c>
      <c r="F36" s="204"/>
      <c r="G36" s="205">
        <v>48.651556999999997</v>
      </c>
      <c r="H36" s="205">
        <v>310.95318200000003</v>
      </c>
      <c r="I36" s="205">
        <v>82.658277999999996</v>
      </c>
      <c r="J36" s="205">
        <v>23.866342</v>
      </c>
      <c r="K36" s="205">
        <v>103.866302</v>
      </c>
      <c r="L36" s="205">
        <v>153.501093</v>
      </c>
      <c r="M36" s="206">
        <v>723.49675400000001</v>
      </c>
      <c r="N36" s="205">
        <v>32.423057</v>
      </c>
      <c r="O36" s="205">
        <v>35.029814000000002</v>
      </c>
      <c r="P36" s="205">
        <v>32.985362000000002</v>
      </c>
      <c r="Q36" s="205">
        <v>0</v>
      </c>
      <c r="R36" s="205">
        <v>24.222369</v>
      </c>
      <c r="S36" s="205">
        <v>28.595790000000001</v>
      </c>
      <c r="T36" s="206">
        <v>153.25639200000001</v>
      </c>
      <c r="U36" s="207">
        <v>876.75314600000002</v>
      </c>
      <c r="V36" s="161"/>
    </row>
    <row r="37" spans="1:22" ht="15" hidden="1" customHeight="1" x14ac:dyDescent="0.2">
      <c r="A37" s="153"/>
      <c r="B37" s="200"/>
      <c r="C37" s="201" t="s">
        <v>43</v>
      </c>
      <c r="D37" s="202" t="s">
        <v>39</v>
      </c>
      <c r="E37" s="203" t="s">
        <v>44</v>
      </c>
      <c r="F37" s="204"/>
      <c r="G37" s="205">
        <v>41.943432000000001</v>
      </c>
      <c r="H37" s="205">
        <v>280.32214199999999</v>
      </c>
      <c r="I37" s="205">
        <v>87.277733999999995</v>
      </c>
      <c r="J37" s="205">
        <v>22.390436999999999</v>
      </c>
      <c r="K37" s="205">
        <v>102.57579</v>
      </c>
      <c r="L37" s="205">
        <v>164.78895800000001</v>
      </c>
      <c r="M37" s="206">
        <v>699.29849300000001</v>
      </c>
      <c r="N37" s="205">
        <v>28.114094999999999</v>
      </c>
      <c r="O37" s="205">
        <v>29.716403</v>
      </c>
      <c r="P37" s="205">
        <v>35.309144000000003</v>
      </c>
      <c r="Q37" s="205">
        <v>0</v>
      </c>
      <c r="R37" s="205">
        <v>41.050398000000001</v>
      </c>
      <c r="S37" s="205">
        <v>24.673400999999998</v>
      </c>
      <c r="T37" s="206">
        <v>158.86344099999999</v>
      </c>
      <c r="U37" s="207">
        <v>858.16193399999997</v>
      </c>
      <c r="V37" s="161"/>
    </row>
    <row r="38" spans="1:22" ht="15" hidden="1" customHeight="1" x14ac:dyDescent="0.2">
      <c r="A38" s="153"/>
      <c r="B38" s="200"/>
      <c r="C38" s="201" t="s">
        <v>45</v>
      </c>
      <c r="D38" s="202" t="s">
        <v>39</v>
      </c>
      <c r="E38" s="203" t="s">
        <v>46</v>
      </c>
      <c r="F38" s="204"/>
      <c r="G38" s="205">
        <v>39.028450999999997</v>
      </c>
      <c r="H38" s="205">
        <v>271.49991399999999</v>
      </c>
      <c r="I38" s="205">
        <v>85.600201999999996</v>
      </c>
      <c r="J38" s="205">
        <v>27.443204999999999</v>
      </c>
      <c r="K38" s="205">
        <v>97.117934000000005</v>
      </c>
      <c r="L38" s="205">
        <v>152.39374100000001</v>
      </c>
      <c r="M38" s="206">
        <v>673.08344699999998</v>
      </c>
      <c r="N38" s="205">
        <v>34.829276999999998</v>
      </c>
      <c r="O38" s="205">
        <v>23.672817999999999</v>
      </c>
      <c r="P38" s="205">
        <v>36.171661</v>
      </c>
      <c r="Q38" s="205">
        <v>0</v>
      </c>
      <c r="R38" s="205">
        <v>35.368372999999998</v>
      </c>
      <c r="S38" s="205">
        <v>36.747836999999997</v>
      </c>
      <c r="T38" s="206">
        <v>166.78996599999999</v>
      </c>
      <c r="U38" s="207">
        <v>839.87341300000003</v>
      </c>
      <c r="V38" s="161"/>
    </row>
    <row r="39" spans="1:22" ht="22.5" hidden="1" customHeight="1" x14ac:dyDescent="0.2">
      <c r="A39" s="153"/>
      <c r="B39" s="200">
        <v>2008</v>
      </c>
      <c r="C39" s="201" t="s">
        <v>38</v>
      </c>
      <c r="D39" s="202" t="s">
        <v>39</v>
      </c>
      <c r="E39" s="203" t="s">
        <v>40</v>
      </c>
      <c r="F39" s="204"/>
      <c r="G39" s="205">
        <v>37.372278999999999</v>
      </c>
      <c r="H39" s="205">
        <v>244.925558</v>
      </c>
      <c r="I39" s="205">
        <v>111.343328</v>
      </c>
      <c r="J39" s="205">
        <v>22.373602000000002</v>
      </c>
      <c r="K39" s="205">
        <v>112.90142</v>
      </c>
      <c r="L39" s="205">
        <v>141.842793</v>
      </c>
      <c r="M39" s="206">
        <v>670.75897999999995</v>
      </c>
      <c r="N39" s="205">
        <v>25.337665000000001</v>
      </c>
      <c r="O39" s="205">
        <v>41.139921999999999</v>
      </c>
      <c r="P39" s="205">
        <v>37.298476000000001</v>
      </c>
      <c r="Q39" s="205">
        <v>0</v>
      </c>
      <c r="R39" s="205">
        <v>32.003915999999997</v>
      </c>
      <c r="S39" s="205">
        <v>32.024481999999999</v>
      </c>
      <c r="T39" s="206">
        <v>167.804461</v>
      </c>
      <c r="U39" s="207">
        <v>838.56344100000001</v>
      </c>
      <c r="V39" s="161"/>
    </row>
    <row r="40" spans="1:22" ht="15" hidden="1" customHeight="1" x14ac:dyDescent="0.2">
      <c r="A40" s="153"/>
      <c r="B40" s="200"/>
      <c r="C40" s="201" t="s">
        <v>41</v>
      </c>
      <c r="D40" s="202" t="s">
        <v>39</v>
      </c>
      <c r="E40" s="203" t="s">
        <v>42</v>
      </c>
      <c r="F40" s="204"/>
      <c r="G40" s="205">
        <v>52.656300000000002</v>
      </c>
      <c r="H40" s="205">
        <v>246.23183</v>
      </c>
      <c r="I40" s="205">
        <v>106.67490100000001</v>
      </c>
      <c r="J40" s="205">
        <v>21.727471000000001</v>
      </c>
      <c r="K40" s="205">
        <v>108.387485</v>
      </c>
      <c r="L40" s="205">
        <v>165.58783500000001</v>
      </c>
      <c r="M40" s="206">
        <v>701.26582199999996</v>
      </c>
      <c r="N40" s="205">
        <v>26.092817</v>
      </c>
      <c r="O40" s="205">
        <v>39.300261999999996</v>
      </c>
      <c r="P40" s="205">
        <v>31.699459999999998</v>
      </c>
      <c r="Q40" s="205">
        <v>0</v>
      </c>
      <c r="R40" s="205">
        <v>24.855094000000001</v>
      </c>
      <c r="S40" s="205">
        <v>31.499917</v>
      </c>
      <c r="T40" s="206">
        <v>153.44755000000001</v>
      </c>
      <c r="U40" s="207">
        <v>854.71337200000005</v>
      </c>
      <c r="V40" s="161"/>
    </row>
    <row r="41" spans="1:22" ht="15" hidden="1" customHeight="1" x14ac:dyDescent="0.2">
      <c r="A41" s="153"/>
      <c r="B41" s="200"/>
      <c r="C41" s="201" t="s">
        <v>43</v>
      </c>
      <c r="D41" s="202" t="s">
        <v>39</v>
      </c>
      <c r="E41" s="203" t="s">
        <v>44</v>
      </c>
      <c r="F41" s="204"/>
      <c r="G41" s="205">
        <v>45.909953999999999</v>
      </c>
      <c r="H41" s="205">
        <v>190.88292999999999</v>
      </c>
      <c r="I41" s="205">
        <v>106.437076</v>
      </c>
      <c r="J41" s="205">
        <v>22.175892999999999</v>
      </c>
      <c r="K41" s="205">
        <v>109.372471</v>
      </c>
      <c r="L41" s="205">
        <v>167.08787599999999</v>
      </c>
      <c r="M41" s="206">
        <v>641.86620000000005</v>
      </c>
      <c r="N41" s="205">
        <v>28.666186</v>
      </c>
      <c r="O41" s="205">
        <v>36.066994999999999</v>
      </c>
      <c r="P41" s="205">
        <v>38.290739000000002</v>
      </c>
      <c r="Q41" s="205">
        <v>0</v>
      </c>
      <c r="R41" s="205">
        <v>27.089431999999999</v>
      </c>
      <c r="S41" s="205">
        <v>37.315669</v>
      </c>
      <c r="T41" s="206">
        <v>167.42902100000001</v>
      </c>
      <c r="U41" s="207">
        <v>809.29522099999997</v>
      </c>
      <c r="V41" s="161"/>
    </row>
    <row r="42" spans="1:22" ht="15" hidden="1" customHeight="1" x14ac:dyDescent="0.2">
      <c r="A42" s="153"/>
      <c r="B42" s="200"/>
      <c r="C42" s="201" t="s">
        <v>45</v>
      </c>
      <c r="D42" s="202" t="s">
        <v>39</v>
      </c>
      <c r="E42" s="203" t="s">
        <v>46</v>
      </c>
      <c r="F42" s="204"/>
      <c r="G42" s="205">
        <v>57.772889999999997</v>
      </c>
      <c r="H42" s="205">
        <v>169.45590200000001</v>
      </c>
      <c r="I42" s="205">
        <v>121.695612</v>
      </c>
      <c r="J42" s="205">
        <v>17.907076</v>
      </c>
      <c r="K42" s="205">
        <v>112.305335</v>
      </c>
      <c r="L42" s="205">
        <v>145.777098</v>
      </c>
      <c r="M42" s="206">
        <v>624.91391299999998</v>
      </c>
      <c r="N42" s="205">
        <v>32.058174000000001</v>
      </c>
      <c r="O42" s="205">
        <v>41.924742999999999</v>
      </c>
      <c r="P42" s="205">
        <v>38.092013000000001</v>
      </c>
      <c r="Q42" s="205">
        <v>0</v>
      </c>
      <c r="R42" s="205">
        <v>25.084548999999999</v>
      </c>
      <c r="S42" s="205">
        <v>31.925077999999999</v>
      </c>
      <c r="T42" s="206">
        <v>169.08455699999999</v>
      </c>
      <c r="U42" s="207">
        <v>793.99847</v>
      </c>
      <c r="V42" s="161"/>
    </row>
    <row r="43" spans="1:22" ht="22.5" hidden="1" customHeight="1" x14ac:dyDescent="0.2">
      <c r="A43" s="153"/>
      <c r="B43" s="200">
        <v>2009</v>
      </c>
      <c r="C43" s="201" t="s">
        <v>38</v>
      </c>
      <c r="D43" s="202" t="s">
        <v>39</v>
      </c>
      <c r="E43" s="203" t="s">
        <v>40</v>
      </c>
      <c r="F43" s="204"/>
      <c r="G43" s="205">
        <v>57.180776999999999</v>
      </c>
      <c r="H43" s="205">
        <v>168.67668</v>
      </c>
      <c r="I43" s="205">
        <v>126.71763199999999</v>
      </c>
      <c r="J43" s="205">
        <v>16.431764999999999</v>
      </c>
      <c r="K43" s="205">
        <v>122.046936</v>
      </c>
      <c r="L43" s="205">
        <v>115.00579500000001</v>
      </c>
      <c r="M43" s="206">
        <v>606.05958499999997</v>
      </c>
      <c r="N43" s="205">
        <v>30.605260000000001</v>
      </c>
      <c r="O43" s="205">
        <v>33.375804000000002</v>
      </c>
      <c r="P43" s="205">
        <v>37.645684000000003</v>
      </c>
      <c r="Q43" s="205">
        <v>0</v>
      </c>
      <c r="R43" s="205">
        <v>27.779105000000001</v>
      </c>
      <c r="S43" s="205">
        <v>37.806299000000003</v>
      </c>
      <c r="T43" s="206">
        <v>167.212152</v>
      </c>
      <c r="U43" s="207">
        <v>773.27173700000003</v>
      </c>
      <c r="V43" s="161"/>
    </row>
    <row r="44" spans="1:22" ht="15" hidden="1" customHeight="1" x14ac:dyDescent="0.2">
      <c r="A44" s="153"/>
      <c r="B44" s="200"/>
      <c r="C44" s="201" t="s">
        <v>41</v>
      </c>
      <c r="D44" s="202" t="s">
        <v>39</v>
      </c>
      <c r="E44" s="203" t="s">
        <v>42</v>
      </c>
      <c r="F44" s="204"/>
      <c r="G44" s="205">
        <v>61.287891999999999</v>
      </c>
      <c r="H44" s="205">
        <v>170.73977099999999</v>
      </c>
      <c r="I44" s="205">
        <v>124.049449</v>
      </c>
      <c r="J44" s="205">
        <v>15.531798</v>
      </c>
      <c r="K44" s="205">
        <v>109.742392</v>
      </c>
      <c r="L44" s="205">
        <v>89.540563000000006</v>
      </c>
      <c r="M44" s="206">
        <v>570.89186500000005</v>
      </c>
      <c r="N44" s="205">
        <v>26.710345</v>
      </c>
      <c r="O44" s="205">
        <v>50.725537000000003</v>
      </c>
      <c r="P44" s="205">
        <v>40.555594999999997</v>
      </c>
      <c r="Q44" s="205">
        <v>0</v>
      </c>
      <c r="R44" s="205">
        <v>26.713207000000001</v>
      </c>
      <c r="S44" s="205">
        <v>33.119025999999998</v>
      </c>
      <c r="T44" s="206">
        <v>177.82371000000001</v>
      </c>
      <c r="U44" s="207">
        <v>748.71557499999994</v>
      </c>
      <c r="V44" s="161"/>
    </row>
    <row r="45" spans="1:22" ht="15" hidden="1" customHeight="1" x14ac:dyDescent="0.2">
      <c r="A45" s="153"/>
      <c r="B45" s="200"/>
      <c r="C45" s="201" t="s">
        <v>43</v>
      </c>
      <c r="D45" s="202" t="s">
        <v>39</v>
      </c>
      <c r="E45" s="203" t="s">
        <v>44</v>
      </c>
      <c r="F45" s="204"/>
      <c r="G45" s="205">
        <v>39.001381000000002</v>
      </c>
      <c r="H45" s="205">
        <v>204.68480099999999</v>
      </c>
      <c r="I45" s="205">
        <v>117.958943</v>
      </c>
      <c r="J45" s="205">
        <v>15.317027</v>
      </c>
      <c r="K45" s="205">
        <v>117.678747</v>
      </c>
      <c r="L45" s="205">
        <v>80.594337999999993</v>
      </c>
      <c r="M45" s="206">
        <v>575.23523699999998</v>
      </c>
      <c r="N45" s="205">
        <v>26.253060000000001</v>
      </c>
      <c r="O45" s="205">
        <v>43.230888999999998</v>
      </c>
      <c r="P45" s="205">
        <v>37.011378999999998</v>
      </c>
      <c r="Q45" s="205">
        <v>0</v>
      </c>
      <c r="R45" s="205">
        <v>28.675007999999998</v>
      </c>
      <c r="S45" s="205">
        <v>29.267541000000001</v>
      </c>
      <c r="T45" s="206">
        <v>164.43787699999999</v>
      </c>
      <c r="U45" s="207">
        <v>739.67311400000006</v>
      </c>
      <c r="V45" s="161"/>
    </row>
    <row r="46" spans="1:22" ht="15" hidden="1" customHeight="1" x14ac:dyDescent="0.2">
      <c r="A46" s="153"/>
      <c r="B46" s="200"/>
      <c r="C46" s="201" t="s">
        <v>45</v>
      </c>
      <c r="D46" s="202" t="s">
        <v>39</v>
      </c>
      <c r="E46" s="203" t="s">
        <v>46</v>
      </c>
      <c r="F46" s="204"/>
      <c r="G46" s="205">
        <v>34.044207</v>
      </c>
      <c r="H46" s="205">
        <v>200.539151</v>
      </c>
      <c r="I46" s="205">
        <v>108.37245900000001</v>
      </c>
      <c r="J46" s="205">
        <v>18.229198</v>
      </c>
      <c r="K46" s="205">
        <v>106.89258</v>
      </c>
      <c r="L46" s="205">
        <v>96.805188999999999</v>
      </c>
      <c r="M46" s="206">
        <v>564.88278400000002</v>
      </c>
      <c r="N46" s="205">
        <v>28.58539</v>
      </c>
      <c r="O46" s="205">
        <v>41.747210000000003</v>
      </c>
      <c r="P46" s="205">
        <v>36.574201000000002</v>
      </c>
      <c r="Q46" s="205">
        <v>0</v>
      </c>
      <c r="R46" s="205">
        <v>26.499722999999999</v>
      </c>
      <c r="S46" s="205">
        <v>21.522348999999998</v>
      </c>
      <c r="T46" s="206">
        <v>154.92887300000001</v>
      </c>
      <c r="U46" s="207">
        <v>719.81165699999997</v>
      </c>
      <c r="V46" s="161"/>
    </row>
    <row r="47" spans="1:22" ht="22.5" hidden="1" customHeight="1" x14ac:dyDescent="0.2">
      <c r="A47" s="153"/>
      <c r="B47" s="200">
        <v>2010</v>
      </c>
      <c r="C47" s="201" t="s">
        <v>38</v>
      </c>
      <c r="D47" s="202" t="s">
        <v>39</v>
      </c>
      <c r="E47" s="203" t="s">
        <v>40</v>
      </c>
      <c r="F47" s="204"/>
      <c r="G47" s="205">
        <v>41.4146</v>
      </c>
      <c r="H47" s="205">
        <v>180.66584800000001</v>
      </c>
      <c r="I47" s="205">
        <v>95.856323000000003</v>
      </c>
      <c r="J47" s="205">
        <v>17.831541999999999</v>
      </c>
      <c r="K47" s="205">
        <v>106.14221000000001</v>
      </c>
      <c r="L47" s="205">
        <v>76.360556000000003</v>
      </c>
      <c r="M47" s="206">
        <v>518.27107899999999</v>
      </c>
      <c r="N47" s="205">
        <v>28.662310000000002</v>
      </c>
      <c r="O47" s="205">
        <v>39.251224000000001</v>
      </c>
      <c r="P47" s="205">
        <v>42.470194999999997</v>
      </c>
      <c r="Q47" s="205">
        <v>0</v>
      </c>
      <c r="R47" s="205">
        <v>33.971961</v>
      </c>
      <c r="S47" s="205">
        <v>19.470137999999999</v>
      </c>
      <c r="T47" s="206">
        <v>163.825828</v>
      </c>
      <c r="U47" s="207">
        <v>682.09690699999999</v>
      </c>
      <c r="V47" s="161"/>
    </row>
    <row r="48" spans="1:22" ht="15" hidden="1" customHeight="1" x14ac:dyDescent="0.2">
      <c r="A48" s="153"/>
      <c r="B48" s="200"/>
      <c r="C48" s="201" t="s">
        <v>41</v>
      </c>
      <c r="D48" s="202" t="s">
        <v>39</v>
      </c>
      <c r="E48" s="203" t="s">
        <v>42</v>
      </c>
      <c r="F48" s="204"/>
      <c r="G48" s="205">
        <v>30.308824999999999</v>
      </c>
      <c r="H48" s="205">
        <v>197.96610000000001</v>
      </c>
      <c r="I48" s="205">
        <v>80.701947000000004</v>
      </c>
      <c r="J48" s="205">
        <v>14.687759</v>
      </c>
      <c r="K48" s="205">
        <v>92.652777</v>
      </c>
      <c r="L48" s="205">
        <v>79.124808999999999</v>
      </c>
      <c r="M48" s="206">
        <v>495.44221700000003</v>
      </c>
      <c r="N48" s="205">
        <v>16.758821999999999</v>
      </c>
      <c r="O48" s="205">
        <v>45.067681999999998</v>
      </c>
      <c r="P48" s="205">
        <v>38.126989999999999</v>
      </c>
      <c r="Q48" s="205">
        <v>0</v>
      </c>
      <c r="R48" s="205">
        <v>32.298606999999997</v>
      </c>
      <c r="S48" s="205">
        <v>24.411498999999999</v>
      </c>
      <c r="T48" s="206">
        <v>156.6636</v>
      </c>
      <c r="U48" s="207">
        <v>652.105817</v>
      </c>
      <c r="V48" s="161"/>
    </row>
    <row r="49" spans="1:25" ht="15" hidden="1" customHeight="1" x14ac:dyDescent="0.2">
      <c r="A49" s="153"/>
      <c r="B49" s="200"/>
      <c r="C49" s="201" t="s">
        <v>43</v>
      </c>
      <c r="D49" s="202" t="s">
        <v>39</v>
      </c>
      <c r="E49" s="203" t="s">
        <v>44</v>
      </c>
      <c r="F49" s="204"/>
      <c r="G49" s="205">
        <v>28.421220999999999</v>
      </c>
      <c r="H49" s="205">
        <v>186.33387099999999</v>
      </c>
      <c r="I49" s="205">
        <v>93.940378999999993</v>
      </c>
      <c r="J49" s="205">
        <v>17.010881000000001</v>
      </c>
      <c r="K49" s="205">
        <v>79.580144000000004</v>
      </c>
      <c r="L49" s="205">
        <v>90.701232000000005</v>
      </c>
      <c r="M49" s="206">
        <v>495.987728</v>
      </c>
      <c r="N49" s="205">
        <v>16.187519999999999</v>
      </c>
      <c r="O49" s="205">
        <v>47.648726000000003</v>
      </c>
      <c r="P49" s="205">
        <v>40.391652000000001</v>
      </c>
      <c r="Q49" s="205">
        <v>0</v>
      </c>
      <c r="R49" s="205">
        <v>29.735963000000002</v>
      </c>
      <c r="S49" s="205">
        <v>25.417933999999999</v>
      </c>
      <c r="T49" s="206">
        <v>159.38179500000001</v>
      </c>
      <c r="U49" s="207">
        <v>655.36952299999996</v>
      </c>
      <c r="V49" s="161"/>
    </row>
    <row r="50" spans="1:25" ht="15" hidden="1" customHeight="1" x14ac:dyDescent="0.2">
      <c r="A50" s="153"/>
      <c r="B50" s="200"/>
      <c r="C50" s="201" t="s">
        <v>45</v>
      </c>
      <c r="D50" s="202" t="s">
        <v>39</v>
      </c>
      <c r="E50" s="203" t="s">
        <v>46</v>
      </c>
      <c r="F50" s="204"/>
      <c r="G50" s="205">
        <v>31.257396</v>
      </c>
      <c r="H50" s="205">
        <v>173.90256400000001</v>
      </c>
      <c r="I50" s="205">
        <v>62.158470999999999</v>
      </c>
      <c r="J50" s="205">
        <v>23.503405999999998</v>
      </c>
      <c r="K50" s="205">
        <v>78.861553999999998</v>
      </c>
      <c r="L50" s="205">
        <v>78.257459999999995</v>
      </c>
      <c r="M50" s="206">
        <v>447.94085100000001</v>
      </c>
      <c r="N50" s="205">
        <v>15.259613999999999</v>
      </c>
      <c r="O50" s="205">
        <v>49.091092000000003</v>
      </c>
      <c r="P50" s="205">
        <v>35.515053999999999</v>
      </c>
      <c r="Q50" s="205">
        <v>0</v>
      </c>
      <c r="R50" s="205">
        <v>37.818030999999998</v>
      </c>
      <c r="S50" s="205">
        <v>33.451718999999997</v>
      </c>
      <c r="T50" s="206">
        <v>171.13551000000001</v>
      </c>
      <c r="U50" s="207">
        <v>619.07636100000002</v>
      </c>
      <c r="V50" s="161"/>
    </row>
    <row r="51" spans="1:25" ht="22.5" hidden="1" customHeight="1" x14ac:dyDescent="0.2">
      <c r="A51" s="153"/>
      <c r="B51" s="200">
        <v>2011</v>
      </c>
      <c r="C51" s="201" t="s">
        <v>38</v>
      </c>
      <c r="D51" s="202" t="s">
        <v>39</v>
      </c>
      <c r="E51" s="203" t="s">
        <v>40</v>
      </c>
      <c r="F51" s="204"/>
      <c r="G51" s="205">
        <v>49.023502999999998</v>
      </c>
      <c r="H51" s="205">
        <v>126.07809399999999</v>
      </c>
      <c r="I51" s="205">
        <v>65.200125</v>
      </c>
      <c r="J51" s="205">
        <v>19.639927</v>
      </c>
      <c r="K51" s="205">
        <v>100.994491</v>
      </c>
      <c r="L51" s="205">
        <v>76.383869000000004</v>
      </c>
      <c r="M51" s="206">
        <v>437.32000900000003</v>
      </c>
      <c r="N51" s="205">
        <v>14.206296999999999</v>
      </c>
      <c r="O51" s="205">
        <v>32.929768000000003</v>
      </c>
      <c r="P51" s="205">
        <v>40.792557000000002</v>
      </c>
      <c r="Q51" s="205">
        <v>0</v>
      </c>
      <c r="R51" s="205">
        <v>39.508560000000003</v>
      </c>
      <c r="S51" s="205">
        <v>34.243132000000003</v>
      </c>
      <c r="T51" s="206">
        <v>161.68031400000001</v>
      </c>
      <c r="U51" s="207">
        <v>599.00032299999998</v>
      </c>
      <c r="V51" s="161"/>
    </row>
    <row r="52" spans="1:25" ht="15" hidden="1" customHeight="1" x14ac:dyDescent="0.2">
      <c r="A52" s="153"/>
      <c r="B52" s="200"/>
      <c r="C52" s="201" t="s">
        <v>41</v>
      </c>
      <c r="D52" s="202" t="s">
        <v>39</v>
      </c>
      <c r="E52" s="203" t="s">
        <v>42</v>
      </c>
      <c r="F52" s="204"/>
      <c r="G52" s="205">
        <v>47.053218999999999</v>
      </c>
      <c r="H52" s="205">
        <v>119.96583099999999</v>
      </c>
      <c r="I52" s="205">
        <v>64.763917000000006</v>
      </c>
      <c r="J52" s="205">
        <v>19.524550000000001</v>
      </c>
      <c r="K52" s="205">
        <v>76.264251000000002</v>
      </c>
      <c r="L52" s="205">
        <v>62.469549000000001</v>
      </c>
      <c r="M52" s="206">
        <v>390.04131699999999</v>
      </c>
      <c r="N52" s="205">
        <v>13.863956</v>
      </c>
      <c r="O52" s="205">
        <v>41.056913999999999</v>
      </c>
      <c r="P52" s="205">
        <v>42.239902000000001</v>
      </c>
      <c r="Q52" s="205">
        <v>0</v>
      </c>
      <c r="R52" s="205">
        <v>33.205613999999997</v>
      </c>
      <c r="S52" s="205">
        <v>39.066648000000001</v>
      </c>
      <c r="T52" s="206">
        <v>169.43303399999999</v>
      </c>
      <c r="U52" s="207">
        <v>559.47435099999996</v>
      </c>
      <c r="V52" s="161"/>
    </row>
    <row r="53" spans="1:25" ht="15" hidden="1" customHeight="1" x14ac:dyDescent="0.2">
      <c r="A53" s="153"/>
      <c r="B53" s="200"/>
      <c r="C53" s="201" t="s">
        <v>43</v>
      </c>
      <c r="D53" s="202" t="s">
        <v>39</v>
      </c>
      <c r="E53" s="203" t="s">
        <v>44</v>
      </c>
      <c r="F53" s="204"/>
      <c r="G53" s="205">
        <v>46.073327999999997</v>
      </c>
      <c r="H53" s="205">
        <v>106.35784200000001</v>
      </c>
      <c r="I53" s="205">
        <v>80.989304000000004</v>
      </c>
      <c r="J53" s="205">
        <v>25.895727999999998</v>
      </c>
      <c r="K53" s="205">
        <v>68.638630000000006</v>
      </c>
      <c r="L53" s="205">
        <v>73.715675000000005</v>
      </c>
      <c r="M53" s="206">
        <v>401.67050699999999</v>
      </c>
      <c r="N53" s="205">
        <v>15.973361000000001</v>
      </c>
      <c r="O53" s="205">
        <v>42.100619999999999</v>
      </c>
      <c r="P53" s="205">
        <v>42.745443000000002</v>
      </c>
      <c r="Q53" s="205">
        <v>0</v>
      </c>
      <c r="R53" s="205">
        <v>34.771450999999999</v>
      </c>
      <c r="S53" s="205">
        <v>40.273881000000003</v>
      </c>
      <c r="T53" s="206">
        <v>175.864756</v>
      </c>
      <c r="U53" s="207">
        <v>577.53526299999999</v>
      </c>
      <c r="V53" s="161"/>
    </row>
    <row r="54" spans="1:25" ht="15" hidden="1" customHeight="1" x14ac:dyDescent="0.2">
      <c r="A54" s="153"/>
      <c r="B54" s="200"/>
      <c r="C54" s="201" t="s">
        <v>45</v>
      </c>
      <c r="D54" s="202" t="s">
        <v>39</v>
      </c>
      <c r="E54" s="203" t="s">
        <v>46</v>
      </c>
      <c r="F54" s="204"/>
      <c r="G54" s="205">
        <v>61.348768999999997</v>
      </c>
      <c r="H54" s="205">
        <v>97.596349000000004</v>
      </c>
      <c r="I54" s="205">
        <v>76.656411000000006</v>
      </c>
      <c r="J54" s="205">
        <v>32.163592000000001</v>
      </c>
      <c r="K54" s="205">
        <v>78.107996</v>
      </c>
      <c r="L54" s="205">
        <v>64.050810999999996</v>
      </c>
      <c r="M54" s="206">
        <v>409.92392799999999</v>
      </c>
      <c r="N54" s="205">
        <v>17.346581</v>
      </c>
      <c r="O54" s="205">
        <v>49.710270999999999</v>
      </c>
      <c r="P54" s="205">
        <v>39.271673999999997</v>
      </c>
      <c r="Q54" s="205">
        <v>0</v>
      </c>
      <c r="R54" s="205">
        <v>33.099556999999997</v>
      </c>
      <c r="S54" s="205">
        <v>39.219301000000002</v>
      </c>
      <c r="T54" s="206">
        <v>178.64738399999999</v>
      </c>
      <c r="U54" s="207">
        <v>588.57131200000003</v>
      </c>
      <c r="V54" s="161"/>
    </row>
    <row r="55" spans="1:25" ht="22.5" hidden="1" customHeight="1" x14ac:dyDescent="0.2">
      <c r="A55" s="153"/>
      <c r="B55" s="200">
        <v>2012</v>
      </c>
      <c r="C55" s="201" t="s">
        <v>38</v>
      </c>
      <c r="D55" s="202" t="s">
        <v>39</v>
      </c>
      <c r="E55" s="203" t="s">
        <v>40</v>
      </c>
      <c r="F55" s="204"/>
      <c r="G55" s="205">
        <v>55.90596</v>
      </c>
      <c r="H55" s="205">
        <v>99.299530000000004</v>
      </c>
      <c r="I55" s="205">
        <v>115.46834699999999</v>
      </c>
      <c r="J55" s="205">
        <v>38.707286000000003</v>
      </c>
      <c r="K55" s="205">
        <v>98.944802999999993</v>
      </c>
      <c r="L55" s="205">
        <v>49.399330999999997</v>
      </c>
      <c r="M55" s="206">
        <v>457.725257</v>
      </c>
      <c r="N55" s="205">
        <v>15.244509000000001</v>
      </c>
      <c r="O55" s="205">
        <v>32.250487</v>
      </c>
      <c r="P55" s="205">
        <v>40.408347999999997</v>
      </c>
      <c r="Q55" s="205">
        <v>0</v>
      </c>
      <c r="R55" s="205">
        <v>48.483353000000001</v>
      </c>
      <c r="S55" s="205">
        <v>38.450626999999997</v>
      </c>
      <c r="T55" s="206">
        <v>174.837324</v>
      </c>
      <c r="U55" s="207">
        <v>632.56258100000002</v>
      </c>
      <c r="V55" s="161"/>
    </row>
    <row r="56" spans="1:25" ht="15" hidden="1" customHeight="1" x14ac:dyDescent="0.2">
      <c r="A56" s="153"/>
      <c r="B56" s="200"/>
      <c r="C56" s="201" t="s">
        <v>41</v>
      </c>
      <c r="D56" s="202" t="s">
        <v>39</v>
      </c>
      <c r="E56" s="203" t="s">
        <v>42</v>
      </c>
      <c r="F56" s="204"/>
      <c r="G56" s="205">
        <v>59.440404999999998</v>
      </c>
      <c r="H56" s="205">
        <v>79.889838999999995</v>
      </c>
      <c r="I56" s="205">
        <v>86.499611999999999</v>
      </c>
      <c r="J56" s="205">
        <v>27.933958000000001</v>
      </c>
      <c r="K56" s="205">
        <v>94.854771</v>
      </c>
      <c r="L56" s="205">
        <v>50.263621999999998</v>
      </c>
      <c r="M56" s="206">
        <v>398.88220699999999</v>
      </c>
      <c r="N56" s="205">
        <v>15.297174</v>
      </c>
      <c r="O56" s="205">
        <v>31.676549999999999</v>
      </c>
      <c r="P56" s="205">
        <v>33.490850000000002</v>
      </c>
      <c r="Q56" s="205">
        <v>0</v>
      </c>
      <c r="R56" s="205">
        <v>47.710698999999998</v>
      </c>
      <c r="S56" s="205">
        <v>33.438541000000001</v>
      </c>
      <c r="T56" s="206">
        <v>161.61381399999999</v>
      </c>
      <c r="U56" s="207">
        <v>560.49602100000004</v>
      </c>
      <c r="V56" s="161"/>
    </row>
    <row r="57" spans="1:25" ht="15" hidden="1" customHeight="1" x14ac:dyDescent="0.2">
      <c r="A57" s="153"/>
      <c r="B57" s="200"/>
      <c r="C57" s="201" t="s">
        <v>43</v>
      </c>
      <c r="D57" s="202" t="s">
        <v>39</v>
      </c>
      <c r="E57" s="203" t="s">
        <v>44</v>
      </c>
      <c r="F57" s="204"/>
      <c r="G57" s="205">
        <v>59.164949999999997</v>
      </c>
      <c r="H57" s="205">
        <v>74.607776999999999</v>
      </c>
      <c r="I57" s="205">
        <v>87.790531999999999</v>
      </c>
      <c r="J57" s="205">
        <v>25.310732999999999</v>
      </c>
      <c r="K57" s="205">
        <v>70.579890000000006</v>
      </c>
      <c r="L57" s="205">
        <v>63.186826000000003</v>
      </c>
      <c r="M57" s="206">
        <v>380.64070800000002</v>
      </c>
      <c r="N57" s="205">
        <v>15.090503</v>
      </c>
      <c r="O57" s="205">
        <v>39.588436000000002</v>
      </c>
      <c r="P57" s="205">
        <v>37.601244999999999</v>
      </c>
      <c r="Q57" s="205">
        <v>0</v>
      </c>
      <c r="R57" s="205">
        <v>40.249859999999998</v>
      </c>
      <c r="S57" s="205">
        <v>28.772738</v>
      </c>
      <c r="T57" s="206">
        <v>161.30278200000001</v>
      </c>
      <c r="U57" s="207">
        <v>541.94349</v>
      </c>
      <c r="V57" s="161"/>
    </row>
    <row r="58" spans="1:25" ht="15" hidden="1" customHeight="1" x14ac:dyDescent="0.2">
      <c r="A58" s="153"/>
      <c r="B58" s="200"/>
      <c r="C58" s="201" t="s">
        <v>45</v>
      </c>
      <c r="D58" s="202" t="s">
        <v>39</v>
      </c>
      <c r="E58" s="203" t="s">
        <v>46</v>
      </c>
      <c r="F58" s="204"/>
      <c r="G58" s="205">
        <v>58.158444000000003</v>
      </c>
      <c r="H58" s="205">
        <v>78.635351</v>
      </c>
      <c r="I58" s="205">
        <v>86.029171000000005</v>
      </c>
      <c r="J58" s="205">
        <v>20.656851</v>
      </c>
      <c r="K58" s="205">
        <v>70.673889000000003</v>
      </c>
      <c r="L58" s="205">
        <v>62.131788999999998</v>
      </c>
      <c r="M58" s="206">
        <v>376.28549500000003</v>
      </c>
      <c r="N58" s="205">
        <v>19.516113000000001</v>
      </c>
      <c r="O58" s="205">
        <v>44.538212000000001</v>
      </c>
      <c r="P58" s="205">
        <v>40.331732000000002</v>
      </c>
      <c r="Q58" s="205">
        <v>0</v>
      </c>
      <c r="R58" s="205">
        <v>38.617752000000003</v>
      </c>
      <c r="S58" s="205">
        <v>25.745958999999999</v>
      </c>
      <c r="T58" s="206">
        <v>168.74976799999999</v>
      </c>
      <c r="U58" s="207">
        <v>545.03526299999999</v>
      </c>
      <c r="V58" s="161"/>
    </row>
    <row r="59" spans="1:25" ht="3.75" hidden="1" customHeight="1" x14ac:dyDescent="0.2">
      <c r="A59" s="153"/>
      <c r="B59" s="200"/>
      <c r="C59" s="201"/>
      <c r="D59" s="202"/>
      <c r="E59" s="203"/>
      <c r="F59" s="204"/>
      <c r="G59" s="205"/>
      <c r="H59" s="205"/>
      <c r="I59" s="205"/>
      <c r="J59" s="205"/>
      <c r="K59" s="205"/>
      <c r="L59" s="205"/>
      <c r="M59" s="206"/>
      <c r="N59" s="205"/>
      <c r="O59" s="205"/>
      <c r="P59" s="205"/>
      <c r="Q59" s="205"/>
      <c r="R59" s="205"/>
      <c r="S59" s="205"/>
      <c r="T59" s="206"/>
      <c r="U59" s="207"/>
      <c r="V59" s="161"/>
    </row>
    <row r="60" spans="1:25" ht="15" hidden="1" customHeight="1" x14ac:dyDescent="0.2">
      <c r="A60" s="153"/>
      <c r="B60" s="208"/>
      <c r="C60" s="209"/>
      <c r="D60" s="209"/>
      <c r="E60" s="209"/>
      <c r="F60" s="209"/>
      <c r="G60" s="209"/>
      <c r="H60" s="209"/>
      <c r="I60" s="209"/>
      <c r="J60" s="209"/>
      <c r="K60" s="209"/>
      <c r="L60" s="209" t="s">
        <v>69</v>
      </c>
      <c r="M60" s="209"/>
      <c r="N60" s="209"/>
      <c r="O60" s="209"/>
      <c r="P60" s="209"/>
      <c r="Q60" s="209"/>
      <c r="R60" s="209"/>
      <c r="S60" s="209"/>
      <c r="T60" s="209"/>
      <c r="U60" s="210"/>
      <c r="V60" s="161"/>
    </row>
    <row r="61" spans="1:25" ht="22.5" customHeight="1" thickBot="1" x14ac:dyDescent="0.25">
      <c r="A61" s="153"/>
      <c r="B61" s="200">
        <v>2013</v>
      </c>
      <c r="C61" s="201" t="s">
        <v>38</v>
      </c>
      <c r="D61" s="202" t="s">
        <v>39</v>
      </c>
      <c r="E61" s="203" t="s">
        <v>40</v>
      </c>
      <c r="F61" s="204"/>
      <c r="G61" s="205">
        <v>36.608826999999998</v>
      </c>
      <c r="H61" s="205">
        <v>87.869836000000006</v>
      </c>
      <c r="I61" s="205">
        <v>54.544362</v>
      </c>
      <c r="J61" s="205">
        <v>44.074711999999998</v>
      </c>
      <c r="K61" s="205">
        <v>63.715834000000001</v>
      </c>
      <c r="L61" s="205">
        <v>45.241911999999999</v>
      </c>
      <c r="M61" s="206">
        <v>332.05548299999998</v>
      </c>
      <c r="N61" s="205">
        <v>32.026266</v>
      </c>
      <c r="O61" s="205">
        <v>40.694704000000002</v>
      </c>
      <c r="P61" s="205">
        <v>52.642674</v>
      </c>
      <c r="Q61" s="205">
        <v>8.5768339999999998</v>
      </c>
      <c r="R61" s="205">
        <v>55.111345</v>
      </c>
      <c r="S61" s="205">
        <v>36.686338999999997</v>
      </c>
      <c r="T61" s="206">
        <v>225.73816199999999</v>
      </c>
      <c r="U61" s="207">
        <v>557.79364499999997</v>
      </c>
      <c r="V61" s="161"/>
    </row>
    <row r="62" spans="1:25" ht="15" customHeight="1" thickBot="1" x14ac:dyDescent="0.25">
      <c r="A62" s="153"/>
      <c r="B62" s="200"/>
      <c r="C62" s="201" t="s">
        <v>41</v>
      </c>
      <c r="D62" s="202" t="s">
        <v>39</v>
      </c>
      <c r="E62" s="203" t="s">
        <v>42</v>
      </c>
      <c r="F62" s="204"/>
      <c r="G62" s="205">
        <v>33.198706000000001</v>
      </c>
      <c r="H62" s="205">
        <v>91.090688</v>
      </c>
      <c r="I62" s="205">
        <v>45.843848999999999</v>
      </c>
      <c r="J62" s="205">
        <v>34.521425999999998</v>
      </c>
      <c r="K62" s="205">
        <v>58.306072999999998</v>
      </c>
      <c r="L62" s="205">
        <v>44.441949999999999</v>
      </c>
      <c r="M62" s="206">
        <v>307.402692</v>
      </c>
      <c r="N62" s="205">
        <v>28.148011</v>
      </c>
      <c r="O62" s="205">
        <v>39.752319999999997</v>
      </c>
      <c r="P62" s="205">
        <v>48.209798999999997</v>
      </c>
      <c r="Q62" s="205">
        <v>16.233129999999999</v>
      </c>
      <c r="R62" s="205">
        <v>45.284399000000001</v>
      </c>
      <c r="S62" s="205">
        <v>44.461708000000002</v>
      </c>
      <c r="T62" s="206">
        <v>222.08936700000001</v>
      </c>
      <c r="U62" s="207">
        <v>529.49205900000004</v>
      </c>
      <c r="V62" s="161"/>
    </row>
    <row r="63" spans="1:25" ht="15" customHeight="1" thickBot="1" x14ac:dyDescent="0.25">
      <c r="A63" s="153"/>
      <c r="B63" s="200"/>
      <c r="C63" s="201" t="s">
        <v>43</v>
      </c>
      <c r="D63" s="202" t="s">
        <v>39</v>
      </c>
      <c r="E63" s="203" t="s">
        <v>44</v>
      </c>
      <c r="F63" s="204"/>
      <c r="G63" s="205">
        <v>34.207650000000001</v>
      </c>
      <c r="H63" s="205">
        <v>90.210766000000007</v>
      </c>
      <c r="I63" s="205">
        <v>48.068637000000003</v>
      </c>
      <c r="J63" s="205">
        <v>40.905394000000001</v>
      </c>
      <c r="K63" s="205">
        <v>53.315562</v>
      </c>
      <c r="L63" s="205">
        <v>52.942903999999999</v>
      </c>
      <c r="M63" s="206">
        <v>319.650913</v>
      </c>
      <c r="N63" s="205">
        <v>27.156760999999999</v>
      </c>
      <c r="O63" s="205">
        <v>38.268078000000003</v>
      </c>
      <c r="P63" s="205">
        <v>46.829684999999998</v>
      </c>
      <c r="Q63" s="205">
        <v>10.197039</v>
      </c>
      <c r="R63" s="205">
        <v>51.403404999999999</v>
      </c>
      <c r="S63" s="205">
        <v>48.885672</v>
      </c>
      <c r="T63" s="206">
        <v>222.74064000000001</v>
      </c>
      <c r="U63" s="207">
        <v>542.39155300000004</v>
      </c>
      <c r="V63" s="161"/>
      <c r="Y63" s="152" t="s">
        <v>0</v>
      </c>
    </row>
    <row r="64" spans="1:25" ht="15" customHeight="1" thickBot="1" x14ac:dyDescent="0.25">
      <c r="A64" s="153"/>
      <c r="B64" s="200"/>
      <c r="C64" s="201" t="s">
        <v>45</v>
      </c>
      <c r="D64" s="202" t="s">
        <v>39</v>
      </c>
      <c r="E64" s="203" t="s">
        <v>46</v>
      </c>
      <c r="F64" s="204"/>
      <c r="G64" s="205">
        <v>26.948157999999999</v>
      </c>
      <c r="H64" s="205">
        <v>89.806843999999998</v>
      </c>
      <c r="I64" s="205">
        <v>45.950809</v>
      </c>
      <c r="J64" s="205">
        <v>53.065520999999997</v>
      </c>
      <c r="K64" s="205">
        <v>43.024614</v>
      </c>
      <c r="L64" s="205">
        <v>47.826625</v>
      </c>
      <c r="M64" s="206">
        <v>306.62257099999999</v>
      </c>
      <c r="N64" s="205">
        <v>29.418151000000002</v>
      </c>
      <c r="O64" s="205">
        <v>39.662241000000002</v>
      </c>
      <c r="P64" s="205">
        <v>43.863160000000001</v>
      </c>
      <c r="Q64" s="205">
        <v>10.618809000000001</v>
      </c>
      <c r="R64" s="205">
        <v>46.903289999999998</v>
      </c>
      <c r="S64" s="205">
        <v>44.215665999999999</v>
      </c>
      <c r="T64" s="206">
        <v>214.68131700000001</v>
      </c>
      <c r="U64" s="207">
        <v>521.30388800000003</v>
      </c>
      <c r="V64" s="161"/>
    </row>
    <row r="65" spans="1:22" ht="22.5" customHeight="1" thickBot="1" x14ac:dyDescent="0.25">
      <c r="A65" s="153"/>
      <c r="B65" s="200">
        <v>2014</v>
      </c>
      <c r="C65" s="201" t="s">
        <v>38</v>
      </c>
      <c r="D65" s="202" t="s">
        <v>39</v>
      </c>
      <c r="E65" s="203" t="s">
        <v>40</v>
      </c>
      <c r="F65" s="204"/>
      <c r="G65" s="205">
        <v>26.141639000000001</v>
      </c>
      <c r="H65" s="205">
        <v>87.887720999999999</v>
      </c>
      <c r="I65" s="205">
        <v>51.971234000000003</v>
      </c>
      <c r="J65" s="205">
        <v>38.822949999999999</v>
      </c>
      <c r="K65" s="205">
        <v>58.868456000000002</v>
      </c>
      <c r="L65" s="205">
        <v>51.242249999999999</v>
      </c>
      <c r="M65" s="206">
        <v>314.93425000000002</v>
      </c>
      <c r="N65" s="205">
        <v>31.563281</v>
      </c>
      <c r="O65" s="205">
        <v>40.552258999999999</v>
      </c>
      <c r="P65" s="205">
        <v>49.291153999999999</v>
      </c>
      <c r="Q65" s="205">
        <v>12.245189999999999</v>
      </c>
      <c r="R65" s="205">
        <v>55.208542999999999</v>
      </c>
      <c r="S65" s="205">
        <v>46.258167</v>
      </c>
      <c r="T65" s="206">
        <v>235.118594</v>
      </c>
      <c r="U65" s="207">
        <v>550.05284400000005</v>
      </c>
      <c r="V65" s="161"/>
    </row>
    <row r="66" spans="1:22" ht="15" customHeight="1" thickBot="1" x14ac:dyDescent="0.25">
      <c r="A66" s="153"/>
      <c r="B66" s="200"/>
      <c r="C66" s="201" t="s">
        <v>41</v>
      </c>
      <c r="D66" s="202" t="s">
        <v>39</v>
      </c>
      <c r="E66" s="203" t="s">
        <v>42</v>
      </c>
      <c r="F66" s="204"/>
      <c r="G66" s="205">
        <v>26.502037000000001</v>
      </c>
      <c r="H66" s="205">
        <v>91.077355999999995</v>
      </c>
      <c r="I66" s="205">
        <v>45.762763</v>
      </c>
      <c r="J66" s="205">
        <v>39.481627000000003</v>
      </c>
      <c r="K66" s="205">
        <v>64.392020000000002</v>
      </c>
      <c r="L66" s="205">
        <v>58.011212999999998</v>
      </c>
      <c r="M66" s="206">
        <v>325.22701599999999</v>
      </c>
      <c r="N66" s="205">
        <v>31.875035</v>
      </c>
      <c r="O66" s="205">
        <v>41.802283000000003</v>
      </c>
      <c r="P66" s="205">
        <v>45.544021999999998</v>
      </c>
      <c r="Q66" s="205">
        <v>10.928934</v>
      </c>
      <c r="R66" s="205">
        <v>44.342016999999998</v>
      </c>
      <c r="S66" s="205">
        <v>46.527450000000002</v>
      </c>
      <c r="T66" s="206">
        <v>221.01974100000001</v>
      </c>
      <c r="U66" s="207">
        <v>546.246757</v>
      </c>
      <c r="V66" s="161"/>
    </row>
    <row r="67" spans="1:22" ht="15" customHeight="1" thickBot="1" x14ac:dyDescent="0.25">
      <c r="A67" s="153"/>
      <c r="B67" s="200"/>
      <c r="C67" s="201" t="s">
        <v>43</v>
      </c>
      <c r="D67" s="202" t="s">
        <v>39</v>
      </c>
      <c r="E67" s="203" t="s">
        <v>44</v>
      </c>
      <c r="F67" s="204"/>
      <c r="G67" s="205">
        <v>20.26717</v>
      </c>
      <c r="H67" s="205">
        <v>93.143985000000001</v>
      </c>
      <c r="I67" s="205">
        <v>51.700133999999998</v>
      </c>
      <c r="J67" s="205">
        <v>36.367040000000003</v>
      </c>
      <c r="K67" s="205">
        <v>78.623531</v>
      </c>
      <c r="L67" s="205">
        <v>61.163555000000002</v>
      </c>
      <c r="M67" s="206">
        <v>341.26541500000002</v>
      </c>
      <c r="N67" s="205">
        <v>35.795014000000002</v>
      </c>
      <c r="O67" s="205">
        <v>39.382905999999998</v>
      </c>
      <c r="P67" s="205">
        <v>38.170267000000003</v>
      </c>
      <c r="Q67" s="205">
        <v>10.614326999999999</v>
      </c>
      <c r="R67" s="205">
        <v>45.876666999999998</v>
      </c>
      <c r="S67" s="205">
        <v>48.552466000000003</v>
      </c>
      <c r="T67" s="206">
        <v>218.39164700000001</v>
      </c>
      <c r="U67" s="207">
        <v>559.657062</v>
      </c>
      <c r="V67" s="161"/>
    </row>
    <row r="68" spans="1:22" ht="15" customHeight="1" thickBot="1" x14ac:dyDescent="0.25">
      <c r="A68" s="153"/>
      <c r="B68" s="200"/>
      <c r="C68" s="201" t="s">
        <v>45</v>
      </c>
      <c r="D68" s="202" t="s">
        <v>39</v>
      </c>
      <c r="E68" s="203" t="s">
        <v>46</v>
      </c>
      <c r="F68" s="204"/>
      <c r="G68" s="205">
        <v>19.473576999999999</v>
      </c>
      <c r="H68" s="205">
        <v>104.727521</v>
      </c>
      <c r="I68" s="205">
        <v>52.062888000000001</v>
      </c>
      <c r="J68" s="205">
        <v>36.528801000000001</v>
      </c>
      <c r="K68" s="205">
        <v>85.134744999999995</v>
      </c>
      <c r="L68" s="205">
        <v>64.382103999999998</v>
      </c>
      <c r="M68" s="206">
        <v>362.30963600000001</v>
      </c>
      <c r="N68" s="205">
        <v>40.220306000000001</v>
      </c>
      <c r="O68" s="205">
        <v>49.182201999999997</v>
      </c>
      <c r="P68" s="205">
        <v>39.346187999999998</v>
      </c>
      <c r="Q68" s="205">
        <v>13.094096</v>
      </c>
      <c r="R68" s="205">
        <v>40.243904999999998</v>
      </c>
      <c r="S68" s="205">
        <v>42.801685999999997</v>
      </c>
      <c r="T68" s="206">
        <v>224.888383</v>
      </c>
      <c r="U68" s="207">
        <v>587.19801900000004</v>
      </c>
      <c r="V68" s="161"/>
    </row>
    <row r="69" spans="1:22" ht="22.5" customHeight="1" thickBot="1" x14ac:dyDescent="0.25">
      <c r="A69" s="153"/>
      <c r="B69" s="200">
        <v>2015</v>
      </c>
      <c r="C69" s="201" t="s">
        <v>38</v>
      </c>
      <c r="D69" s="202" t="s">
        <v>39</v>
      </c>
      <c r="E69" s="203" t="s">
        <v>40</v>
      </c>
      <c r="F69" s="204"/>
      <c r="G69" s="205">
        <v>19.872195000000001</v>
      </c>
      <c r="H69" s="205">
        <v>101.530923</v>
      </c>
      <c r="I69" s="205">
        <v>68.339146</v>
      </c>
      <c r="J69" s="205">
        <v>39.478867999999999</v>
      </c>
      <c r="K69" s="205">
        <v>114.148501</v>
      </c>
      <c r="L69" s="205">
        <v>67.806594000000004</v>
      </c>
      <c r="M69" s="206">
        <v>411.17622699999998</v>
      </c>
      <c r="N69" s="205">
        <v>39.077151000000001</v>
      </c>
      <c r="O69" s="205">
        <v>41.844226999999997</v>
      </c>
      <c r="P69" s="205">
        <v>43.433284</v>
      </c>
      <c r="Q69" s="205">
        <v>12.817822</v>
      </c>
      <c r="R69" s="205">
        <v>51.324562</v>
      </c>
      <c r="S69" s="205">
        <v>50.769396999999998</v>
      </c>
      <c r="T69" s="206">
        <v>239.26644300000001</v>
      </c>
      <c r="U69" s="207">
        <v>650.44267000000002</v>
      </c>
      <c r="V69" s="161"/>
    </row>
    <row r="70" spans="1:22" ht="15" customHeight="1" thickBot="1" x14ac:dyDescent="0.25">
      <c r="A70" s="153"/>
      <c r="B70" s="200"/>
      <c r="C70" s="201" t="s">
        <v>41</v>
      </c>
      <c r="D70" s="202" t="s">
        <v>39</v>
      </c>
      <c r="E70" s="203" t="s">
        <v>42</v>
      </c>
      <c r="F70" s="204"/>
      <c r="G70" s="205">
        <v>31.571573000000001</v>
      </c>
      <c r="H70" s="205">
        <v>112.024018</v>
      </c>
      <c r="I70" s="205">
        <v>51.427174999999998</v>
      </c>
      <c r="J70" s="205">
        <v>39.295279000000001</v>
      </c>
      <c r="K70" s="205">
        <v>123.274513</v>
      </c>
      <c r="L70" s="205">
        <v>63.730623000000001</v>
      </c>
      <c r="M70" s="206">
        <v>421.32318099999998</v>
      </c>
      <c r="N70" s="205">
        <v>40.548983</v>
      </c>
      <c r="O70" s="205">
        <v>41.886367999999997</v>
      </c>
      <c r="P70" s="205">
        <v>36.353084000000003</v>
      </c>
      <c r="Q70" s="205">
        <v>18.717953999999999</v>
      </c>
      <c r="R70" s="205">
        <v>42.653247999999998</v>
      </c>
      <c r="S70" s="205">
        <v>47.593736999999997</v>
      </c>
      <c r="T70" s="206">
        <v>227.75337400000001</v>
      </c>
      <c r="U70" s="207">
        <v>649.07655499999998</v>
      </c>
      <c r="V70" s="161"/>
    </row>
    <row r="71" spans="1:22" ht="15" customHeight="1" thickBot="1" x14ac:dyDescent="0.25">
      <c r="A71" s="153"/>
      <c r="B71" s="200"/>
      <c r="C71" s="201" t="s">
        <v>43</v>
      </c>
      <c r="D71" s="202" t="s">
        <v>39</v>
      </c>
      <c r="E71" s="203" t="s">
        <v>44</v>
      </c>
      <c r="F71" s="204"/>
      <c r="G71" s="205">
        <v>29.973206000000001</v>
      </c>
      <c r="H71" s="205">
        <v>113.56883999999999</v>
      </c>
      <c r="I71" s="205">
        <v>39.873524000000003</v>
      </c>
      <c r="J71" s="205">
        <v>44.844326000000002</v>
      </c>
      <c r="K71" s="205">
        <v>114.122063</v>
      </c>
      <c r="L71" s="205">
        <v>62.044854999999998</v>
      </c>
      <c r="M71" s="206">
        <v>404.42681399999998</v>
      </c>
      <c r="N71" s="205">
        <v>35.888638999999998</v>
      </c>
      <c r="O71" s="205">
        <v>41.534056</v>
      </c>
      <c r="P71" s="205">
        <v>37.887853</v>
      </c>
      <c r="Q71" s="205">
        <v>17.724571999999998</v>
      </c>
      <c r="R71" s="205">
        <v>40.221052</v>
      </c>
      <c r="S71" s="205">
        <v>48.439140999999999</v>
      </c>
      <c r="T71" s="206">
        <v>221.695313</v>
      </c>
      <c r="U71" s="207">
        <v>626.12212699999998</v>
      </c>
      <c r="V71" s="161"/>
    </row>
    <row r="72" spans="1:22" ht="15" customHeight="1" thickBot="1" x14ac:dyDescent="0.25">
      <c r="A72" s="153"/>
      <c r="B72" s="200"/>
      <c r="C72" s="201" t="s">
        <v>45</v>
      </c>
      <c r="D72" s="202" t="s">
        <v>39</v>
      </c>
      <c r="E72" s="203" t="s">
        <v>46</v>
      </c>
      <c r="F72" s="204"/>
      <c r="G72" s="205">
        <v>34.927314000000003</v>
      </c>
      <c r="H72" s="205">
        <v>118.381765</v>
      </c>
      <c r="I72" s="205">
        <v>34.231960000000001</v>
      </c>
      <c r="J72" s="205">
        <v>74.458757000000006</v>
      </c>
      <c r="K72" s="205">
        <v>112.24232000000001</v>
      </c>
      <c r="L72" s="205">
        <v>60.995728</v>
      </c>
      <c r="M72" s="206">
        <v>435.237844</v>
      </c>
      <c r="N72" s="205">
        <v>36.527661999999999</v>
      </c>
      <c r="O72" s="205">
        <v>47.750960999999997</v>
      </c>
      <c r="P72" s="205">
        <v>30.329440999999999</v>
      </c>
      <c r="Q72" s="205">
        <v>11.209118999999999</v>
      </c>
      <c r="R72" s="205">
        <v>36.135438000000001</v>
      </c>
      <c r="S72" s="205">
        <v>50.418813999999998</v>
      </c>
      <c r="T72" s="206">
        <v>212.37143499999999</v>
      </c>
      <c r="U72" s="207">
        <v>647.60927900000002</v>
      </c>
      <c r="V72" s="161"/>
    </row>
    <row r="73" spans="1:22" ht="22.5" customHeight="1" thickBot="1" x14ac:dyDescent="0.25">
      <c r="A73" s="153"/>
      <c r="B73" s="200">
        <v>2016</v>
      </c>
      <c r="C73" s="201" t="s">
        <v>38</v>
      </c>
      <c r="D73" s="202" t="s">
        <v>39</v>
      </c>
      <c r="E73" s="203" t="s">
        <v>40</v>
      </c>
      <c r="F73" s="204"/>
      <c r="G73" s="205">
        <v>31.361628</v>
      </c>
      <c r="H73" s="205">
        <v>111.848866</v>
      </c>
      <c r="I73" s="205">
        <v>31.120946</v>
      </c>
      <c r="J73" s="205">
        <v>70.951712999999998</v>
      </c>
      <c r="K73" s="205">
        <v>104.41816900000001</v>
      </c>
      <c r="L73" s="205">
        <v>60.508958</v>
      </c>
      <c r="M73" s="206">
        <v>410.21028000000001</v>
      </c>
      <c r="N73" s="205">
        <v>50.451554000000002</v>
      </c>
      <c r="O73" s="205">
        <v>38.505456000000002</v>
      </c>
      <c r="P73" s="205">
        <v>51.023138000000003</v>
      </c>
      <c r="Q73" s="205">
        <v>11.589814000000001</v>
      </c>
      <c r="R73" s="205">
        <v>47.000990000000002</v>
      </c>
      <c r="S73" s="205">
        <v>60.715426000000001</v>
      </c>
      <c r="T73" s="206">
        <v>259.28637800000001</v>
      </c>
      <c r="U73" s="207">
        <v>669.49665800000002</v>
      </c>
      <c r="V73" s="161"/>
    </row>
    <row r="74" spans="1:22" ht="15" customHeight="1" thickBot="1" x14ac:dyDescent="0.25">
      <c r="A74" s="153"/>
      <c r="B74" s="200"/>
      <c r="C74" s="201" t="s">
        <v>41</v>
      </c>
      <c r="D74" s="202" t="s">
        <v>39</v>
      </c>
      <c r="E74" s="203" t="s">
        <v>42</v>
      </c>
      <c r="F74" s="204"/>
      <c r="G74" s="205">
        <v>35.521338999999998</v>
      </c>
      <c r="H74" s="205">
        <v>124.317826</v>
      </c>
      <c r="I74" s="205">
        <v>29.836749000000001</v>
      </c>
      <c r="J74" s="205">
        <v>88.846377000000004</v>
      </c>
      <c r="K74" s="205">
        <v>104.79215600000001</v>
      </c>
      <c r="L74" s="205">
        <v>70.399387000000004</v>
      </c>
      <c r="M74" s="206">
        <v>453.71383400000002</v>
      </c>
      <c r="N74" s="205">
        <v>45.007928999999997</v>
      </c>
      <c r="O74" s="205">
        <v>40.175038999999998</v>
      </c>
      <c r="P74" s="205">
        <v>45.231614</v>
      </c>
      <c r="Q74" s="205">
        <v>14.548866</v>
      </c>
      <c r="R74" s="205">
        <v>36.847043999999997</v>
      </c>
      <c r="S74" s="205">
        <v>61.949902000000002</v>
      </c>
      <c r="T74" s="206">
        <v>243.76039399999999</v>
      </c>
      <c r="U74" s="207">
        <v>697.47422800000004</v>
      </c>
      <c r="V74" s="161"/>
    </row>
    <row r="75" spans="1:22" ht="15" customHeight="1" thickBot="1" x14ac:dyDescent="0.25">
      <c r="A75" s="153"/>
      <c r="B75" s="200"/>
      <c r="C75" s="201" t="s">
        <v>43</v>
      </c>
      <c r="D75" s="202" t="s">
        <v>39</v>
      </c>
      <c r="E75" s="203" t="s">
        <v>44</v>
      </c>
      <c r="F75" s="204"/>
      <c r="G75" s="205">
        <v>32.346921999999999</v>
      </c>
      <c r="H75" s="205">
        <v>124.30682899999999</v>
      </c>
      <c r="I75" s="205">
        <v>27.880689</v>
      </c>
      <c r="J75" s="205">
        <v>90.775857999999999</v>
      </c>
      <c r="K75" s="205">
        <v>94.688213000000005</v>
      </c>
      <c r="L75" s="205">
        <v>77.880773000000005</v>
      </c>
      <c r="M75" s="206">
        <v>447.87928399999998</v>
      </c>
      <c r="N75" s="205">
        <v>37.830995000000001</v>
      </c>
      <c r="O75" s="205">
        <v>47.211928999999998</v>
      </c>
      <c r="P75" s="205">
        <v>42.151758000000001</v>
      </c>
      <c r="Q75" s="205">
        <v>9.75136</v>
      </c>
      <c r="R75" s="205">
        <v>40.839236</v>
      </c>
      <c r="S75" s="205">
        <v>61.430928000000002</v>
      </c>
      <c r="T75" s="206">
        <v>239.216206</v>
      </c>
      <c r="U75" s="207">
        <v>687.09549000000004</v>
      </c>
      <c r="V75" s="161"/>
    </row>
    <row r="76" spans="1:22" ht="15" customHeight="1" thickBot="1" x14ac:dyDescent="0.25">
      <c r="A76" s="153"/>
      <c r="B76" s="200"/>
      <c r="C76" s="201" t="s">
        <v>45</v>
      </c>
      <c r="D76" s="202" t="s">
        <v>39</v>
      </c>
      <c r="E76" s="203" t="s">
        <v>46</v>
      </c>
      <c r="F76" s="204"/>
      <c r="G76" s="205">
        <v>44.130488999999997</v>
      </c>
      <c r="H76" s="205">
        <v>129.927437</v>
      </c>
      <c r="I76" s="205">
        <v>33.482165000000002</v>
      </c>
      <c r="J76" s="205">
        <v>98.316677999999996</v>
      </c>
      <c r="K76" s="205">
        <v>93.705188000000007</v>
      </c>
      <c r="L76" s="205">
        <v>107.298379</v>
      </c>
      <c r="M76" s="206">
        <v>506.86033600000002</v>
      </c>
      <c r="N76" s="205">
        <v>40.912329</v>
      </c>
      <c r="O76" s="205">
        <v>48.020358000000002</v>
      </c>
      <c r="P76" s="205">
        <v>43.244795000000003</v>
      </c>
      <c r="Q76" s="205">
        <v>8.245044</v>
      </c>
      <c r="R76" s="205">
        <v>38.912497999999999</v>
      </c>
      <c r="S76" s="205">
        <v>55.641480000000001</v>
      </c>
      <c r="T76" s="206">
        <v>234.97650400000001</v>
      </c>
      <c r="U76" s="207">
        <v>741.83684000000005</v>
      </c>
      <c r="V76" s="161"/>
    </row>
    <row r="77" spans="1:22" ht="22.5" customHeight="1" thickBot="1" x14ac:dyDescent="0.25">
      <c r="A77" s="153"/>
      <c r="B77" s="200">
        <v>2017</v>
      </c>
      <c r="C77" s="201" t="s">
        <v>38</v>
      </c>
      <c r="D77" s="202" t="s">
        <v>39</v>
      </c>
      <c r="E77" s="203" t="s">
        <v>40</v>
      </c>
      <c r="F77" s="204"/>
      <c r="G77" s="205">
        <v>36.45581</v>
      </c>
      <c r="H77" s="205">
        <v>146.26053999999999</v>
      </c>
      <c r="I77" s="205">
        <v>37.304108999999997</v>
      </c>
      <c r="J77" s="205">
        <v>74.343215000000001</v>
      </c>
      <c r="K77" s="205">
        <v>82.309989999999999</v>
      </c>
      <c r="L77" s="205">
        <v>112.82490199999999</v>
      </c>
      <c r="M77" s="206">
        <v>489.49856599999998</v>
      </c>
      <c r="N77" s="205">
        <v>47.956674999999997</v>
      </c>
      <c r="O77" s="205">
        <v>40.955505000000002</v>
      </c>
      <c r="P77" s="205">
        <v>40.539183999999999</v>
      </c>
      <c r="Q77" s="205">
        <v>9.178464</v>
      </c>
      <c r="R77" s="205">
        <v>54.220227000000001</v>
      </c>
      <c r="S77" s="205">
        <v>63.151958</v>
      </c>
      <c r="T77" s="206">
        <v>256.00201299999998</v>
      </c>
      <c r="U77" s="207">
        <v>745.50057900000002</v>
      </c>
      <c r="V77" s="161"/>
    </row>
    <row r="78" spans="1:22" ht="15" customHeight="1" thickBot="1" x14ac:dyDescent="0.25">
      <c r="A78" s="153"/>
      <c r="B78" s="200"/>
      <c r="C78" s="201" t="s">
        <v>41</v>
      </c>
      <c r="D78" s="202" t="s">
        <v>39</v>
      </c>
      <c r="E78" s="203" t="s">
        <v>42</v>
      </c>
      <c r="F78" s="204"/>
      <c r="G78" s="205">
        <v>36.438626999999997</v>
      </c>
      <c r="H78" s="205">
        <v>150.94286700000001</v>
      </c>
      <c r="I78" s="205">
        <v>22.529616000000001</v>
      </c>
      <c r="J78" s="205">
        <v>100.36130900000001</v>
      </c>
      <c r="K78" s="205">
        <v>87.357624999999999</v>
      </c>
      <c r="L78" s="205">
        <v>114.212439</v>
      </c>
      <c r="M78" s="206">
        <v>511.84248300000002</v>
      </c>
      <c r="N78" s="205">
        <v>52.558107</v>
      </c>
      <c r="O78" s="205">
        <v>42.702607999999998</v>
      </c>
      <c r="P78" s="205">
        <v>33.641455000000001</v>
      </c>
      <c r="Q78" s="205">
        <v>7.1385230000000002</v>
      </c>
      <c r="R78" s="205">
        <v>53.236217000000003</v>
      </c>
      <c r="S78" s="205">
        <v>60.541327000000003</v>
      </c>
      <c r="T78" s="206">
        <v>249.81823700000001</v>
      </c>
      <c r="U78" s="207">
        <v>761.66071999999997</v>
      </c>
      <c r="V78" s="161"/>
    </row>
    <row r="79" spans="1:22" ht="15" customHeight="1" thickBot="1" x14ac:dyDescent="0.25">
      <c r="A79" s="153"/>
      <c r="B79" s="200"/>
      <c r="C79" s="201" t="s">
        <v>43</v>
      </c>
      <c r="D79" s="202" t="s">
        <v>39</v>
      </c>
      <c r="E79" s="203" t="s">
        <v>44</v>
      </c>
      <c r="F79" s="204"/>
      <c r="G79" s="205">
        <v>34.235736000000003</v>
      </c>
      <c r="H79" s="205">
        <v>152.59560300000001</v>
      </c>
      <c r="I79" s="205">
        <v>29.746123000000001</v>
      </c>
      <c r="J79" s="205">
        <v>94.321268000000003</v>
      </c>
      <c r="K79" s="205">
        <v>88.261527999999998</v>
      </c>
      <c r="L79" s="205">
        <v>95.699046999999993</v>
      </c>
      <c r="M79" s="206">
        <v>494.85930500000001</v>
      </c>
      <c r="N79" s="205">
        <v>56.794362999999997</v>
      </c>
      <c r="O79" s="205">
        <v>41.655217999999998</v>
      </c>
      <c r="P79" s="205">
        <v>29.945647000000001</v>
      </c>
      <c r="Q79" s="205">
        <v>14.941738000000001</v>
      </c>
      <c r="R79" s="205">
        <v>51.933948000000001</v>
      </c>
      <c r="S79" s="205">
        <v>70.479958999999994</v>
      </c>
      <c r="T79" s="206">
        <v>265.75087300000001</v>
      </c>
      <c r="U79" s="207">
        <v>760.61017800000002</v>
      </c>
      <c r="V79" s="161"/>
    </row>
    <row r="80" spans="1:22" ht="15" customHeight="1" thickBot="1" x14ac:dyDescent="0.25">
      <c r="A80" s="153"/>
      <c r="B80" s="200"/>
      <c r="C80" s="201" t="s">
        <v>45</v>
      </c>
      <c r="D80" s="202" t="s">
        <v>39</v>
      </c>
      <c r="E80" s="203" t="s">
        <v>46</v>
      </c>
      <c r="F80" s="204"/>
      <c r="G80" s="205">
        <v>36.410592000000001</v>
      </c>
      <c r="H80" s="205">
        <v>161.98509200000001</v>
      </c>
      <c r="I80" s="205">
        <v>32.266548</v>
      </c>
      <c r="J80" s="205">
        <v>73.902292000000003</v>
      </c>
      <c r="K80" s="205">
        <v>97.118855999999994</v>
      </c>
      <c r="L80" s="205">
        <v>100.74606900000001</v>
      </c>
      <c r="M80" s="206">
        <v>502.42944899999998</v>
      </c>
      <c r="N80" s="205">
        <v>46.330612000000002</v>
      </c>
      <c r="O80" s="205">
        <v>46.672381999999999</v>
      </c>
      <c r="P80" s="205">
        <v>35.939090999999998</v>
      </c>
      <c r="Q80" s="205">
        <v>13.896481</v>
      </c>
      <c r="R80" s="205">
        <v>52.13147</v>
      </c>
      <c r="S80" s="205">
        <v>66.045244999999994</v>
      </c>
      <c r="T80" s="206">
        <v>261.01528100000002</v>
      </c>
      <c r="U80" s="207">
        <v>763.44473000000005</v>
      </c>
      <c r="V80" s="161"/>
    </row>
    <row r="81" spans="1:22" ht="22.5" customHeight="1" thickBot="1" x14ac:dyDescent="0.25">
      <c r="A81" s="153"/>
      <c r="B81" s="200">
        <v>2018</v>
      </c>
      <c r="C81" s="201" t="s">
        <v>38</v>
      </c>
      <c r="D81" s="202" t="s">
        <v>39</v>
      </c>
      <c r="E81" s="203" t="s">
        <v>40</v>
      </c>
      <c r="F81" s="204"/>
      <c r="G81" s="205">
        <v>27.399367999999999</v>
      </c>
      <c r="H81" s="205">
        <v>151.577538</v>
      </c>
      <c r="I81" s="205">
        <v>36.935147000000001</v>
      </c>
      <c r="J81" s="205">
        <v>62.129786000000003</v>
      </c>
      <c r="K81" s="205">
        <v>115.989605</v>
      </c>
      <c r="L81" s="205">
        <v>76.960688000000005</v>
      </c>
      <c r="M81" s="206">
        <v>470.99213200000003</v>
      </c>
      <c r="N81" s="205">
        <v>52.665756999999999</v>
      </c>
      <c r="O81" s="205">
        <v>38.804903000000003</v>
      </c>
      <c r="P81" s="205">
        <v>37.985764000000003</v>
      </c>
      <c r="Q81" s="205">
        <v>11.457565000000001</v>
      </c>
      <c r="R81" s="205">
        <v>45.791381000000001</v>
      </c>
      <c r="S81" s="205">
        <v>61.174576000000002</v>
      </c>
      <c r="T81" s="206">
        <v>247.87994599999999</v>
      </c>
      <c r="U81" s="207">
        <v>718.87207799999999</v>
      </c>
      <c r="V81" s="161"/>
    </row>
    <row r="82" spans="1:22" ht="17.25" thickBot="1" x14ac:dyDescent="0.25">
      <c r="A82" s="153"/>
      <c r="B82" s="200"/>
      <c r="C82" s="201" t="s">
        <v>41</v>
      </c>
      <c r="D82" s="202" t="s">
        <v>39</v>
      </c>
      <c r="E82" s="203" t="s">
        <v>42</v>
      </c>
      <c r="F82" s="204"/>
      <c r="G82" s="205">
        <v>35.664802999999999</v>
      </c>
      <c r="H82" s="205">
        <v>147.699467</v>
      </c>
      <c r="I82" s="205">
        <v>37.687964999999998</v>
      </c>
      <c r="J82" s="205">
        <v>63.576573000000003</v>
      </c>
      <c r="K82" s="205">
        <v>97.197619000000003</v>
      </c>
      <c r="L82" s="205">
        <v>93.121871999999996</v>
      </c>
      <c r="M82" s="206">
        <v>474.94829900000002</v>
      </c>
      <c r="N82" s="205">
        <v>50.527850000000001</v>
      </c>
      <c r="O82" s="205">
        <v>66.037593999999999</v>
      </c>
      <c r="P82" s="205">
        <v>42.653001000000003</v>
      </c>
      <c r="Q82" s="205">
        <v>12.877269</v>
      </c>
      <c r="R82" s="205">
        <v>46.066806999999997</v>
      </c>
      <c r="S82" s="205">
        <v>61.026893000000001</v>
      </c>
      <c r="T82" s="206">
        <v>279.189414</v>
      </c>
      <c r="U82" s="207">
        <v>754.13771299999996</v>
      </c>
      <c r="V82" s="161"/>
    </row>
    <row r="83" spans="1:22" ht="17.25" thickBot="1" x14ac:dyDescent="0.25">
      <c r="A83" s="153"/>
      <c r="B83" s="200"/>
      <c r="C83" s="201" t="s">
        <v>43</v>
      </c>
      <c r="D83" s="202" t="s">
        <v>39</v>
      </c>
      <c r="E83" s="203" t="s">
        <v>44</v>
      </c>
      <c r="F83" s="204"/>
      <c r="G83" s="205">
        <v>32.214745999999998</v>
      </c>
      <c r="H83" s="205">
        <v>174.61900499999999</v>
      </c>
      <c r="I83" s="205">
        <v>43.179856000000001</v>
      </c>
      <c r="J83" s="205">
        <v>72.121960999999999</v>
      </c>
      <c r="K83" s="205">
        <v>105.70446699999999</v>
      </c>
      <c r="L83" s="205">
        <v>83.664662000000007</v>
      </c>
      <c r="M83" s="206">
        <v>511.50469700000002</v>
      </c>
      <c r="N83" s="205">
        <v>48.731627000000003</v>
      </c>
      <c r="O83" s="205">
        <v>70.701926</v>
      </c>
      <c r="P83" s="205">
        <v>41.573521</v>
      </c>
      <c r="Q83" s="205">
        <v>15.060362</v>
      </c>
      <c r="R83" s="205">
        <v>41.309627999999996</v>
      </c>
      <c r="S83" s="205">
        <v>70.371194000000003</v>
      </c>
      <c r="T83" s="206">
        <v>287.74825800000002</v>
      </c>
      <c r="U83" s="207">
        <v>799.25295500000004</v>
      </c>
      <c r="V83" s="161"/>
    </row>
    <row r="84" spans="1:22" ht="17.25" thickBot="1" x14ac:dyDescent="0.25">
      <c r="A84" s="153"/>
      <c r="B84" s="200"/>
      <c r="C84" s="201" t="s">
        <v>45</v>
      </c>
      <c r="D84" s="202" t="s">
        <v>39</v>
      </c>
      <c r="E84" s="203" t="s">
        <v>46</v>
      </c>
      <c r="F84" s="204"/>
      <c r="G84" s="205">
        <v>39.088352</v>
      </c>
      <c r="H84" s="205">
        <v>173.682143</v>
      </c>
      <c r="I84" s="205">
        <v>52.928950999999998</v>
      </c>
      <c r="J84" s="205">
        <v>74.684815999999998</v>
      </c>
      <c r="K84" s="205">
        <v>86.229543000000007</v>
      </c>
      <c r="L84" s="205">
        <v>85.628918999999996</v>
      </c>
      <c r="M84" s="206">
        <v>512.24272399999995</v>
      </c>
      <c r="N84" s="205">
        <v>44.433211</v>
      </c>
      <c r="O84" s="205">
        <v>30.486463000000001</v>
      </c>
      <c r="P84" s="205">
        <v>44.926958999999997</v>
      </c>
      <c r="Q84" s="205">
        <v>27.819827</v>
      </c>
      <c r="R84" s="205">
        <v>37.985188999999998</v>
      </c>
      <c r="S84" s="205">
        <v>66.925047000000006</v>
      </c>
      <c r="T84" s="206">
        <v>252.576696</v>
      </c>
      <c r="U84" s="207">
        <v>764.81942000000004</v>
      </c>
      <c r="V84" s="161"/>
    </row>
    <row r="85" spans="1:22" ht="22.5" customHeight="1" thickBot="1" x14ac:dyDescent="0.25">
      <c r="A85" s="153"/>
      <c r="B85" s="200">
        <v>2019</v>
      </c>
      <c r="C85" s="201" t="s">
        <v>38</v>
      </c>
      <c r="D85" s="202" t="s">
        <v>39</v>
      </c>
      <c r="E85" s="203" t="s">
        <v>40</v>
      </c>
      <c r="F85" s="99"/>
      <c r="G85" s="205">
        <v>45.414501000000001</v>
      </c>
      <c r="H85" s="205">
        <v>171.27937499999999</v>
      </c>
      <c r="I85" s="205">
        <v>50.923214000000002</v>
      </c>
      <c r="J85" s="205">
        <v>76.089770999999999</v>
      </c>
      <c r="K85" s="205">
        <v>110.738502</v>
      </c>
      <c r="L85" s="205">
        <v>62.770339999999997</v>
      </c>
      <c r="M85" s="206">
        <v>517.21570299999996</v>
      </c>
      <c r="N85" s="205">
        <v>47.234859</v>
      </c>
      <c r="O85" s="205">
        <v>38.529505</v>
      </c>
      <c r="P85" s="205">
        <v>49.645814999999999</v>
      </c>
      <c r="Q85" s="205">
        <v>21.748381999999999</v>
      </c>
      <c r="R85" s="205">
        <v>49.349311</v>
      </c>
      <c r="S85" s="205">
        <v>62.937401999999999</v>
      </c>
      <c r="T85" s="206">
        <v>269.44527399999998</v>
      </c>
      <c r="U85" s="207">
        <v>786.660977</v>
      </c>
      <c r="V85" s="161"/>
    </row>
    <row r="86" spans="1:22" thickBot="1" x14ac:dyDescent="0.25">
      <c r="A86" s="153"/>
      <c r="B86" s="200"/>
      <c r="C86" s="201" t="s">
        <v>41</v>
      </c>
      <c r="D86" s="202" t="s">
        <v>39</v>
      </c>
      <c r="E86" s="203" t="s">
        <v>42</v>
      </c>
      <c r="F86" s="99"/>
      <c r="G86" s="205">
        <v>36.665849000000001</v>
      </c>
      <c r="H86" s="205">
        <v>172.10342399999999</v>
      </c>
      <c r="I86" s="205">
        <v>53.273966000000001</v>
      </c>
      <c r="J86" s="205">
        <v>84.460275999999993</v>
      </c>
      <c r="K86" s="205">
        <v>85.261852000000005</v>
      </c>
      <c r="L86" s="205">
        <v>83.251743000000005</v>
      </c>
      <c r="M86" s="206">
        <v>515.01711</v>
      </c>
      <c r="N86" s="205">
        <v>40.147942999999998</v>
      </c>
      <c r="O86" s="205">
        <v>33.201323000000002</v>
      </c>
      <c r="P86" s="205">
        <v>45.836046000000003</v>
      </c>
      <c r="Q86" s="205">
        <v>22.207433000000002</v>
      </c>
      <c r="R86" s="205">
        <v>43.021818000000003</v>
      </c>
      <c r="S86" s="205">
        <v>68.051207000000005</v>
      </c>
      <c r="T86" s="206">
        <v>252.46576999999999</v>
      </c>
      <c r="U86" s="207">
        <v>767.48288000000002</v>
      </c>
      <c r="V86" s="161"/>
    </row>
    <row r="87" spans="1:22" thickBot="1" x14ac:dyDescent="0.25">
      <c r="A87" s="153"/>
      <c r="B87" s="200"/>
      <c r="C87" s="201" t="s">
        <v>43</v>
      </c>
      <c r="D87" s="202" t="s">
        <v>39</v>
      </c>
      <c r="E87" s="203" t="s">
        <v>44</v>
      </c>
      <c r="F87" s="99"/>
      <c r="G87" s="205">
        <v>28.974955000000001</v>
      </c>
      <c r="H87" s="205">
        <v>172.83691200000001</v>
      </c>
      <c r="I87" s="205">
        <v>79.360623000000004</v>
      </c>
      <c r="J87" s="205">
        <v>83.168205</v>
      </c>
      <c r="K87" s="205">
        <v>76.098918999999995</v>
      </c>
      <c r="L87" s="205">
        <v>80.330157</v>
      </c>
      <c r="M87" s="206">
        <v>520.76977099999999</v>
      </c>
      <c r="N87" s="205">
        <v>34.392009000000002</v>
      </c>
      <c r="O87" s="205">
        <v>39.934922999999998</v>
      </c>
      <c r="P87" s="205">
        <v>58.063299000000001</v>
      </c>
      <c r="Q87" s="205">
        <v>31.355654999999999</v>
      </c>
      <c r="R87" s="205">
        <v>36.527808999999998</v>
      </c>
      <c r="S87" s="205">
        <v>76.505185999999995</v>
      </c>
      <c r="T87" s="206">
        <v>276.77888100000001</v>
      </c>
      <c r="U87" s="207">
        <v>797.54865199999995</v>
      </c>
      <c r="V87" s="161"/>
    </row>
    <row r="88" spans="1:22" thickBot="1" x14ac:dyDescent="0.25">
      <c r="A88" s="153"/>
      <c r="B88" s="200"/>
      <c r="C88" s="201" t="s">
        <v>45</v>
      </c>
      <c r="D88" s="202" t="s">
        <v>39</v>
      </c>
      <c r="E88" s="203" t="s">
        <v>46</v>
      </c>
      <c r="F88" s="99"/>
      <c r="G88" s="205">
        <v>29.844669</v>
      </c>
      <c r="H88" s="205">
        <v>167.542124</v>
      </c>
      <c r="I88" s="205">
        <v>65.757171999999997</v>
      </c>
      <c r="J88" s="205">
        <v>70.092246000000003</v>
      </c>
      <c r="K88" s="205">
        <v>103.549271</v>
      </c>
      <c r="L88" s="205">
        <v>98.686034000000006</v>
      </c>
      <c r="M88" s="206">
        <v>535.47151599999995</v>
      </c>
      <c r="N88" s="205">
        <v>37.101771999999997</v>
      </c>
      <c r="O88" s="205">
        <v>43.408594999999998</v>
      </c>
      <c r="P88" s="205">
        <v>52.353057</v>
      </c>
      <c r="Q88" s="205">
        <v>18.650559000000001</v>
      </c>
      <c r="R88" s="205">
        <v>36.527312000000002</v>
      </c>
      <c r="S88" s="205">
        <v>66.285641999999996</v>
      </c>
      <c r="T88" s="206">
        <v>254.32693699999999</v>
      </c>
      <c r="U88" s="207">
        <v>789.79845299999999</v>
      </c>
      <c r="V88" s="161"/>
    </row>
    <row r="89" spans="1:22" ht="22.5" customHeight="1" thickBot="1" x14ac:dyDescent="0.25">
      <c r="A89" s="153"/>
      <c r="B89" s="200">
        <v>2020</v>
      </c>
      <c r="C89" s="201" t="s">
        <v>38</v>
      </c>
      <c r="D89" s="202" t="s">
        <v>39</v>
      </c>
      <c r="E89" s="203" t="s">
        <v>40</v>
      </c>
      <c r="F89" s="99"/>
      <c r="G89" s="205">
        <v>35.342632999999999</v>
      </c>
      <c r="H89" s="205">
        <v>173.27761799999999</v>
      </c>
      <c r="I89" s="205">
        <v>73.921791999999996</v>
      </c>
      <c r="J89" s="205">
        <v>74.809965000000005</v>
      </c>
      <c r="K89" s="205">
        <v>94.367980000000003</v>
      </c>
      <c r="L89" s="205">
        <v>94.869399999999999</v>
      </c>
      <c r="M89" s="206">
        <v>546.58938799999999</v>
      </c>
      <c r="N89" s="205">
        <v>45.866197999999997</v>
      </c>
      <c r="O89" s="205">
        <v>31.351265000000001</v>
      </c>
      <c r="P89" s="205">
        <v>44.588648999999997</v>
      </c>
      <c r="Q89" s="205">
        <v>18.485859999999999</v>
      </c>
      <c r="R89" s="205">
        <v>44.352290000000004</v>
      </c>
      <c r="S89" s="205">
        <v>52.476875</v>
      </c>
      <c r="T89" s="206">
        <v>237.121137</v>
      </c>
      <c r="U89" s="207">
        <v>783.71052499999996</v>
      </c>
      <c r="V89" s="161"/>
    </row>
    <row r="90" spans="1:22" thickBot="1" x14ac:dyDescent="0.25">
      <c r="A90" s="153"/>
      <c r="B90" s="200"/>
      <c r="C90" s="201" t="s">
        <v>41</v>
      </c>
      <c r="D90" s="202" t="s">
        <v>39</v>
      </c>
      <c r="E90" s="203" t="s">
        <v>42</v>
      </c>
      <c r="F90" s="99"/>
      <c r="G90" s="205">
        <v>21.089970999999998</v>
      </c>
      <c r="H90" s="205">
        <v>105.423372</v>
      </c>
      <c r="I90" s="205">
        <v>65.103797</v>
      </c>
      <c r="J90" s="205">
        <v>53.321210999999998</v>
      </c>
      <c r="K90" s="205">
        <v>55.389887999999999</v>
      </c>
      <c r="L90" s="205">
        <v>57.511735000000002</v>
      </c>
      <c r="M90" s="206">
        <v>357.83997399999998</v>
      </c>
      <c r="N90" s="205">
        <v>31.151043999999999</v>
      </c>
      <c r="O90" s="205">
        <v>15.059894</v>
      </c>
      <c r="P90" s="205">
        <v>37.570887999999997</v>
      </c>
      <c r="Q90" s="205">
        <v>4.8223000000000003</v>
      </c>
      <c r="R90" s="205">
        <v>43.077122000000003</v>
      </c>
      <c r="S90" s="205">
        <v>47.981149000000002</v>
      </c>
      <c r="T90" s="206">
        <v>179.662397</v>
      </c>
      <c r="U90" s="207">
        <v>537.50237100000004</v>
      </c>
      <c r="V90" s="161"/>
    </row>
    <row r="91" spans="1:22" thickBot="1" x14ac:dyDescent="0.25">
      <c r="A91" s="153"/>
      <c r="B91" s="200"/>
      <c r="C91" s="201" t="s">
        <v>43</v>
      </c>
      <c r="D91" s="202" t="s">
        <v>39</v>
      </c>
      <c r="E91" s="203" t="s">
        <v>44</v>
      </c>
      <c r="F91" s="99" t="s">
        <v>49</v>
      </c>
      <c r="G91" s="205">
        <v>35.196055000000001</v>
      </c>
      <c r="H91" s="205">
        <v>152.74832900000001</v>
      </c>
      <c r="I91" s="205">
        <v>75.686089999999993</v>
      </c>
      <c r="J91" s="205">
        <v>73.426998999999995</v>
      </c>
      <c r="K91" s="205">
        <v>80.413437999999999</v>
      </c>
      <c r="L91" s="205">
        <v>85.997414000000006</v>
      </c>
      <c r="M91" s="206">
        <v>503.46832499999999</v>
      </c>
      <c r="N91" s="205">
        <v>29.074819000000002</v>
      </c>
      <c r="O91" s="205">
        <v>37.085282999999997</v>
      </c>
      <c r="P91" s="205">
        <v>41.748218999999999</v>
      </c>
      <c r="Q91" s="205">
        <v>11.482062000000001</v>
      </c>
      <c r="R91" s="205">
        <v>50.087029000000001</v>
      </c>
      <c r="S91" s="205">
        <v>85.049477999999993</v>
      </c>
      <c r="T91" s="206">
        <v>254.52689000000001</v>
      </c>
      <c r="U91" s="207">
        <v>757.99521500000003</v>
      </c>
      <c r="V91" s="161"/>
    </row>
    <row r="92" spans="1:22" thickBot="1" x14ac:dyDescent="0.25">
      <c r="A92" s="153"/>
      <c r="B92" s="200"/>
      <c r="C92" s="201" t="s">
        <v>45</v>
      </c>
      <c r="D92" s="202" t="s">
        <v>39</v>
      </c>
      <c r="E92" s="203" t="s">
        <v>46</v>
      </c>
      <c r="F92" s="99" t="s">
        <v>49</v>
      </c>
      <c r="G92" s="205">
        <v>34.059244999999997</v>
      </c>
      <c r="H92" s="205">
        <v>200.76867799999999</v>
      </c>
      <c r="I92" s="205">
        <v>71.355791999999994</v>
      </c>
      <c r="J92" s="205">
        <v>92.046515999999997</v>
      </c>
      <c r="K92" s="205">
        <v>85.771715</v>
      </c>
      <c r="L92" s="205">
        <v>96.223736000000002</v>
      </c>
      <c r="M92" s="206">
        <v>580.22568200000001</v>
      </c>
      <c r="N92" s="205">
        <v>39.653849999999998</v>
      </c>
      <c r="O92" s="205">
        <v>50.051290000000002</v>
      </c>
      <c r="P92" s="205">
        <v>59.917482999999997</v>
      </c>
      <c r="Q92" s="205">
        <v>15.548114</v>
      </c>
      <c r="R92" s="205">
        <v>54.309393</v>
      </c>
      <c r="S92" s="205">
        <v>73.285587000000007</v>
      </c>
      <c r="T92" s="206">
        <v>292.765717</v>
      </c>
      <c r="U92" s="207">
        <v>872.991399</v>
      </c>
      <c r="V92" s="161"/>
    </row>
    <row r="93" spans="1:22" ht="22.5" customHeight="1" thickBot="1" x14ac:dyDescent="0.25">
      <c r="A93" s="153"/>
      <c r="B93" s="200">
        <v>2021</v>
      </c>
      <c r="C93" s="201" t="s">
        <v>38</v>
      </c>
      <c r="D93" s="202" t="s">
        <v>39</v>
      </c>
      <c r="E93" s="203" t="s">
        <v>40</v>
      </c>
      <c r="F93" s="99" t="s">
        <v>49</v>
      </c>
      <c r="G93" s="205">
        <v>43.516038999999999</v>
      </c>
      <c r="H93" s="205">
        <v>166.07615300000001</v>
      </c>
      <c r="I93" s="205">
        <v>68.613977000000006</v>
      </c>
      <c r="J93" s="205">
        <v>84.511865999999998</v>
      </c>
      <c r="K93" s="205">
        <v>81.928702000000001</v>
      </c>
      <c r="L93" s="205">
        <v>93.168734999999998</v>
      </c>
      <c r="M93" s="206">
        <v>537.815472</v>
      </c>
      <c r="N93" s="205">
        <v>37.008878000000003</v>
      </c>
      <c r="O93" s="205">
        <v>46.490307000000001</v>
      </c>
      <c r="P93" s="205">
        <v>63.965994000000002</v>
      </c>
      <c r="Q93" s="205">
        <v>17.231427</v>
      </c>
      <c r="R93" s="205">
        <v>59.726787000000002</v>
      </c>
      <c r="S93" s="205">
        <v>65.434164999999993</v>
      </c>
      <c r="T93" s="206">
        <v>289.85755799999998</v>
      </c>
      <c r="U93" s="207">
        <v>827.67303000000004</v>
      </c>
      <c r="V93" s="161"/>
    </row>
    <row r="94" spans="1:22" thickBot="1" x14ac:dyDescent="0.25">
      <c r="A94" s="153"/>
      <c r="B94" s="200"/>
      <c r="C94" s="201" t="s">
        <v>41</v>
      </c>
      <c r="D94" s="202" t="s">
        <v>39</v>
      </c>
      <c r="E94" s="203" t="s">
        <v>42</v>
      </c>
      <c r="F94" s="99" t="s">
        <v>49</v>
      </c>
      <c r="G94" s="205">
        <v>38.757879000000003</v>
      </c>
      <c r="H94" s="205">
        <v>185.14408800000001</v>
      </c>
      <c r="I94" s="205">
        <v>77.528118000000006</v>
      </c>
      <c r="J94" s="205">
        <v>86.684124999999995</v>
      </c>
      <c r="K94" s="205">
        <v>70.142022999999995</v>
      </c>
      <c r="L94" s="205">
        <v>104.363439</v>
      </c>
      <c r="M94" s="206">
        <v>562.61967200000004</v>
      </c>
      <c r="N94" s="205">
        <v>30.580403</v>
      </c>
      <c r="O94" s="205">
        <v>37.272095</v>
      </c>
      <c r="P94" s="205">
        <v>66.239053999999996</v>
      </c>
      <c r="Q94" s="205">
        <v>26.689176</v>
      </c>
      <c r="R94" s="205">
        <v>52.249546000000002</v>
      </c>
      <c r="S94" s="205">
        <v>65.169167999999999</v>
      </c>
      <c r="T94" s="206">
        <v>278.19944199999998</v>
      </c>
      <c r="U94" s="207">
        <v>840.81911400000001</v>
      </c>
      <c r="V94" s="161"/>
    </row>
    <row r="95" spans="1:22" thickBot="1" x14ac:dyDescent="0.25">
      <c r="A95" s="153"/>
      <c r="B95" s="200"/>
      <c r="C95" s="201" t="s">
        <v>43</v>
      </c>
      <c r="D95" s="202" t="s">
        <v>39</v>
      </c>
      <c r="E95" s="203" t="s">
        <v>44</v>
      </c>
      <c r="F95" s="99" t="s">
        <v>50</v>
      </c>
      <c r="G95" s="205">
        <v>41.184220000000003</v>
      </c>
      <c r="H95" s="205">
        <v>188.602937</v>
      </c>
      <c r="I95" s="205">
        <v>71.485636999999997</v>
      </c>
      <c r="J95" s="205">
        <v>76.593389999999999</v>
      </c>
      <c r="K95" s="205">
        <v>72.717240000000004</v>
      </c>
      <c r="L95" s="205">
        <v>99.575248000000002</v>
      </c>
      <c r="M95" s="206">
        <v>550.15867200000002</v>
      </c>
      <c r="N95" s="205">
        <v>32.157525999999997</v>
      </c>
      <c r="O95" s="205">
        <v>50.944420000000001</v>
      </c>
      <c r="P95" s="205">
        <v>63.806693000000003</v>
      </c>
      <c r="Q95" s="205">
        <v>18.506751000000001</v>
      </c>
      <c r="R95" s="205">
        <v>48.375107</v>
      </c>
      <c r="S95" s="205">
        <v>67.887846999999994</v>
      </c>
      <c r="T95" s="206">
        <v>281.67834399999998</v>
      </c>
      <c r="U95" s="207">
        <v>831.83701599999995</v>
      </c>
      <c r="V95" s="161"/>
    </row>
    <row r="96" spans="1:22" ht="5.0999999999999996" customHeight="1" thickBot="1" x14ac:dyDescent="0.25">
      <c r="A96" s="153"/>
      <c r="B96" s="211"/>
      <c r="C96" s="212"/>
      <c r="D96" s="213"/>
      <c r="E96" s="214"/>
      <c r="F96" s="215"/>
      <c r="G96" s="113"/>
      <c r="H96" s="113"/>
      <c r="I96" s="113"/>
      <c r="J96" s="113"/>
      <c r="K96" s="113"/>
      <c r="L96" s="113"/>
      <c r="M96" s="216"/>
      <c r="N96" s="113"/>
      <c r="O96" s="113"/>
      <c r="P96" s="113"/>
      <c r="Q96" s="113"/>
      <c r="R96" s="113"/>
      <c r="S96" s="113"/>
      <c r="T96" s="216"/>
      <c r="U96" s="217"/>
      <c r="V96" s="161"/>
    </row>
    <row r="97" spans="1:22" ht="2.25" customHeight="1" thickBot="1" x14ac:dyDescent="0.25">
      <c r="A97" s="153"/>
      <c r="B97" s="203"/>
      <c r="C97" s="201"/>
      <c r="D97" s="202"/>
      <c r="E97" s="203"/>
      <c r="F97" s="218"/>
      <c r="G97" s="202"/>
      <c r="H97" s="202"/>
      <c r="I97" s="202"/>
      <c r="J97" s="202"/>
      <c r="K97" s="202"/>
      <c r="L97" s="202"/>
      <c r="M97" s="219"/>
      <c r="N97" s="202"/>
      <c r="O97" s="202"/>
      <c r="P97" s="202"/>
      <c r="Q97" s="202"/>
      <c r="R97" s="202"/>
      <c r="S97" s="202"/>
      <c r="T97" s="219"/>
      <c r="U97" s="202"/>
      <c r="V97" s="161"/>
    </row>
    <row r="98" spans="1:22" s="224" customFormat="1" ht="13.5" customHeight="1" thickBot="1" x14ac:dyDescent="0.3">
      <c r="A98" s="220"/>
      <c r="B98" s="221" t="s">
        <v>70</v>
      </c>
      <c r="C98" s="222"/>
      <c r="D98" s="222"/>
      <c r="E98" s="222"/>
      <c r="F98" s="222"/>
      <c r="G98" s="222"/>
      <c r="H98" s="222"/>
      <c r="I98" s="222"/>
      <c r="J98" s="222"/>
      <c r="K98" s="222"/>
      <c r="L98" s="222"/>
      <c r="M98" s="223"/>
      <c r="T98" s="223"/>
      <c r="V98" s="225"/>
    </row>
    <row r="99" spans="1:22" s="41" customFormat="1" ht="11.25" customHeight="1" x14ac:dyDescent="0.2">
      <c r="B99" s="119" t="s">
        <v>51</v>
      </c>
      <c r="C99" s="120"/>
      <c r="D99" s="121"/>
      <c r="E99" s="122"/>
      <c r="F99" s="58"/>
      <c r="G99" s="103"/>
      <c r="H99" s="123"/>
      <c r="I99" s="103"/>
      <c r="J99" s="123"/>
      <c r="K99" s="124"/>
      <c r="L99" s="121"/>
    </row>
    <row r="100" spans="1:22" s="41" customFormat="1" ht="12.75" customHeight="1" x14ac:dyDescent="0.25">
      <c r="B100" s="119" t="s">
        <v>52</v>
      </c>
      <c r="C100" s="125"/>
      <c r="D100" s="121"/>
      <c r="E100" s="122"/>
      <c r="F100" s="58"/>
      <c r="G100" s="58" t="s">
        <v>0</v>
      </c>
      <c r="H100" s="123"/>
      <c r="I100" s="58"/>
      <c r="J100" s="123"/>
      <c r="K100" s="121"/>
      <c r="L100" s="121"/>
    </row>
    <row r="101" spans="1:22" s="41" customFormat="1" ht="12.75" customHeight="1" x14ac:dyDescent="0.25">
      <c r="B101" s="413" t="s">
        <v>116</v>
      </c>
      <c r="C101" s="125"/>
      <c r="D101" s="121"/>
      <c r="E101" s="122"/>
      <c r="F101" s="58"/>
      <c r="G101" s="58"/>
      <c r="H101" s="123"/>
      <c r="I101" s="58"/>
      <c r="J101" s="123"/>
      <c r="K101" s="121"/>
      <c r="L101" s="121"/>
    </row>
    <row r="102" spans="1:22" s="41" customFormat="1" ht="14.25" customHeight="1" thickBot="1" x14ac:dyDescent="0.25">
      <c r="C102" s="410"/>
      <c r="D102" s="410"/>
      <c r="E102" s="410"/>
      <c r="F102" s="410"/>
      <c r="G102" s="410"/>
      <c r="H102" s="410"/>
      <c r="I102" s="123"/>
      <c r="J102" s="123"/>
      <c r="K102" s="123"/>
      <c r="L102" s="123"/>
    </row>
    <row r="103" spans="1:22" hidden="1" thickBot="1" x14ac:dyDescent="0.25">
      <c r="B103" s="407"/>
      <c r="C103" s="40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105"/>
  <sheetViews>
    <sheetView workbookViewId="0">
      <pane ySplit="60" topLeftCell="A85" activePane="bottomLeft" state="frozen"/>
      <selection pane="bottomLeft" activeCell="B103" sqref="B103"/>
    </sheetView>
  </sheetViews>
  <sheetFormatPr defaultColWidth="0" defaultRowHeight="15" zeroHeight="1" x14ac:dyDescent="0.25"/>
  <cols>
    <col min="1" max="1" width="1.28515625" style="234" customWidth="1"/>
    <col min="2" max="2" width="6" style="305" customWidth="1"/>
    <col min="3" max="3" width="5.7109375" style="306" customWidth="1"/>
    <col min="4" max="4" width="1.5703125" style="234" customWidth="1"/>
    <col min="5" max="5" width="5" style="234" customWidth="1"/>
    <col min="6" max="6" width="3.42578125" style="234" bestFit="1" customWidth="1"/>
    <col min="7" max="7" width="7.7109375" style="234" customWidth="1"/>
    <col min="8" max="9" width="9.140625" style="234" customWidth="1"/>
    <col min="10" max="10" width="10" style="234" customWidth="1"/>
    <col min="11" max="11" width="7.85546875" style="234" customWidth="1"/>
    <col min="12" max="12" width="10.5703125" style="234" customWidth="1"/>
    <col min="13" max="13" width="15.42578125" style="234" customWidth="1"/>
    <col min="14" max="14" width="7.7109375" style="234" customWidth="1"/>
    <col min="15" max="16" width="8.42578125" style="234" customWidth="1"/>
    <col min="17" max="17" width="10.42578125" style="234" customWidth="1"/>
    <col min="18" max="18" width="7.28515625" style="234" customWidth="1"/>
    <col min="19" max="19" width="8.140625" style="234" customWidth="1"/>
    <col min="20" max="21" width="15.42578125" style="234" customWidth="1"/>
    <col min="22" max="22" width="9.140625" style="234" customWidth="1"/>
    <col min="23" max="256" width="0" style="234" hidden="1"/>
    <col min="257" max="257" width="1.28515625" style="234" hidden="1" customWidth="1"/>
    <col min="258" max="258" width="6" style="234" hidden="1" customWidth="1"/>
    <col min="259" max="259" width="5.7109375" style="234" hidden="1" customWidth="1"/>
    <col min="260" max="260" width="1.5703125" style="234" hidden="1" customWidth="1"/>
    <col min="261" max="261" width="5" style="234" hidden="1" customWidth="1"/>
    <col min="262" max="262" width="3.42578125" style="234" hidden="1" customWidth="1"/>
    <col min="263" max="263" width="7.7109375" style="234" hidden="1" customWidth="1"/>
    <col min="264" max="265" width="9.140625" style="234" hidden="1" customWidth="1"/>
    <col min="266" max="266" width="10" style="234" hidden="1" customWidth="1"/>
    <col min="267" max="267" width="7.85546875" style="234" hidden="1" customWidth="1"/>
    <col min="268" max="268" width="10.5703125" style="234" hidden="1" customWidth="1"/>
    <col min="269" max="269" width="15.42578125" style="234" hidden="1" customWidth="1"/>
    <col min="270" max="270" width="7.7109375" style="234" hidden="1" customWidth="1"/>
    <col min="271" max="272" width="8.42578125" style="234" hidden="1" customWidth="1"/>
    <col min="273" max="273" width="10.42578125" style="234" hidden="1" customWidth="1"/>
    <col min="274" max="274" width="7.28515625" style="234" hidden="1" customWidth="1"/>
    <col min="275" max="275" width="8.140625" style="234" hidden="1" customWidth="1"/>
    <col min="276" max="277" width="15.42578125" style="234" hidden="1" customWidth="1"/>
    <col min="278" max="278" width="9.140625" style="234" hidden="1" customWidth="1"/>
    <col min="279" max="512" width="0" style="234" hidden="1"/>
    <col min="513" max="513" width="1.28515625" style="234" hidden="1" customWidth="1"/>
    <col min="514" max="514" width="6" style="234" hidden="1" customWidth="1"/>
    <col min="515" max="515" width="5.7109375" style="234" hidden="1" customWidth="1"/>
    <col min="516" max="516" width="1.5703125" style="234" hidden="1" customWidth="1"/>
    <col min="517" max="517" width="5" style="234" hidden="1" customWidth="1"/>
    <col min="518" max="518" width="3.42578125" style="234" hidden="1" customWidth="1"/>
    <col min="519" max="519" width="7.7109375" style="234" hidden="1" customWidth="1"/>
    <col min="520" max="521" width="9.140625" style="234" hidden="1" customWidth="1"/>
    <col min="522" max="522" width="10" style="234" hidden="1" customWidth="1"/>
    <col min="523" max="523" width="7.85546875" style="234" hidden="1" customWidth="1"/>
    <col min="524" max="524" width="10.5703125" style="234" hidden="1" customWidth="1"/>
    <col min="525" max="525" width="15.42578125" style="234" hidden="1" customWidth="1"/>
    <col min="526" max="526" width="7.7109375" style="234" hidden="1" customWidth="1"/>
    <col min="527" max="528" width="8.42578125" style="234" hidden="1" customWidth="1"/>
    <col min="529" max="529" width="10.42578125" style="234" hidden="1" customWidth="1"/>
    <col min="530" max="530" width="7.28515625" style="234" hidden="1" customWidth="1"/>
    <col min="531" max="531" width="8.140625" style="234" hidden="1" customWidth="1"/>
    <col min="532" max="533" width="15.42578125" style="234" hidden="1" customWidth="1"/>
    <col min="534" max="534" width="9.140625" style="234" hidden="1" customWidth="1"/>
    <col min="535" max="768" width="0" style="234" hidden="1"/>
    <col min="769" max="769" width="1.28515625" style="234" hidden="1" customWidth="1"/>
    <col min="770" max="770" width="6" style="234" hidden="1" customWidth="1"/>
    <col min="771" max="771" width="5.7109375" style="234" hidden="1" customWidth="1"/>
    <col min="772" max="772" width="1.5703125" style="234" hidden="1" customWidth="1"/>
    <col min="773" max="773" width="5" style="234" hidden="1" customWidth="1"/>
    <col min="774" max="774" width="3.42578125" style="234" hidden="1" customWidth="1"/>
    <col min="775" max="775" width="7.7109375" style="234" hidden="1" customWidth="1"/>
    <col min="776" max="777" width="9.140625" style="234" hidden="1" customWidth="1"/>
    <col min="778" max="778" width="10" style="234" hidden="1" customWidth="1"/>
    <col min="779" max="779" width="7.85546875" style="234" hidden="1" customWidth="1"/>
    <col min="780" max="780" width="10.5703125" style="234" hidden="1" customWidth="1"/>
    <col min="781" max="781" width="15.42578125" style="234" hidden="1" customWidth="1"/>
    <col min="782" max="782" width="7.7109375" style="234" hidden="1" customWidth="1"/>
    <col min="783" max="784" width="8.42578125" style="234" hidden="1" customWidth="1"/>
    <col min="785" max="785" width="10.42578125" style="234" hidden="1" customWidth="1"/>
    <col min="786" max="786" width="7.28515625" style="234" hidden="1" customWidth="1"/>
    <col min="787" max="787" width="8.140625" style="234" hidden="1" customWidth="1"/>
    <col min="788" max="789" width="15.42578125" style="234" hidden="1" customWidth="1"/>
    <col min="790" max="790" width="9.140625" style="234" hidden="1" customWidth="1"/>
    <col min="791" max="1024" width="0" style="234" hidden="1"/>
    <col min="1025" max="1025" width="1.28515625" style="234" hidden="1" customWidth="1"/>
    <col min="1026" max="1026" width="6" style="234" hidden="1" customWidth="1"/>
    <col min="1027" max="1027" width="5.7109375" style="234" hidden="1" customWidth="1"/>
    <col min="1028" max="1028" width="1.5703125" style="234" hidden="1" customWidth="1"/>
    <col min="1029" max="1029" width="5" style="234" hidden="1" customWidth="1"/>
    <col min="1030" max="1030" width="3.42578125" style="234" hidden="1" customWidth="1"/>
    <col min="1031" max="1031" width="7.7109375" style="234" hidden="1" customWidth="1"/>
    <col min="1032" max="1033" width="9.140625" style="234" hidden="1" customWidth="1"/>
    <col min="1034" max="1034" width="10" style="234" hidden="1" customWidth="1"/>
    <col min="1035" max="1035" width="7.85546875" style="234" hidden="1" customWidth="1"/>
    <col min="1036" max="1036" width="10.5703125" style="234" hidden="1" customWidth="1"/>
    <col min="1037" max="1037" width="15.42578125" style="234" hidden="1" customWidth="1"/>
    <col min="1038" max="1038" width="7.7109375" style="234" hidden="1" customWidth="1"/>
    <col min="1039" max="1040" width="8.42578125" style="234" hidden="1" customWidth="1"/>
    <col min="1041" max="1041" width="10.42578125" style="234" hidden="1" customWidth="1"/>
    <col min="1042" max="1042" width="7.28515625" style="234" hidden="1" customWidth="1"/>
    <col min="1043" max="1043" width="8.140625" style="234" hidden="1" customWidth="1"/>
    <col min="1044" max="1045" width="15.42578125" style="234" hidden="1" customWidth="1"/>
    <col min="1046" max="1046" width="9.140625" style="234" hidden="1" customWidth="1"/>
    <col min="1047" max="1280" width="0" style="234" hidden="1"/>
    <col min="1281" max="1281" width="1.28515625" style="234" hidden="1" customWidth="1"/>
    <col min="1282" max="1282" width="6" style="234" hidden="1" customWidth="1"/>
    <col min="1283" max="1283" width="5.7109375" style="234" hidden="1" customWidth="1"/>
    <col min="1284" max="1284" width="1.5703125" style="234" hidden="1" customWidth="1"/>
    <col min="1285" max="1285" width="5" style="234" hidden="1" customWidth="1"/>
    <col min="1286" max="1286" width="3.42578125" style="234" hidden="1" customWidth="1"/>
    <col min="1287" max="1287" width="7.7109375" style="234" hidden="1" customWidth="1"/>
    <col min="1288" max="1289" width="9.140625" style="234" hidden="1" customWidth="1"/>
    <col min="1290" max="1290" width="10" style="234" hidden="1" customWidth="1"/>
    <col min="1291" max="1291" width="7.85546875" style="234" hidden="1" customWidth="1"/>
    <col min="1292" max="1292" width="10.5703125" style="234" hidden="1" customWidth="1"/>
    <col min="1293" max="1293" width="15.42578125" style="234" hidden="1" customWidth="1"/>
    <col min="1294" max="1294" width="7.7109375" style="234" hidden="1" customWidth="1"/>
    <col min="1295" max="1296" width="8.42578125" style="234" hidden="1" customWidth="1"/>
    <col min="1297" max="1297" width="10.42578125" style="234" hidden="1" customWidth="1"/>
    <col min="1298" max="1298" width="7.28515625" style="234" hidden="1" customWidth="1"/>
    <col min="1299" max="1299" width="8.140625" style="234" hidden="1" customWidth="1"/>
    <col min="1300" max="1301" width="15.42578125" style="234" hidden="1" customWidth="1"/>
    <col min="1302" max="1302" width="9.140625" style="234" hidden="1" customWidth="1"/>
    <col min="1303" max="1536" width="0" style="234" hidden="1"/>
    <col min="1537" max="1537" width="1.28515625" style="234" hidden="1" customWidth="1"/>
    <col min="1538" max="1538" width="6" style="234" hidden="1" customWidth="1"/>
    <col min="1539" max="1539" width="5.7109375" style="234" hidden="1" customWidth="1"/>
    <col min="1540" max="1540" width="1.5703125" style="234" hidden="1" customWidth="1"/>
    <col min="1541" max="1541" width="5" style="234" hidden="1" customWidth="1"/>
    <col min="1542" max="1542" width="3.42578125" style="234" hidden="1" customWidth="1"/>
    <col min="1543" max="1543" width="7.7109375" style="234" hidden="1" customWidth="1"/>
    <col min="1544" max="1545" width="9.140625" style="234" hidden="1" customWidth="1"/>
    <col min="1546" max="1546" width="10" style="234" hidden="1" customWidth="1"/>
    <col min="1547" max="1547" width="7.85546875" style="234" hidden="1" customWidth="1"/>
    <col min="1548" max="1548" width="10.5703125" style="234" hidden="1" customWidth="1"/>
    <col min="1549" max="1549" width="15.42578125" style="234" hidden="1" customWidth="1"/>
    <col min="1550" max="1550" width="7.7109375" style="234" hidden="1" customWidth="1"/>
    <col min="1551" max="1552" width="8.42578125" style="234" hidden="1" customWidth="1"/>
    <col min="1553" max="1553" width="10.42578125" style="234" hidden="1" customWidth="1"/>
    <col min="1554" max="1554" width="7.28515625" style="234" hidden="1" customWidth="1"/>
    <col min="1555" max="1555" width="8.140625" style="234" hidden="1" customWidth="1"/>
    <col min="1556" max="1557" width="15.42578125" style="234" hidden="1" customWidth="1"/>
    <col min="1558" max="1558" width="9.140625" style="234" hidden="1" customWidth="1"/>
    <col min="1559" max="1792" width="0" style="234" hidden="1"/>
    <col min="1793" max="1793" width="1.28515625" style="234" hidden="1" customWidth="1"/>
    <col min="1794" max="1794" width="6" style="234" hidden="1" customWidth="1"/>
    <col min="1795" max="1795" width="5.7109375" style="234" hidden="1" customWidth="1"/>
    <col min="1796" max="1796" width="1.5703125" style="234" hidden="1" customWidth="1"/>
    <col min="1797" max="1797" width="5" style="234" hidden="1" customWidth="1"/>
    <col min="1798" max="1798" width="3.42578125" style="234" hidden="1" customWidth="1"/>
    <col min="1799" max="1799" width="7.7109375" style="234" hidden="1" customWidth="1"/>
    <col min="1800" max="1801" width="9.140625" style="234" hidden="1" customWidth="1"/>
    <col min="1802" max="1802" width="10" style="234" hidden="1" customWidth="1"/>
    <col min="1803" max="1803" width="7.85546875" style="234" hidden="1" customWidth="1"/>
    <col min="1804" max="1804" width="10.5703125" style="234" hidden="1" customWidth="1"/>
    <col min="1805" max="1805" width="15.42578125" style="234" hidden="1" customWidth="1"/>
    <col min="1806" max="1806" width="7.7109375" style="234" hidden="1" customWidth="1"/>
    <col min="1807" max="1808" width="8.42578125" style="234" hidden="1" customWidth="1"/>
    <col min="1809" max="1809" width="10.42578125" style="234" hidden="1" customWidth="1"/>
    <col min="1810" max="1810" width="7.28515625" style="234" hidden="1" customWidth="1"/>
    <col min="1811" max="1811" width="8.140625" style="234" hidden="1" customWidth="1"/>
    <col min="1812" max="1813" width="15.42578125" style="234" hidden="1" customWidth="1"/>
    <col min="1814" max="1814" width="9.140625" style="234" hidden="1" customWidth="1"/>
    <col min="1815" max="2048" width="0" style="234" hidden="1"/>
    <col min="2049" max="2049" width="1.28515625" style="234" hidden="1" customWidth="1"/>
    <col min="2050" max="2050" width="6" style="234" hidden="1" customWidth="1"/>
    <col min="2051" max="2051" width="5.7109375" style="234" hidden="1" customWidth="1"/>
    <col min="2052" max="2052" width="1.5703125" style="234" hidden="1" customWidth="1"/>
    <col min="2053" max="2053" width="5" style="234" hidden="1" customWidth="1"/>
    <col min="2054" max="2054" width="3.42578125" style="234" hidden="1" customWidth="1"/>
    <col min="2055" max="2055" width="7.7109375" style="234" hidden="1" customWidth="1"/>
    <col min="2056" max="2057" width="9.140625" style="234" hidden="1" customWidth="1"/>
    <col min="2058" max="2058" width="10" style="234" hidden="1" customWidth="1"/>
    <col min="2059" max="2059" width="7.85546875" style="234" hidden="1" customWidth="1"/>
    <col min="2060" max="2060" width="10.5703125" style="234" hidden="1" customWidth="1"/>
    <col min="2061" max="2061" width="15.42578125" style="234" hidden="1" customWidth="1"/>
    <col min="2062" max="2062" width="7.7109375" style="234" hidden="1" customWidth="1"/>
    <col min="2063" max="2064" width="8.42578125" style="234" hidden="1" customWidth="1"/>
    <col min="2065" max="2065" width="10.42578125" style="234" hidden="1" customWidth="1"/>
    <col min="2066" max="2066" width="7.28515625" style="234" hidden="1" customWidth="1"/>
    <col min="2067" max="2067" width="8.140625" style="234" hidden="1" customWidth="1"/>
    <col min="2068" max="2069" width="15.42578125" style="234" hidden="1" customWidth="1"/>
    <col min="2070" max="2070" width="9.140625" style="234" hidden="1" customWidth="1"/>
    <col min="2071" max="2304" width="0" style="234" hidden="1"/>
    <col min="2305" max="2305" width="1.28515625" style="234" hidden="1" customWidth="1"/>
    <col min="2306" max="2306" width="6" style="234" hidden="1" customWidth="1"/>
    <col min="2307" max="2307" width="5.7109375" style="234" hidden="1" customWidth="1"/>
    <col min="2308" max="2308" width="1.5703125" style="234" hidden="1" customWidth="1"/>
    <col min="2309" max="2309" width="5" style="234" hidden="1" customWidth="1"/>
    <col min="2310" max="2310" width="3.42578125" style="234" hidden="1" customWidth="1"/>
    <col min="2311" max="2311" width="7.7109375" style="234" hidden="1" customWidth="1"/>
    <col min="2312" max="2313" width="9.140625" style="234" hidden="1" customWidth="1"/>
    <col min="2314" max="2314" width="10" style="234" hidden="1" customWidth="1"/>
    <col min="2315" max="2315" width="7.85546875" style="234" hidden="1" customWidth="1"/>
    <col min="2316" max="2316" width="10.5703125" style="234" hidden="1" customWidth="1"/>
    <col min="2317" max="2317" width="15.42578125" style="234" hidden="1" customWidth="1"/>
    <col min="2318" max="2318" width="7.7109375" style="234" hidden="1" customWidth="1"/>
    <col min="2319" max="2320" width="8.42578125" style="234" hidden="1" customWidth="1"/>
    <col min="2321" max="2321" width="10.42578125" style="234" hidden="1" customWidth="1"/>
    <col min="2322" max="2322" width="7.28515625" style="234" hidden="1" customWidth="1"/>
    <col min="2323" max="2323" width="8.140625" style="234" hidden="1" customWidth="1"/>
    <col min="2324" max="2325" width="15.42578125" style="234" hidden="1" customWidth="1"/>
    <col min="2326" max="2326" width="9.140625" style="234" hidden="1" customWidth="1"/>
    <col min="2327" max="2560" width="0" style="234" hidden="1"/>
    <col min="2561" max="2561" width="1.28515625" style="234" hidden="1" customWidth="1"/>
    <col min="2562" max="2562" width="6" style="234" hidden="1" customWidth="1"/>
    <col min="2563" max="2563" width="5.7109375" style="234" hidden="1" customWidth="1"/>
    <col min="2564" max="2564" width="1.5703125" style="234" hidden="1" customWidth="1"/>
    <col min="2565" max="2565" width="5" style="234" hidden="1" customWidth="1"/>
    <col min="2566" max="2566" width="3.42578125" style="234" hidden="1" customWidth="1"/>
    <col min="2567" max="2567" width="7.7109375" style="234" hidden="1" customWidth="1"/>
    <col min="2568" max="2569" width="9.140625" style="234" hidden="1" customWidth="1"/>
    <col min="2570" max="2570" width="10" style="234" hidden="1" customWidth="1"/>
    <col min="2571" max="2571" width="7.85546875" style="234" hidden="1" customWidth="1"/>
    <col min="2572" max="2572" width="10.5703125" style="234" hidden="1" customWidth="1"/>
    <col min="2573" max="2573" width="15.42578125" style="234" hidden="1" customWidth="1"/>
    <col min="2574" max="2574" width="7.7109375" style="234" hidden="1" customWidth="1"/>
    <col min="2575" max="2576" width="8.42578125" style="234" hidden="1" customWidth="1"/>
    <col min="2577" max="2577" width="10.42578125" style="234" hidden="1" customWidth="1"/>
    <col min="2578" max="2578" width="7.28515625" style="234" hidden="1" customWidth="1"/>
    <col min="2579" max="2579" width="8.140625" style="234" hidden="1" customWidth="1"/>
    <col min="2580" max="2581" width="15.42578125" style="234" hidden="1" customWidth="1"/>
    <col min="2582" max="2582" width="9.140625" style="234" hidden="1" customWidth="1"/>
    <col min="2583" max="2816" width="0" style="234" hidden="1"/>
    <col min="2817" max="2817" width="1.28515625" style="234" hidden="1" customWidth="1"/>
    <col min="2818" max="2818" width="6" style="234" hidden="1" customWidth="1"/>
    <col min="2819" max="2819" width="5.7109375" style="234" hidden="1" customWidth="1"/>
    <col min="2820" max="2820" width="1.5703125" style="234" hidden="1" customWidth="1"/>
    <col min="2821" max="2821" width="5" style="234" hidden="1" customWidth="1"/>
    <col min="2822" max="2822" width="3.42578125" style="234" hidden="1" customWidth="1"/>
    <col min="2823" max="2823" width="7.7109375" style="234" hidden="1" customWidth="1"/>
    <col min="2824" max="2825" width="9.140625" style="234" hidden="1" customWidth="1"/>
    <col min="2826" max="2826" width="10" style="234" hidden="1" customWidth="1"/>
    <col min="2827" max="2827" width="7.85546875" style="234" hidden="1" customWidth="1"/>
    <col min="2828" max="2828" width="10.5703125" style="234" hidden="1" customWidth="1"/>
    <col min="2829" max="2829" width="15.42578125" style="234" hidden="1" customWidth="1"/>
    <col min="2830" max="2830" width="7.7109375" style="234" hidden="1" customWidth="1"/>
    <col min="2831" max="2832" width="8.42578125" style="234" hidden="1" customWidth="1"/>
    <col min="2833" max="2833" width="10.42578125" style="234" hidden="1" customWidth="1"/>
    <col min="2834" max="2834" width="7.28515625" style="234" hidden="1" customWidth="1"/>
    <col min="2835" max="2835" width="8.140625" style="234" hidden="1" customWidth="1"/>
    <col min="2836" max="2837" width="15.42578125" style="234" hidden="1" customWidth="1"/>
    <col min="2838" max="2838" width="9.140625" style="234" hidden="1" customWidth="1"/>
    <col min="2839" max="3072" width="0" style="234" hidden="1"/>
    <col min="3073" max="3073" width="1.28515625" style="234" hidden="1" customWidth="1"/>
    <col min="3074" max="3074" width="6" style="234" hidden="1" customWidth="1"/>
    <col min="3075" max="3075" width="5.7109375" style="234" hidden="1" customWidth="1"/>
    <col min="3076" max="3076" width="1.5703125" style="234" hidden="1" customWidth="1"/>
    <col min="3077" max="3077" width="5" style="234" hidden="1" customWidth="1"/>
    <col min="3078" max="3078" width="3.42578125" style="234" hidden="1" customWidth="1"/>
    <col min="3079" max="3079" width="7.7109375" style="234" hidden="1" customWidth="1"/>
    <col min="3080" max="3081" width="9.140625" style="234" hidden="1" customWidth="1"/>
    <col min="3082" max="3082" width="10" style="234" hidden="1" customWidth="1"/>
    <col min="3083" max="3083" width="7.85546875" style="234" hidden="1" customWidth="1"/>
    <col min="3084" max="3084" width="10.5703125" style="234" hidden="1" customWidth="1"/>
    <col min="3085" max="3085" width="15.42578125" style="234" hidden="1" customWidth="1"/>
    <col min="3086" max="3086" width="7.7109375" style="234" hidden="1" customWidth="1"/>
    <col min="3087" max="3088" width="8.42578125" style="234" hidden="1" customWidth="1"/>
    <col min="3089" max="3089" width="10.42578125" style="234" hidden="1" customWidth="1"/>
    <col min="3090" max="3090" width="7.28515625" style="234" hidden="1" customWidth="1"/>
    <col min="3091" max="3091" width="8.140625" style="234" hidden="1" customWidth="1"/>
    <col min="3092" max="3093" width="15.42578125" style="234" hidden="1" customWidth="1"/>
    <col min="3094" max="3094" width="9.140625" style="234" hidden="1" customWidth="1"/>
    <col min="3095" max="3328" width="0" style="234" hidden="1"/>
    <col min="3329" max="3329" width="1.28515625" style="234" hidden="1" customWidth="1"/>
    <col min="3330" max="3330" width="6" style="234" hidden="1" customWidth="1"/>
    <col min="3331" max="3331" width="5.7109375" style="234" hidden="1" customWidth="1"/>
    <col min="3332" max="3332" width="1.5703125" style="234" hidden="1" customWidth="1"/>
    <col min="3333" max="3333" width="5" style="234" hidden="1" customWidth="1"/>
    <col min="3334" max="3334" width="3.42578125" style="234" hidden="1" customWidth="1"/>
    <col min="3335" max="3335" width="7.7109375" style="234" hidden="1" customWidth="1"/>
    <col min="3336" max="3337" width="9.140625" style="234" hidden="1" customWidth="1"/>
    <col min="3338" max="3338" width="10" style="234" hidden="1" customWidth="1"/>
    <col min="3339" max="3339" width="7.85546875" style="234" hidden="1" customWidth="1"/>
    <col min="3340" max="3340" width="10.5703125" style="234" hidden="1" customWidth="1"/>
    <col min="3341" max="3341" width="15.42578125" style="234" hidden="1" customWidth="1"/>
    <col min="3342" max="3342" width="7.7109375" style="234" hidden="1" customWidth="1"/>
    <col min="3343" max="3344" width="8.42578125" style="234" hidden="1" customWidth="1"/>
    <col min="3345" max="3345" width="10.42578125" style="234" hidden="1" customWidth="1"/>
    <col min="3346" max="3346" width="7.28515625" style="234" hidden="1" customWidth="1"/>
    <col min="3347" max="3347" width="8.140625" style="234" hidden="1" customWidth="1"/>
    <col min="3348" max="3349" width="15.42578125" style="234" hidden="1" customWidth="1"/>
    <col min="3350" max="3350" width="9.140625" style="234" hidden="1" customWidth="1"/>
    <col min="3351" max="3584" width="0" style="234" hidden="1"/>
    <col min="3585" max="3585" width="1.28515625" style="234" hidden="1" customWidth="1"/>
    <col min="3586" max="3586" width="6" style="234" hidden="1" customWidth="1"/>
    <col min="3587" max="3587" width="5.7109375" style="234" hidden="1" customWidth="1"/>
    <col min="3588" max="3588" width="1.5703125" style="234" hidden="1" customWidth="1"/>
    <col min="3589" max="3589" width="5" style="234" hidden="1" customWidth="1"/>
    <col min="3590" max="3590" width="3.42578125" style="234" hidden="1" customWidth="1"/>
    <col min="3591" max="3591" width="7.7109375" style="234" hidden="1" customWidth="1"/>
    <col min="3592" max="3593" width="9.140625" style="234" hidden="1" customWidth="1"/>
    <col min="3594" max="3594" width="10" style="234" hidden="1" customWidth="1"/>
    <col min="3595" max="3595" width="7.85546875" style="234" hidden="1" customWidth="1"/>
    <col min="3596" max="3596" width="10.5703125" style="234" hidden="1" customWidth="1"/>
    <col min="3597" max="3597" width="15.42578125" style="234" hidden="1" customWidth="1"/>
    <col min="3598" max="3598" width="7.7109375" style="234" hidden="1" customWidth="1"/>
    <col min="3599" max="3600" width="8.42578125" style="234" hidden="1" customWidth="1"/>
    <col min="3601" max="3601" width="10.42578125" style="234" hidden="1" customWidth="1"/>
    <col min="3602" max="3602" width="7.28515625" style="234" hidden="1" customWidth="1"/>
    <col min="3603" max="3603" width="8.140625" style="234" hidden="1" customWidth="1"/>
    <col min="3604" max="3605" width="15.42578125" style="234" hidden="1" customWidth="1"/>
    <col min="3606" max="3606" width="9.140625" style="234" hidden="1" customWidth="1"/>
    <col min="3607" max="3840" width="0" style="234" hidden="1"/>
    <col min="3841" max="3841" width="1.28515625" style="234" hidden="1" customWidth="1"/>
    <col min="3842" max="3842" width="6" style="234" hidden="1" customWidth="1"/>
    <col min="3843" max="3843" width="5.7109375" style="234" hidden="1" customWidth="1"/>
    <col min="3844" max="3844" width="1.5703125" style="234" hidden="1" customWidth="1"/>
    <col min="3845" max="3845" width="5" style="234" hidden="1" customWidth="1"/>
    <col min="3846" max="3846" width="3.42578125" style="234" hidden="1" customWidth="1"/>
    <col min="3847" max="3847" width="7.7109375" style="234" hidden="1" customWidth="1"/>
    <col min="3848" max="3849" width="9.140625" style="234" hidden="1" customWidth="1"/>
    <col min="3850" max="3850" width="10" style="234" hidden="1" customWidth="1"/>
    <col min="3851" max="3851" width="7.85546875" style="234" hidden="1" customWidth="1"/>
    <col min="3852" max="3852" width="10.5703125" style="234" hidden="1" customWidth="1"/>
    <col min="3853" max="3853" width="15.42578125" style="234" hidden="1" customWidth="1"/>
    <col min="3854" max="3854" width="7.7109375" style="234" hidden="1" customWidth="1"/>
    <col min="3855" max="3856" width="8.42578125" style="234" hidden="1" customWidth="1"/>
    <col min="3857" max="3857" width="10.42578125" style="234" hidden="1" customWidth="1"/>
    <col min="3858" max="3858" width="7.28515625" style="234" hidden="1" customWidth="1"/>
    <col min="3859" max="3859" width="8.140625" style="234" hidden="1" customWidth="1"/>
    <col min="3860" max="3861" width="15.42578125" style="234" hidden="1" customWidth="1"/>
    <col min="3862" max="3862" width="9.140625" style="234" hidden="1" customWidth="1"/>
    <col min="3863" max="4096" width="0" style="234" hidden="1"/>
    <col min="4097" max="4097" width="1.28515625" style="234" hidden="1" customWidth="1"/>
    <col min="4098" max="4098" width="6" style="234" hidden="1" customWidth="1"/>
    <col min="4099" max="4099" width="5.7109375" style="234" hidden="1" customWidth="1"/>
    <col min="4100" max="4100" width="1.5703125" style="234" hidden="1" customWidth="1"/>
    <col min="4101" max="4101" width="5" style="234" hidden="1" customWidth="1"/>
    <col min="4102" max="4102" width="3.42578125" style="234" hidden="1" customWidth="1"/>
    <col min="4103" max="4103" width="7.7109375" style="234" hidden="1" customWidth="1"/>
    <col min="4104" max="4105" width="9.140625" style="234" hidden="1" customWidth="1"/>
    <col min="4106" max="4106" width="10" style="234" hidden="1" customWidth="1"/>
    <col min="4107" max="4107" width="7.85546875" style="234" hidden="1" customWidth="1"/>
    <col min="4108" max="4108" width="10.5703125" style="234" hidden="1" customWidth="1"/>
    <col min="4109" max="4109" width="15.42578125" style="234" hidden="1" customWidth="1"/>
    <col min="4110" max="4110" width="7.7109375" style="234" hidden="1" customWidth="1"/>
    <col min="4111" max="4112" width="8.42578125" style="234" hidden="1" customWidth="1"/>
    <col min="4113" max="4113" width="10.42578125" style="234" hidden="1" customWidth="1"/>
    <col min="4114" max="4114" width="7.28515625" style="234" hidden="1" customWidth="1"/>
    <col min="4115" max="4115" width="8.140625" style="234" hidden="1" customWidth="1"/>
    <col min="4116" max="4117" width="15.42578125" style="234" hidden="1" customWidth="1"/>
    <col min="4118" max="4118" width="9.140625" style="234" hidden="1" customWidth="1"/>
    <col min="4119" max="4352" width="0" style="234" hidden="1"/>
    <col min="4353" max="4353" width="1.28515625" style="234" hidden="1" customWidth="1"/>
    <col min="4354" max="4354" width="6" style="234" hidden="1" customWidth="1"/>
    <col min="4355" max="4355" width="5.7109375" style="234" hidden="1" customWidth="1"/>
    <col min="4356" max="4356" width="1.5703125" style="234" hidden="1" customWidth="1"/>
    <col min="4357" max="4357" width="5" style="234" hidden="1" customWidth="1"/>
    <col min="4358" max="4358" width="3.42578125" style="234" hidden="1" customWidth="1"/>
    <col min="4359" max="4359" width="7.7109375" style="234" hidden="1" customWidth="1"/>
    <col min="4360" max="4361" width="9.140625" style="234" hidden="1" customWidth="1"/>
    <col min="4362" max="4362" width="10" style="234" hidden="1" customWidth="1"/>
    <col min="4363" max="4363" width="7.85546875" style="234" hidden="1" customWidth="1"/>
    <col min="4364" max="4364" width="10.5703125" style="234" hidden="1" customWidth="1"/>
    <col min="4365" max="4365" width="15.42578125" style="234" hidden="1" customWidth="1"/>
    <col min="4366" max="4366" width="7.7109375" style="234" hidden="1" customWidth="1"/>
    <col min="4367" max="4368" width="8.42578125" style="234" hidden="1" customWidth="1"/>
    <col min="4369" max="4369" width="10.42578125" style="234" hidden="1" customWidth="1"/>
    <col min="4370" max="4370" width="7.28515625" style="234" hidden="1" customWidth="1"/>
    <col min="4371" max="4371" width="8.140625" style="234" hidden="1" customWidth="1"/>
    <col min="4372" max="4373" width="15.42578125" style="234" hidden="1" customWidth="1"/>
    <col min="4374" max="4374" width="9.140625" style="234" hidden="1" customWidth="1"/>
    <col min="4375" max="4608" width="0" style="234" hidden="1"/>
    <col min="4609" max="4609" width="1.28515625" style="234" hidden="1" customWidth="1"/>
    <col min="4610" max="4610" width="6" style="234" hidden="1" customWidth="1"/>
    <col min="4611" max="4611" width="5.7109375" style="234" hidden="1" customWidth="1"/>
    <col min="4612" max="4612" width="1.5703125" style="234" hidden="1" customWidth="1"/>
    <col min="4613" max="4613" width="5" style="234" hidden="1" customWidth="1"/>
    <col min="4614" max="4614" width="3.42578125" style="234" hidden="1" customWidth="1"/>
    <col min="4615" max="4615" width="7.7109375" style="234" hidden="1" customWidth="1"/>
    <col min="4616" max="4617" width="9.140625" style="234" hidden="1" customWidth="1"/>
    <col min="4618" max="4618" width="10" style="234" hidden="1" customWidth="1"/>
    <col min="4619" max="4619" width="7.85546875" style="234" hidden="1" customWidth="1"/>
    <col min="4620" max="4620" width="10.5703125" style="234" hidden="1" customWidth="1"/>
    <col min="4621" max="4621" width="15.42578125" style="234" hidden="1" customWidth="1"/>
    <col min="4622" max="4622" width="7.7109375" style="234" hidden="1" customWidth="1"/>
    <col min="4623" max="4624" width="8.42578125" style="234" hidden="1" customWidth="1"/>
    <col min="4625" max="4625" width="10.42578125" style="234" hidden="1" customWidth="1"/>
    <col min="4626" max="4626" width="7.28515625" style="234" hidden="1" customWidth="1"/>
    <col min="4627" max="4627" width="8.140625" style="234" hidden="1" customWidth="1"/>
    <col min="4628" max="4629" width="15.42578125" style="234" hidden="1" customWidth="1"/>
    <col min="4630" max="4630" width="9.140625" style="234" hidden="1" customWidth="1"/>
    <col min="4631" max="4864" width="0" style="234" hidden="1"/>
    <col min="4865" max="4865" width="1.28515625" style="234" hidden="1" customWidth="1"/>
    <col min="4866" max="4866" width="6" style="234" hidden="1" customWidth="1"/>
    <col min="4867" max="4867" width="5.7109375" style="234" hidden="1" customWidth="1"/>
    <col min="4868" max="4868" width="1.5703125" style="234" hidden="1" customWidth="1"/>
    <col min="4869" max="4869" width="5" style="234" hidden="1" customWidth="1"/>
    <col min="4870" max="4870" width="3.42578125" style="234" hidden="1" customWidth="1"/>
    <col min="4871" max="4871" width="7.7109375" style="234" hidden="1" customWidth="1"/>
    <col min="4872" max="4873" width="9.140625" style="234" hidden="1" customWidth="1"/>
    <col min="4874" max="4874" width="10" style="234" hidden="1" customWidth="1"/>
    <col min="4875" max="4875" width="7.85546875" style="234" hidden="1" customWidth="1"/>
    <col min="4876" max="4876" width="10.5703125" style="234" hidden="1" customWidth="1"/>
    <col min="4877" max="4877" width="15.42578125" style="234" hidden="1" customWidth="1"/>
    <col min="4878" max="4878" width="7.7109375" style="234" hidden="1" customWidth="1"/>
    <col min="4879" max="4880" width="8.42578125" style="234" hidden="1" customWidth="1"/>
    <col min="4881" max="4881" width="10.42578125" style="234" hidden="1" customWidth="1"/>
    <col min="4882" max="4882" width="7.28515625" style="234" hidden="1" customWidth="1"/>
    <col min="4883" max="4883" width="8.140625" style="234" hidden="1" customWidth="1"/>
    <col min="4884" max="4885" width="15.42578125" style="234" hidden="1" customWidth="1"/>
    <col min="4886" max="4886" width="9.140625" style="234" hidden="1" customWidth="1"/>
    <col min="4887" max="5120" width="0" style="234" hidden="1"/>
    <col min="5121" max="5121" width="1.28515625" style="234" hidden="1" customWidth="1"/>
    <col min="5122" max="5122" width="6" style="234" hidden="1" customWidth="1"/>
    <col min="5123" max="5123" width="5.7109375" style="234" hidden="1" customWidth="1"/>
    <col min="5124" max="5124" width="1.5703125" style="234" hidden="1" customWidth="1"/>
    <col min="5125" max="5125" width="5" style="234" hidden="1" customWidth="1"/>
    <col min="5126" max="5126" width="3.42578125" style="234" hidden="1" customWidth="1"/>
    <col min="5127" max="5127" width="7.7109375" style="234" hidden="1" customWidth="1"/>
    <col min="5128" max="5129" width="9.140625" style="234" hidden="1" customWidth="1"/>
    <col min="5130" max="5130" width="10" style="234" hidden="1" customWidth="1"/>
    <col min="5131" max="5131" width="7.85546875" style="234" hidden="1" customWidth="1"/>
    <col min="5132" max="5132" width="10.5703125" style="234" hidden="1" customWidth="1"/>
    <col min="5133" max="5133" width="15.42578125" style="234" hidden="1" customWidth="1"/>
    <col min="5134" max="5134" width="7.7109375" style="234" hidden="1" customWidth="1"/>
    <col min="5135" max="5136" width="8.42578125" style="234" hidden="1" customWidth="1"/>
    <col min="5137" max="5137" width="10.42578125" style="234" hidden="1" customWidth="1"/>
    <col min="5138" max="5138" width="7.28515625" style="234" hidden="1" customWidth="1"/>
    <col min="5139" max="5139" width="8.140625" style="234" hidden="1" customWidth="1"/>
    <col min="5140" max="5141" width="15.42578125" style="234" hidden="1" customWidth="1"/>
    <col min="5142" max="5142" width="9.140625" style="234" hidden="1" customWidth="1"/>
    <col min="5143" max="5376" width="0" style="234" hidden="1"/>
    <col min="5377" max="5377" width="1.28515625" style="234" hidden="1" customWidth="1"/>
    <col min="5378" max="5378" width="6" style="234" hidden="1" customWidth="1"/>
    <col min="5379" max="5379" width="5.7109375" style="234" hidden="1" customWidth="1"/>
    <col min="5380" max="5380" width="1.5703125" style="234" hidden="1" customWidth="1"/>
    <col min="5381" max="5381" width="5" style="234" hidden="1" customWidth="1"/>
    <col min="5382" max="5382" width="3.42578125" style="234" hidden="1" customWidth="1"/>
    <col min="5383" max="5383" width="7.7109375" style="234" hidden="1" customWidth="1"/>
    <col min="5384" max="5385" width="9.140625" style="234" hidden="1" customWidth="1"/>
    <col min="5386" max="5386" width="10" style="234" hidden="1" customWidth="1"/>
    <col min="5387" max="5387" width="7.85546875" style="234" hidden="1" customWidth="1"/>
    <col min="5388" max="5388" width="10.5703125" style="234" hidden="1" customWidth="1"/>
    <col min="5389" max="5389" width="15.42578125" style="234" hidden="1" customWidth="1"/>
    <col min="5390" max="5390" width="7.7109375" style="234" hidden="1" customWidth="1"/>
    <col min="5391" max="5392" width="8.42578125" style="234" hidden="1" customWidth="1"/>
    <col min="5393" max="5393" width="10.42578125" style="234" hidden="1" customWidth="1"/>
    <col min="5394" max="5394" width="7.28515625" style="234" hidden="1" customWidth="1"/>
    <col min="5395" max="5395" width="8.140625" style="234" hidden="1" customWidth="1"/>
    <col min="5396" max="5397" width="15.42578125" style="234" hidden="1" customWidth="1"/>
    <col min="5398" max="5398" width="9.140625" style="234" hidden="1" customWidth="1"/>
    <col min="5399" max="5632" width="0" style="234" hidden="1"/>
    <col min="5633" max="5633" width="1.28515625" style="234" hidden="1" customWidth="1"/>
    <col min="5634" max="5634" width="6" style="234" hidden="1" customWidth="1"/>
    <col min="5635" max="5635" width="5.7109375" style="234" hidden="1" customWidth="1"/>
    <col min="5636" max="5636" width="1.5703125" style="234" hidden="1" customWidth="1"/>
    <col min="5637" max="5637" width="5" style="234" hidden="1" customWidth="1"/>
    <col min="5638" max="5638" width="3.42578125" style="234" hidden="1" customWidth="1"/>
    <col min="5639" max="5639" width="7.7109375" style="234" hidden="1" customWidth="1"/>
    <col min="5640" max="5641" width="9.140625" style="234" hidden="1" customWidth="1"/>
    <col min="5642" max="5642" width="10" style="234" hidden="1" customWidth="1"/>
    <col min="5643" max="5643" width="7.85546875" style="234" hidden="1" customWidth="1"/>
    <col min="5644" max="5644" width="10.5703125" style="234" hidden="1" customWidth="1"/>
    <col min="5645" max="5645" width="15.42578125" style="234" hidden="1" customWidth="1"/>
    <col min="5646" max="5646" width="7.7109375" style="234" hidden="1" customWidth="1"/>
    <col min="5647" max="5648" width="8.42578125" style="234" hidden="1" customWidth="1"/>
    <col min="5649" max="5649" width="10.42578125" style="234" hidden="1" customWidth="1"/>
    <col min="5650" max="5650" width="7.28515625" style="234" hidden="1" customWidth="1"/>
    <col min="5651" max="5651" width="8.140625" style="234" hidden="1" customWidth="1"/>
    <col min="5652" max="5653" width="15.42578125" style="234" hidden="1" customWidth="1"/>
    <col min="5654" max="5654" width="9.140625" style="234" hidden="1" customWidth="1"/>
    <col min="5655" max="5888" width="0" style="234" hidden="1"/>
    <col min="5889" max="5889" width="1.28515625" style="234" hidden="1" customWidth="1"/>
    <col min="5890" max="5890" width="6" style="234" hidden="1" customWidth="1"/>
    <col min="5891" max="5891" width="5.7109375" style="234" hidden="1" customWidth="1"/>
    <col min="5892" max="5892" width="1.5703125" style="234" hidden="1" customWidth="1"/>
    <col min="5893" max="5893" width="5" style="234" hidden="1" customWidth="1"/>
    <col min="5894" max="5894" width="3.42578125" style="234" hidden="1" customWidth="1"/>
    <col min="5895" max="5895" width="7.7109375" style="234" hidden="1" customWidth="1"/>
    <col min="5896" max="5897" width="9.140625" style="234" hidden="1" customWidth="1"/>
    <col min="5898" max="5898" width="10" style="234" hidden="1" customWidth="1"/>
    <col min="5899" max="5899" width="7.85546875" style="234" hidden="1" customWidth="1"/>
    <col min="5900" max="5900" width="10.5703125" style="234" hidden="1" customWidth="1"/>
    <col min="5901" max="5901" width="15.42578125" style="234" hidden="1" customWidth="1"/>
    <col min="5902" max="5902" width="7.7109375" style="234" hidden="1" customWidth="1"/>
    <col min="5903" max="5904" width="8.42578125" style="234" hidden="1" customWidth="1"/>
    <col min="5905" max="5905" width="10.42578125" style="234" hidden="1" customWidth="1"/>
    <col min="5906" max="5906" width="7.28515625" style="234" hidden="1" customWidth="1"/>
    <col min="5907" max="5907" width="8.140625" style="234" hidden="1" customWidth="1"/>
    <col min="5908" max="5909" width="15.42578125" style="234" hidden="1" customWidth="1"/>
    <col min="5910" max="5910" width="9.140625" style="234" hidden="1" customWidth="1"/>
    <col min="5911" max="6144" width="0" style="234" hidden="1"/>
    <col min="6145" max="6145" width="1.28515625" style="234" hidden="1" customWidth="1"/>
    <col min="6146" max="6146" width="6" style="234" hidden="1" customWidth="1"/>
    <col min="6147" max="6147" width="5.7109375" style="234" hidden="1" customWidth="1"/>
    <col min="6148" max="6148" width="1.5703125" style="234" hidden="1" customWidth="1"/>
    <col min="6149" max="6149" width="5" style="234" hidden="1" customWidth="1"/>
    <col min="6150" max="6150" width="3.42578125" style="234" hidden="1" customWidth="1"/>
    <col min="6151" max="6151" width="7.7109375" style="234" hidden="1" customWidth="1"/>
    <col min="6152" max="6153" width="9.140625" style="234" hidden="1" customWidth="1"/>
    <col min="6154" max="6154" width="10" style="234" hidden="1" customWidth="1"/>
    <col min="6155" max="6155" width="7.85546875" style="234" hidden="1" customWidth="1"/>
    <col min="6156" max="6156" width="10.5703125" style="234" hidden="1" customWidth="1"/>
    <col min="6157" max="6157" width="15.42578125" style="234" hidden="1" customWidth="1"/>
    <col min="6158" max="6158" width="7.7109375" style="234" hidden="1" customWidth="1"/>
    <col min="6159" max="6160" width="8.42578125" style="234" hidden="1" customWidth="1"/>
    <col min="6161" max="6161" width="10.42578125" style="234" hidden="1" customWidth="1"/>
    <col min="6162" max="6162" width="7.28515625" style="234" hidden="1" customWidth="1"/>
    <col min="6163" max="6163" width="8.140625" style="234" hidden="1" customWidth="1"/>
    <col min="6164" max="6165" width="15.42578125" style="234" hidden="1" customWidth="1"/>
    <col min="6166" max="6166" width="9.140625" style="234" hidden="1" customWidth="1"/>
    <col min="6167" max="6400" width="0" style="234" hidden="1"/>
    <col min="6401" max="6401" width="1.28515625" style="234" hidden="1" customWidth="1"/>
    <col min="6402" max="6402" width="6" style="234" hidden="1" customWidth="1"/>
    <col min="6403" max="6403" width="5.7109375" style="234" hidden="1" customWidth="1"/>
    <col min="6404" max="6404" width="1.5703125" style="234" hidden="1" customWidth="1"/>
    <col min="6405" max="6405" width="5" style="234" hidden="1" customWidth="1"/>
    <col min="6406" max="6406" width="3.42578125" style="234" hidden="1" customWidth="1"/>
    <col min="6407" max="6407" width="7.7109375" style="234" hidden="1" customWidth="1"/>
    <col min="6408" max="6409" width="9.140625" style="234" hidden="1" customWidth="1"/>
    <col min="6410" max="6410" width="10" style="234" hidden="1" customWidth="1"/>
    <col min="6411" max="6411" width="7.85546875" style="234" hidden="1" customWidth="1"/>
    <col min="6412" max="6412" width="10.5703125" style="234" hidden="1" customWidth="1"/>
    <col min="6413" max="6413" width="15.42578125" style="234" hidden="1" customWidth="1"/>
    <col min="6414" max="6414" width="7.7109375" style="234" hidden="1" customWidth="1"/>
    <col min="6415" max="6416" width="8.42578125" style="234" hidden="1" customWidth="1"/>
    <col min="6417" max="6417" width="10.42578125" style="234" hidden="1" customWidth="1"/>
    <col min="6418" max="6418" width="7.28515625" style="234" hidden="1" customWidth="1"/>
    <col min="6419" max="6419" width="8.140625" style="234" hidden="1" customWidth="1"/>
    <col min="6420" max="6421" width="15.42578125" style="234" hidden="1" customWidth="1"/>
    <col min="6422" max="6422" width="9.140625" style="234" hidden="1" customWidth="1"/>
    <col min="6423" max="6656" width="0" style="234" hidden="1"/>
    <col min="6657" max="6657" width="1.28515625" style="234" hidden="1" customWidth="1"/>
    <col min="6658" max="6658" width="6" style="234" hidden="1" customWidth="1"/>
    <col min="6659" max="6659" width="5.7109375" style="234" hidden="1" customWidth="1"/>
    <col min="6660" max="6660" width="1.5703125" style="234" hidden="1" customWidth="1"/>
    <col min="6661" max="6661" width="5" style="234" hidden="1" customWidth="1"/>
    <col min="6662" max="6662" width="3.42578125" style="234" hidden="1" customWidth="1"/>
    <col min="6663" max="6663" width="7.7109375" style="234" hidden="1" customWidth="1"/>
    <col min="6664" max="6665" width="9.140625" style="234" hidden="1" customWidth="1"/>
    <col min="6666" max="6666" width="10" style="234" hidden="1" customWidth="1"/>
    <col min="6667" max="6667" width="7.85546875" style="234" hidden="1" customWidth="1"/>
    <col min="6668" max="6668" width="10.5703125" style="234" hidden="1" customWidth="1"/>
    <col min="6669" max="6669" width="15.42578125" style="234" hidden="1" customWidth="1"/>
    <col min="6670" max="6670" width="7.7109375" style="234" hidden="1" customWidth="1"/>
    <col min="6671" max="6672" width="8.42578125" style="234" hidden="1" customWidth="1"/>
    <col min="6673" max="6673" width="10.42578125" style="234" hidden="1" customWidth="1"/>
    <col min="6674" max="6674" width="7.28515625" style="234" hidden="1" customWidth="1"/>
    <col min="6675" max="6675" width="8.140625" style="234" hidden="1" customWidth="1"/>
    <col min="6676" max="6677" width="15.42578125" style="234" hidden="1" customWidth="1"/>
    <col min="6678" max="6678" width="9.140625" style="234" hidden="1" customWidth="1"/>
    <col min="6679" max="6912" width="0" style="234" hidden="1"/>
    <col min="6913" max="6913" width="1.28515625" style="234" hidden="1" customWidth="1"/>
    <col min="6914" max="6914" width="6" style="234" hidden="1" customWidth="1"/>
    <col min="6915" max="6915" width="5.7109375" style="234" hidden="1" customWidth="1"/>
    <col min="6916" max="6916" width="1.5703125" style="234" hidden="1" customWidth="1"/>
    <col min="6917" max="6917" width="5" style="234" hidden="1" customWidth="1"/>
    <col min="6918" max="6918" width="3.42578125" style="234" hidden="1" customWidth="1"/>
    <col min="6919" max="6919" width="7.7109375" style="234" hidden="1" customWidth="1"/>
    <col min="6920" max="6921" width="9.140625" style="234" hidden="1" customWidth="1"/>
    <col min="6922" max="6922" width="10" style="234" hidden="1" customWidth="1"/>
    <col min="6923" max="6923" width="7.85546875" style="234" hidden="1" customWidth="1"/>
    <col min="6924" max="6924" width="10.5703125" style="234" hidden="1" customWidth="1"/>
    <col min="6925" max="6925" width="15.42578125" style="234" hidden="1" customWidth="1"/>
    <col min="6926" max="6926" width="7.7109375" style="234" hidden="1" customWidth="1"/>
    <col min="6927" max="6928" width="8.42578125" style="234" hidden="1" customWidth="1"/>
    <col min="6929" max="6929" width="10.42578125" style="234" hidden="1" customWidth="1"/>
    <col min="6930" max="6930" width="7.28515625" style="234" hidden="1" customWidth="1"/>
    <col min="6931" max="6931" width="8.140625" style="234" hidden="1" customWidth="1"/>
    <col min="6932" max="6933" width="15.42578125" style="234" hidden="1" customWidth="1"/>
    <col min="6934" max="6934" width="9.140625" style="234" hidden="1" customWidth="1"/>
    <col min="6935" max="7168" width="0" style="234" hidden="1"/>
    <col min="7169" max="7169" width="1.28515625" style="234" hidden="1" customWidth="1"/>
    <col min="7170" max="7170" width="6" style="234" hidden="1" customWidth="1"/>
    <col min="7171" max="7171" width="5.7109375" style="234" hidden="1" customWidth="1"/>
    <col min="7172" max="7172" width="1.5703125" style="234" hidden="1" customWidth="1"/>
    <col min="7173" max="7173" width="5" style="234" hidden="1" customWidth="1"/>
    <col min="7174" max="7174" width="3.42578125" style="234" hidden="1" customWidth="1"/>
    <col min="7175" max="7175" width="7.7109375" style="234" hidden="1" customWidth="1"/>
    <col min="7176" max="7177" width="9.140625" style="234" hidden="1" customWidth="1"/>
    <col min="7178" max="7178" width="10" style="234" hidden="1" customWidth="1"/>
    <col min="7179" max="7179" width="7.85546875" style="234" hidden="1" customWidth="1"/>
    <col min="7180" max="7180" width="10.5703125" style="234" hidden="1" customWidth="1"/>
    <col min="7181" max="7181" width="15.42578125" style="234" hidden="1" customWidth="1"/>
    <col min="7182" max="7182" width="7.7109375" style="234" hidden="1" customWidth="1"/>
    <col min="7183" max="7184" width="8.42578125" style="234" hidden="1" customWidth="1"/>
    <col min="7185" max="7185" width="10.42578125" style="234" hidden="1" customWidth="1"/>
    <col min="7186" max="7186" width="7.28515625" style="234" hidden="1" customWidth="1"/>
    <col min="7187" max="7187" width="8.140625" style="234" hidden="1" customWidth="1"/>
    <col min="7188" max="7189" width="15.42578125" style="234" hidden="1" customWidth="1"/>
    <col min="7190" max="7190" width="9.140625" style="234" hidden="1" customWidth="1"/>
    <col min="7191" max="7424" width="0" style="234" hidden="1"/>
    <col min="7425" max="7425" width="1.28515625" style="234" hidden="1" customWidth="1"/>
    <col min="7426" max="7426" width="6" style="234" hidden="1" customWidth="1"/>
    <col min="7427" max="7427" width="5.7109375" style="234" hidden="1" customWidth="1"/>
    <col min="7428" max="7428" width="1.5703125" style="234" hidden="1" customWidth="1"/>
    <col min="7429" max="7429" width="5" style="234" hidden="1" customWidth="1"/>
    <col min="7430" max="7430" width="3.42578125" style="234" hidden="1" customWidth="1"/>
    <col min="7431" max="7431" width="7.7109375" style="234" hidden="1" customWidth="1"/>
    <col min="7432" max="7433" width="9.140625" style="234" hidden="1" customWidth="1"/>
    <col min="7434" max="7434" width="10" style="234" hidden="1" customWidth="1"/>
    <col min="7435" max="7435" width="7.85546875" style="234" hidden="1" customWidth="1"/>
    <col min="7436" max="7436" width="10.5703125" style="234" hidden="1" customWidth="1"/>
    <col min="7437" max="7437" width="15.42578125" style="234" hidden="1" customWidth="1"/>
    <col min="7438" max="7438" width="7.7109375" style="234" hidden="1" customWidth="1"/>
    <col min="7439" max="7440" width="8.42578125" style="234" hidden="1" customWidth="1"/>
    <col min="7441" max="7441" width="10.42578125" style="234" hidden="1" customWidth="1"/>
    <col min="7442" max="7442" width="7.28515625" style="234" hidden="1" customWidth="1"/>
    <col min="7443" max="7443" width="8.140625" style="234" hidden="1" customWidth="1"/>
    <col min="7444" max="7445" width="15.42578125" style="234" hidden="1" customWidth="1"/>
    <col min="7446" max="7446" width="9.140625" style="234" hidden="1" customWidth="1"/>
    <col min="7447" max="7680" width="0" style="234" hidden="1"/>
    <col min="7681" max="7681" width="1.28515625" style="234" hidden="1" customWidth="1"/>
    <col min="7682" max="7682" width="6" style="234" hidden="1" customWidth="1"/>
    <col min="7683" max="7683" width="5.7109375" style="234" hidden="1" customWidth="1"/>
    <col min="7684" max="7684" width="1.5703125" style="234" hidden="1" customWidth="1"/>
    <col min="7685" max="7685" width="5" style="234" hidden="1" customWidth="1"/>
    <col min="7686" max="7686" width="3.42578125" style="234" hidden="1" customWidth="1"/>
    <col min="7687" max="7687" width="7.7109375" style="234" hidden="1" customWidth="1"/>
    <col min="7688" max="7689" width="9.140625" style="234" hidden="1" customWidth="1"/>
    <col min="7690" max="7690" width="10" style="234" hidden="1" customWidth="1"/>
    <col min="7691" max="7691" width="7.85546875" style="234" hidden="1" customWidth="1"/>
    <col min="7692" max="7692" width="10.5703125" style="234" hidden="1" customWidth="1"/>
    <col min="7693" max="7693" width="15.42578125" style="234" hidden="1" customWidth="1"/>
    <col min="7694" max="7694" width="7.7109375" style="234" hidden="1" customWidth="1"/>
    <col min="7695" max="7696" width="8.42578125" style="234" hidden="1" customWidth="1"/>
    <col min="7697" max="7697" width="10.42578125" style="234" hidden="1" customWidth="1"/>
    <col min="7698" max="7698" width="7.28515625" style="234" hidden="1" customWidth="1"/>
    <col min="7699" max="7699" width="8.140625" style="234" hidden="1" customWidth="1"/>
    <col min="7700" max="7701" width="15.42578125" style="234" hidden="1" customWidth="1"/>
    <col min="7702" max="7702" width="9.140625" style="234" hidden="1" customWidth="1"/>
    <col min="7703" max="7936" width="0" style="234" hidden="1"/>
    <col min="7937" max="7937" width="1.28515625" style="234" hidden="1" customWidth="1"/>
    <col min="7938" max="7938" width="6" style="234" hidden="1" customWidth="1"/>
    <col min="7939" max="7939" width="5.7109375" style="234" hidden="1" customWidth="1"/>
    <col min="7940" max="7940" width="1.5703125" style="234" hidden="1" customWidth="1"/>
    <col min="7941" max="7941" width="5" style="234" hidden="1" customWidth="1"/>
    <col min="7942" max="7942" width="3.42578125" style="234" hidden="1" customWidth="1"/>
    <col min="7943" max="7943" width="7.7109375" style="234" hidden="1" customWidth="1"/>
    <col min="7944" max="7945" width="9.140625" style="234" hidden="1" customWidth="1"/>
    <col min="7946" max="7946" width="10" style="234" hidden="1" customWidth="1"/>
    <col min="7947" max="7947" width="7.85546875" style="234" hidden="1" customWidth="1"/>
    <col min="7948" max="7948" width="10.5703125" style="234" hidden="1" customWidth="1"/>
    <col min="7949" max="7949" width="15.42578125" style="234" hidden="1" customWidth="1"/>
    <col min="7950" max="7950" width="7.7109375" style="234" hidden="1" customWidth="1"/>
    <col min="7951" max="7952" width="8.42578125" style="234" hidden="1" customWidth="1"/>
    <col min="7953" max="7953" width="10.42578125" style="234" hidden="1" customWidth="1"/>
    <col min="7954" max="7954" width="7.28515625" style="234" hidden="1" customWidth="1"/>
    <col min="7955" max="7955" width="8.140625" style="234" hidden="1" customWidth="1"/>
    <col min="7956" max="7957" width="15.42578125" style="234" hidden="1" customWidth="1"/>
    <col min="7958" max="7958" width="9.140625" style="234" hidden="1" customWidth="1"/>
    <col min="7959" max="8192" width="0" style="234" hidden="1"/>
    <col min="8193" max="8193" width="1.28515625" style="234" hidden="1" customWidth="1"/>
    <col min="8194" max="8194" width="6" style="234" hidden="1" customWidth="1"/>
    <col min="8195" max="8195" width="5.7109375" style="234" hidden="1" customWidth="1"/>
    <col min="8196" max="8196" width="1.5703125" style="234" hidden="1" customWidth="1"/>
    <col min="8197" max="8197" width="5" style="234" hidden="1" customWidth="1"/>
    <col min="8198" max="8198" width="3.42578125" style="234" hidden="1" customWidth="1"/>
    <col min="8199" max="8199" width="7.7109375" style="234" hidden="1" customWidth="1"/>
    <col min="8200" max="8201" width="9.140625" style="234" hidden="1" customWidth="1"/>
    <col min="8202" max="8202" width="10" style="234" hidden="1" customWidth="1"/>
    <col min="8203" max="8203" width="7.85546875" style="234" hidden="1" customWidth="1"/>
    <col min="8204" max="8204" width="10.5703125" style="234" hidden="1" customWidth="1"/>
    <col min="8205" max="8205" width="15.42578125" style="234" hidden="1" customWidth="1"/>
    <col min="8206" max="8206" width="7.7109375" style="234" hidden="1" customWidth="1"/>
    <col min="8207" max="8208" width="8.42578125" style="234" hidden="1" customWidth="1"/>
    <col min="8209" max="8209" width="10.42578125" style="234" hidden="1" customWidth="1"/>
    <col min="8210" max="8210" width="7.28515625" style="234" hidden="1" customWidth="1"/>
    <col min="8211" max="8211" width="8.140625" style="234" hidden="1" customWidth="1"/>
    <col min="8212" max="8213" width="15.42578125" style="234" hidden="1" customWidth="1"/>
    <col min="8214" max="8214" width="9.140625" style="234" hidden="1" customWidth="1"/>
    <col min="8215" max="8448" width="0" style="234" hidden="1"/>
    <col min="8449" max="8449" width="1.28515625" style="234" hidden="1" customWidth="1"/>
    <col min="8450" max="8450" width="6" style="234" hidden="1" customWidth="1"/>
    <col min="8451" max="8451" width="5.7109375" style="234" hidden="1" customWidth="1"/>
    <col min="8452" max="8452" width="1.5703125" style="234" hidden="1" customWidth="1"/>
    <col min="8453" max="8453" width="5" style="234" hidden="1" customWidth="1"/>
    <col min="8454" max="8454" width="3.42578125" style="234" hidden="1" customWidth="1"/>
    <col min="8455" max="8455" width="7.7109375" style="234" hidden="1" customWidth="1"/>
    <col min="8456" max="8457" width="9.140625" style="234" hidden="1" customWidth="1"/>
    <col min="8458" max="8458" width="10" style="234" hidden="1" customWidth="1"/>
    <col min="8459" max="8459" width="7.85546875" style="234" hidden="1" customWidth="1"/>
    <col min="8460" max="8460" width="10.5703125" style="234" hidden="1" customWidth="1"/>
    <col min="8461" max="8461" width="15.42578125" style="234" hidden="1" customWidth="1"/>
    <col min="8462" max="8462" width="7.7109375" style="234" hidden="1" customWidth="1"/>
    <col min="8463" max="8464" width="8.42578125" style="234" hidden="1" customWidth="1"/>
    <col min="8465" max="8465" width="10.42578125" style="234" hidden="1" customWidth="1"/>
    <col min="8466" max="8466" width="7.28515625" style="234" hidden="1" customWidth="1"/>
    <col min="8467" max="8467" width="8.140625" style="234" hidden="1" customWidth="1"/>
    <col min="8468" max="8469" width="15.42578125" style="234" hidden="1" customWidth="1"/>
    <col min="8470" max="8470" width="9.140625" style="234" hidden="1" customWidth="1"/>
    <col min="8471" max="8704" width="0" style="234" hidden="1"/>
    <col min="8705" max="8705" width="1.28515625" style="234" hidden="1" customWidth="1"/>
    <col min="8706" max="8706" width="6" style="234" hidden="1" customWidth="1"/>
    <col min="8707" max="8707" width="5.7109375" style="234" hidden="1" customWidth="1"/>
    <col min="8708" max="8708" width="1.5703125" style="234" hidden="1" customWidth="1"/>
    <col min="8709" max="8709" width="5" style="234" hidden="1" customWidth="1"/>
    <col min="8710" max="8710" width="3.42578125" style="234" hidden="1" customWidth="1"/>
    <col min="8711" max="8711" width="7.7109375" style="234" hidden="1" customWidth="1"/>
    <col min="8712" max="8713" width="9.140625" style="234" hidden="1" customWidth="1"/>
    <col min="8714" max="8714" width="10" style="234" hidden="1" customWidth="1"/>
    <col min="8715" max="8715" width="7.85546875" style="234" hidden="1" customWidth="1"/>
    <col min="8716" max="8716" width="10.5703125" style="234" hidden="1" customWidth="1"/>
    <col min="8717" max="8717" width="15.42578125" style="234" hidden="1" customWidth="1"/>
    <col min="8718" max="8718" width="7.7109375" style="234" hidden="1" customWidth="1"/>
    <col min="8719" max="8720" width="8.42578125" style="234" hidden="1" customWidth="1"/>
    <col min="8721" max="8721" width="10.42578125" style="234" hidden="1" customWidth="1"/>
    <col min="8722" max="8722" width="7.28515625" style="234" hidden="1" customWidth="1"/>
    <col min="8723" max="8723" width="8.140625" style="234" hidden="1" customWidth="1"/>
    <col min="8724" max="8725" width="15.42578125" style="234" hidden="1" customWidth="1"/>
    <col min="8726" max="8726" width="9.140625" style="234" hidden="1" customWidth="1"/>
    <col min="8727" max="8960" width="0" style="234" hidden="1"/>
    <col min="8961" max="8961" width="1.28515625" style="234" hidden="1" customWidth="1"/>
    <col min="8962" max="8962" width="6" style="234" hidden="1" customWidth="1"/>
    <col min="8963" max="8963" width="5.7109375" style="234" hidden="1" customWidth="1"/>
    <col min="8964" max="8964" width="1.5703125" style="234" hidden="1" customWidth="1"/>
    <col min="8965" max="8965" width="5" style="234" hidden="1" customWidth="1"/>
    <col min="8966" max="8966" width="3.42578125" style="234" hidden="1" customWidth="1"/>
    <col min="8967" max="8967" width="7.7109375" style="234" hidden="1" customWidth="1"/>
    <col min="8968" max="8969" width="9.140625" style="234" hidden="1" customWidth="1"/>
    <col min="8970" max="8970" width="10" style="234" hidden="1" customWidth="1"/>
    <col min="8971" max="8971" width="7.85546875" style="234" hidden="1" customWidth="1"/>
    <col min="8972" max="8972" width="10.5703125" style="234" hidden="1" customWidth="1"/>
    <col min="8973" max="8973" width="15.42578125" style="234" hidden="1" customWidth="1"/>
    <col min="8974" max="8974" width="7.7109375" style="234" hidden="1" customWidth="1"/>
    <col min="8975" max="8976" width="8.42578125" style="234" hidden="1" customWidth="1"/>
    <col min="8977" max="8977" width="10.42578125" style="234" hidden="1" customWidth="1"/>
    <col min="8978" max="8978" width="7.28515625" style="234" hidden="1" customWidth="1"/>
    <col min="8979" max="8979" width="8.140625" style="234" hidden="1" customWidth="1"/>
    <col min="8980" max="8981" width="15.42578125" style="234" hidden="1" customWidth="1"/>
    <col min="8982" max="8982" width="9.140625" style="234" hidden="1" customWidth="1"/>
    <col min="8983" max="9216" width="0" style="234" hidden="1"/>
    <col min="9217" max="9217" width="1.28515625" style="234" hidden="1" customWidth="1"/>
    <col min="9218" max="9218" width="6" style="234" hidden="1" customWidth="1"/>
    <col min="9219" max="9219" width="5.7109375" style="234" hidden="1" customWidth="1"/>
    <col min="9220" max="9220" width="1.5703125" style="234" hidden="1" customWidth="1"/>
    <col min="9221" max="9221" width="5" style="234" hidden="1" customWidth="1"/>
    <col min="9222" max="9222" width="3.42578125" style="234" hidden="1" customWidth="1"/>
    <col min="9223" max="9223" width="7.7109375" style="234" hidden="1" customWidth="1"/>
    <col min="9224" max="9225" width="9.140625" style="234" hidden="1" customWidth="1"/>
    <col min="9226" max="9226" width="10" style="234" hidden="1" customWidth="1"/>
    <col min="9227" max="9227" width="7.85546875" style="234" hidden="1" customWidth="1"/>
    <col min="9228" max="9228" width="10.5703125" style="234" hidden="1" customWidth="1"/>
    <col min="9229" max="9229" width="15.42578125" style="234" hidden="1" customWidth="1"/>
    <col min="9230" max="9230" width="7.7109375" style="234" hidden="1" customWidth="1"/>
    <col min="9231" max="9232" width="8.42578125" style="234" hidden="1" customWidth="1"/>
    <col min="9233" max="9233" width="10.42578125" style="234" hidden="1" customWidth="1"/>
    <col min="9234" max="9234" width="7.28515625" style="234" hidden="1" customWidth="1"/>
    <col min="9235" max="9235" width="8.140625" style="234" hidden="1" customWidth="1"/>
    <col min="9236" max="9237" width="15.42578125" style="234" hidden="1" customWidth="1"/>
    <col min="9238" max="9238" width="9.140625" style="234" hidden="1" customWidth="1"/>
    <col min="9239" max="9472" width="0" style="234" hidden="1"/>
    <col min="9473" max="9473" width="1.28515625" style="234" hidden="1" customWidth="1"/>
    <col min="9474" max="9474" width="6" style="234" hidden="1" customWidth="1"/>
    <col min="9475" max="9475" width="5.7109375" style="234" hidden="1" customWidth="1"/>
    <col min="9476" max="9476" width="1.5703125" style="234" hidden="1" customWidth="1"/>
    <col min="9477" max="9477" width="5" style="234" hidden="1" customWidth="1"/>
    <col min="9478" max="9478" width="3.42578125" style="234" hidden="1" customWidth="1"/>
    <col min="9479" max="9479" width="7.7109375" style="234" hidden="1" customWidth="1"/>
    <col min="9480" max="9481" width="9.140625" style="234" hidden="1" customWidth="1"/>
    <col min="9482" max="9482" width="10" style="234" hidden="1" customWidth="1"/>
    <col min="9483" max="9483" width="7.85546875" style="234" hidden="1" customWidth="1"/>
    <col min="9484" max="9484" width="10.5703125" style="234" hidden="1" customWidth="1"/>
    <col min="9485" max="9485" width="15.42578125" style="234" hidden="1" customWidth="1"/>
    <col min="9486" max="9486" width="7.7109375" style="234" hidden="1" customWidth="1"/>
    <col min="9487" max="9488" width="8.42578125" style="234" hidden="1" customWidth="1"/>
    <col min="9489" max="9489" width="10.42578125" style="234" hidden="1" customWidth="1"/>
    <col min="9490" max="9490" width="7.28515625" style="234" hidden="1" customWidth="1"/>
    <col min="9491" max="9491" width="8.140625" style="234" hidden="1" customWidth="1"/>
    <col min="9492" max="9493" width="15.42578125" style="234" hidden="1" customWidth="1"/>
    <col min="9494" max="9494" width="9.140625" style="234" hidden="1" customWidth="1"/>
    <col min="9495" max="9728" width="0" style="234" hidden="1"/>
    <col min="9729" max="9729" width="1.28515625" style="234" hidden="1" customWidth="1"/>
    <col min="9730" max="9730" width="6" style="234" hidden="1" customWidth="1"/>
    <col min="9731" max="9731" width="5.7109375" style="234" hidden="1" customWidth="1"/>
    <col min="9732" max="9732" width="1.5703125" style="234" hidden="1" customWidth="1"/>
    <col min="9733" max="9733" width="5" style="234" hidden="1" customWidth="1"/>
    <col min="9734" max="9734" width="3.42578125" style="234" hidden="1" customWidth="1"/>
    <col min="9735" max="9735" width="7.7109375" style="234" hidden="1" customWidth="1"/>
    <col min="9736" max="9737" width="9.140625" style="234" hidden="1" customWidth="1"/>
    <col min="9738" max="9738" width="10" style="234" hidden="1" customWidth="1"/>
    <col min="9739" max="9739" width="7.85546875" style="234" hidden="1" customWidth="1"/>
    <col min="9740" max="9740" width="10.5703125" style="234" hidden="1" customWidth="1"/>
    <col min="9741" max="9741" width="15.42578125" style="234" hidden="1" customWidth="1"/>
    <col min="9742" max="9742" width="7.7109375" style="234" hidden="1" customWidth="1"/>
    <col min="9743" max="9744" width="8.42578125" style="234" hidden="1" customWidth="1"/>
    <col min="9745" max="9745" width="10.42578125" style="234" hidden="1" customWidth="1"/>
    <col min="9746" max="9746" width="7.28515625" style="234" hidden="1" customWidth="1"/>
    <col min="9747" max="9747" width="8.140625" style="234" hidden="1" customWidth="1"/>
    <col min="9748" max="9749" width="15.42578125" style="234" hidden="1" customWidth="1"/>
    <col min="9750" max="9750" width="9.140625" style="234" hidden="1" customWidth="1"/>
    <col min="9751" max="9984" width="0" style="234" hidden="1"/>
    <col min="9985" max="9985" width="1.28515625" style="234" hidden="1" customWidth="1"/>
    <col min="9986" max="9986" width="6" style="234" hidden="1" customWidth="1"/>
    <col min="9987" max="9987" width="5.7109375" style="234" hidden="1" customWidth="1"/>
    <col min="9988" max="9988" width="1.5703125" style="234" hidden="1" customWidth="1"/>
    <col min="9989" max="9989" width="5" style="234" hidden="1" customWidth="1"/>
    <col min="9990" max="9990" width="3.42578125" style="234" hidden="1" customWidth="1"/>
    <col min="9991" max="9991" width="7.7109375" style="234" hidden="1" customWidth="1"/>
    <col min="9992" max="9993" width="9.140625" style="234" hidden="1" customWidth="1"/>
    <col min="9994" max="9994" width="10" style="234" hidden="1" customWidth="1"/>
    <col min="9995" max="9995" width="7.85546875" style="234" hidden="1" customWidth="1"/>
    <col min="9996" max="9996" width="10.5703125" style="234" hidden="1" customWidth="1"/>
    <col min="9997" max="9997" width="15.42578125" style="234" hidden="1" customWidth="1"/>
    <col min="9998" max="9998" width="7.7109375" style="234" hidden="1" customWidth="1"/>
    <col min="9999" max="10000" width="8.42578125" style="234" hidden="1" customWidth="1"/>
    <col min="10001" max="10001" width="10.42578125" style="234" hidden="1" customWidth="1"/>
    <col min="10002" max="10002" width="7.28515625" style="234" hidden="1" customWidth="1"/>
    <col min="10003" max="10003" width="8.140625" style="234" hidden="1" customWidth="1"/>
    <col min="10004" max="10005" width="15.42578125" style="234" hidden="1" customWidth="1"/>
    <col min="10006" max="10006" width="9.140625" style="234" hidden="1" customWidth="1"/>
    <col min="10007" max="10240" width="0" style="234" hidden="1"/>
    <col min="10241" max="10241" width="1.28515625" style="234" hidden="1" customWidth="1"/>
    <col min="10242" max="10242" width="6" style="234" hidden="1" customWidth="1"/>
    <col min="10243" max="10243" width="5.7109375" style="234" hidden="1" customWidth="1"/>
    <col min="10244" max="10244" width="1.5703125" style="234" hidden="1" customWidth="1"/>
    <col min="10245" max="10245" width="5" style="234" hidden="1" customWidth="1"/>
    <col min="10246" max="10246" width="3.42578125" style="234" hidden="1" customWidth="1"/>
    <col min="10247" max="10247" width="7.7109375" style="234" hidden="1" customWidth="1"/>
    <col min="10248" max="10249" width="9.140625" style="234" hidden="1" customWidth="1"/>
    <col min="10250" max="10250" width="10" style="234" hidden="1" customWidth="1"/>
    <col min="10251" max="10251" width="7.85546875" style="234" hidden="1" customWidth="1"/>
    <col min="10252" max="10252" width="10.5703125" style="234" hidden="1" customWidth="1"/>
    <col min="10253" max="10253" width="15.42578125" style="234" hidden="1" customWidth="1"/>
    <col min="10254" max="10254" width="7.7109375" style="234" hidden="1" customWidth="1"/>
    <col min="10255" max="10256" width="8.42578125" style="234" hidden="1" customWidth="1"/>
    <col min="10257" max="10257" width="10.42578125" style="234" hidden="1" customWidth="1"/>
    <col min="10258" max="10258" width="7.28515625" style="234" hidden="1" customWidth="1"/>
    <col min="10259" max="10259" width="8.140625" style="234" hidden="1" customWidth="1"/>
    <col min="10260" max="10261" width="15.42578125" style="234" hidden="1" customWidth="1"/>
    <col min="10262" max="10262" width="9.140625" style="234" hidden="1" customWidth="1"/>
    <col min="10263" max="10496" width="0" style="234" hidden="1"/>
    <col min="10497" max="10497" width="1.28515625" style="234" hidden="1" customWidth="1"/>
    <col min="10498" max="10498" width="6" style="234" hidden="1" customWidth="1"/>
    <col min="10499" max="10499" width="5.7109375" style="234" hidden="1" customWidth="1"/>
    <col min="10500" max="10500" width="1.5703125" style="234" hidden="1" customWidth="1"/>
    <col min="10501" max="10501" width="5" style="234" hidden="1" customWidth="1"/>
    <col min="10502" max="10502" width="3.42578125" style="234" hidden="1" customWidth="1"/>
    <col min="10503" max="10503" width="7.7109375" style="234" hidden="1" customWidth="1"/>
    <col min="10504" max="10505" width="9.140625" style="234" hidden="1" customWidth="1"/>
    <col min="10506" max="10506" width="10" style="234" hidden="1" customWidth="1"/>
    <col min="10507" max="10507" width="7.85546875" style="234" hidden="1" customWidth="1"/>
    <col min="10508" max="10508" width="10.5703125" style="234" hidden="1" customWidth="1"/>
    <col min="10509" max="10509" width="15.42578125" style="234" hidden="1" customWidth="1"/>
    <col min="10510" max="10510" width="7.7109375" style="234" hidden="1" customWidth="1"/>
    <col min="10511" max="10512" width="8.42578125" style="234" hidden="1" customWidth="1"/>
    <col min="10513" max="10513" width="10.42578125" style="234" hidden="1" customWidth="1"/>
    <col min="10514" max="10514" width="7.28515625" style="234" hidden="1" customWidth="1"/>
    <col min="10515" max="10515" width="8.140625" style="234" hidden="1" customWidth="1"/>
    <col min="10516" max="10517" width="15.42578125" style="234" hidden="1" customWidth="1"/>
    <col min="10518" max="10518" width="9.140625" style="234" hidden="1" customWidth="1"/>
    <col min="10519" max="10752" width="0" style="234" hidden="1"/>
    <col min="10753" max="10753" width="1.28515625" style="234" hidden="1" customWidth="1"/>
    <col min="10754" max="10754" width="6" style="234" hidden="1" customWidth="1"/>
    <col min="10755" max="10755" width="5.7109375" style="234" hidden="1" customWidth="1"/>
    <col min="10756" max="10756" width="1.5703125" style="234" hidden="1" customWidth="1"/>
    <col min="10757" max="10757" width="5" style="234" hidden="1" customWidth="1"/>
    <col min="10758" max="10758" width="3.42578125" style="234" hidden="1" customWidth="1"/>
    <col min="10759" max="10759" width="7.7109375" style="234" hidden="1" customWidth="1"/>
    <col min="10760" max="10761" width="9.140625" style="234" hidden="1" customWidth="1"/>
    <col min="10762" max="10762" width="10" style="234" hidden="1" customWidth="1"/>
    <col min="10763" max="10763" width="7.85546875" style="234" hidden="1" customWidth="1"/>
    <col min="10764" max="10764" width="10.5703125" style="234" hidden="1" customWidth="1"/>
    <col min="10765" max="10765" width="15.42578125" style="234" hidden="1" customWidth="1"/>
    <col min="10766" max="10766" width="7.7109375" style="234" hidden="1" customWidth="1"/>
    <col min="10767" max="10768" width="8.42578125" style="234" hidden="1" customWidth="1"/>
    <col min="10769" max="10769" width="10.42578125" style="234" hidden="1" customWidth="1"/>
    <col min="10770" max="10770" width="7.28515625" style="234" hidden="1" customWidth="1"/>
    <col min="10771" max="10771" width="8.140625" style="234" hidden="1" customWidth="1"/>
    <col min="10772" max="10773" width="15.42578125" style="234" hidden="1" customWidth="1"/>
    <col min="10774" max="10774" width="9.140625" style="234" hidden="1" customWidth="1"/>
    <col min="10775" max="11008" width="0" style="234" hidden="1"/>
    <col min="11009" max="11009" width="1.28515625" style="234" hidden="1" customWidth="1"/>
    <col min="11010" max="11010" width="6" style="234" hidden="1" customWidth="1"/>
    <col min="11011" max="11011" width="5.7109375" style="234" hidden="1" customWidth="1"/>
    <col min="11012" max="11012" width="1.5703125" style="234" hidden="1" customWidth="1"/>
    <col min="11013" max="11013" width="5" style="234" hidden="1" customWidth="1"/>
    <col min="11014" max="11014" width="3.42578125" style="234" hidden="1" customWidth="1"/>
    <col min="11015" max="11015" width="7.7109375" style="234" hidden="1" customWidth="1"/>
    <col min="11016" max="11017" width="9.140625" style="234" hidden="1" customWidth="1"/>
    <col min="11018" max="11018" width="10" style="234" hidden="1" customWidth="1"/>
    <col min="11019" max="11019" width="7.85546875" style="234" hidden="1" customWidth="1"/>
    <col min="11020" max="11020" width="10.5703125" style="234" hidden="1" customWidth="1"/>
    <col min="11021" max="11021" width="15.42578125" style="234" hidden="1" customWidth="1"/>
    <col min="11022" max="11022" width="7.7109375" style="234" hidden="1" customWidth="1"/>
    <col min="11023" max="11024" width="8.42578125" style="234" hidden="1" customWidth="1"/>
    <col min="11025" max="11025" width="10.42578125" style="234" hidden="1" customWidth="1"/>
    <col min="11026" max="11026" width="7.28515625" style="234" hidden="1" customWidth="1"/>
    <col min="11027" max="11027" width="8.140625" style="234" hidden="1" customWidth="1"/>
    <col min="11028" max="11029" width="15.42578125" style="234" hidden="1" customWidth="1"/>
    <col min="11030" max="11030" width="9.140625" style="234" hidden="1" customWidth="1"/>
    <col min="11031" max="11264" width="0" style="234" hidden="1"/>
    <col min="11265" max="11265" width="1.28515625" style="234" hidden="1" customWidth="1"/>
    <col min="11266" max="11266" width="6" style="234" hidden="1" customWidth="1"/>
    <col min="11267" max="11267" width="5.7109375" style="234" hidden="1" customWidth="1"/>
    <col min="11268" max="11268" width="1.5703125" style="234" hidden="1" customWidth="1"/>
    <col min="11269" max="11269" width="5" style="234" hidden="1" customWidth="1"/>
    <col min="11270" max="11270" width="3.42578125" style="234" hidden="1" customWidth="1"/>
    <col min="11271" max="11271" width="7.7109375" style="234" hidden="1" customWidth="1"/>
    <col min="11272" max="11273" width="9.140625" style="234" hidden="1" customWidth="1"/>
    <col min="11274" max="11274" width="10" style="234" hidden="1" customWidth="1"/>
    <col min="11275" max="11275" width="7.85546875" style="234" hidden="1" customWidth="1"/>
    <col min="11276" max="11276" width="10.5703125" style="234" hidden="1" customWidth="1"/>
    <col min="11277" max="11277" width="15.42578125" style="234" hidden="1" customWidth="1"/>
    <col min="11278" max="11278" width="7.7109375" style="234" hidden="1" customWidth="1"/>
    <col min="11279" max="11280" width="8.42578125" style="234" hidden="1" customWidth="1"/>
    <col min="11281" max="11281" width="10.42578125" style="234" hidden="1" customWidth="1"/>
    <col min="11282" max="11282" width="7.28515625" style="234" hidden="1" customWidth="1"/>
    <col min="11283" max="11283" width="8.140625" style="234" hidden="1" customWidth="1"/>
    <col min="11284" max="11285" width="15.42578125" style="234" hidden="1" customWidth="1"/>
    <col min="11286" max="11286" width="9.140625" style="234" hidden="1" customWidth="1"/>
    <col min="11287" max="11520" width="0" style="234" hidden="1"/>
    <col min="11521" max="11521" width="1.28515625" style="234" hidden="1" customWidth="1"/>
    <col min="11522" max="11522" width="6" style="234" hidden="1" customWidth="1"/>
    <col min="11523" max="11523" width="5.7109375" style="234" hidden="1" customWidth="1"/>
    <col min="11524" max="11524" width="1.5703125" style="234" hidden="1" customWidth="1"/>
    <col min="11525" max="11525" width="5" style="234" hidden="1" customWidth="1"/>
    <col min="11526" max="11526" width="3.42578125" style="234" hidden="1" customWidth="1"/>
    <col min="11527" max="11527" width="7.7109375" style="234" hidden="1" customWidth="1"/>
    <col min="11528" max="11529" width="9.140625" style="234" hidden="1" customWidth="1"/>
    <col min="11530" max="11530" width="10" style="234" hidden="1" customWidth="1"/>
    <col min="11531" max="11531" width="7.85546875" style="234" hidden="1" customWidth="1"/>
    <col min="11532" max="11532" width="10.5703125" style="234" hidden="1" customWidth="1"/>
    <col min="11533" max="11533" width="15.42578125" style="234" hidden="1" customWidth="1"/>
    <col min="11534" max="11534" width="7.7109375" style="234" hidden="1" customWidth="1"/>
    <col min="11535" max="11536" width="8.42578125" style="234" hidden="1" customWidth="1"/>
    <col min="11537" max="11537" width="10.42578125" style="234" hidden="1" customWidth="1"/>
    <col min="11538" max="11538" width="7.28515625" style="234" hidden="1" customWidth="1"/>
    <col min="11539" max="11539" width="8.140625" style="234" hidden="1" customWidth="1"/>
    <col min="11540" max="11541" width="15.42578125" style="234" hidden="1" customWidth="1"/>
    <col min="11542" max="11542" width="9.140625" style="234" hidden="1" customWidth="1"/>
    <col min="11543" max="11776" width="0" style="234" hidden="1"/>
    <col min="11777" max="11777" width="1.28515625" style="234" hidden="1" customWidth="1"/>
    <col min="11778" max="11778" width="6" style="234" hidden="1" customWidth="1"/>
    <col min="11779" max="11779" width="5.7109375" style="234" hidden="1" customWidth="1"/>
    <col min="11780" max="11780" width="1.5703125" style="234" hidden="1" customWidth="1"/>
    <col min="11781" max="11781" width="5" style="234" hidden="1" customWidth="1"/>
    <col min="11782" max="11782" width="3.42578125" style="234" hidden="1" customWidth="1"/>
    <col min="11783" max="11783" width="7.7109375" style="234" hidden="1" customWidth="1"/>
    <col min="11784" max="11785" width="9.140625" style="234" hidden="1" customWidth="1"/>
    <col min="11786" max="11786" width="10" style="234" hidden="1" customWidth="1"/>
    <col min="11787" max="11787" width="7.85546875" style="234" hidden="1" customWidth="1"/>
    <col min="11788" max="11788" width="10.5703125" style="234" hidden="1" customWidth="1"/>
    <col min="11789" max="11789" width="15.42578125" style="234" hidden="1" customWidth="1"/>
    <col min="11790" max="11790" width="7.7109375" style="234" hidden="1" customWidth="1"/>
    <col min="11791" max="11792" width="8.42578125" style="234" hidden="1" customWidth="1"/>
    <col min="11793" max="11793" width="10.42578125" style="234" hidden="1" customWidth="1"/>
    <col min="11794" max="11794" width="7.28515625" style="234" hidden="1" customWidth="1"/>
    <col min="11795" max="11795" width="8.140625" style="234" hidden="1" customWidth="1"/>
    <col min="11796" max="11797" width="15.42578125" style="234" hidden="1" customWidth="1"/>
    <col min="11798" max="11798" width="9.140625" style="234" hidden="1" customWidth="1"/>
    <col min="11799" max="12032" width="0" style="234" hidden="1"/>
    <col min="12033" max="12033" width="1.28515625" style="234" hidden="1" customWidth="1"/>
    <col min="12034" max="12034" width="6" style="234" hidden="1" customWidth="1"/>
    <col min="12035" max="12035" width="5.7109375" style="234" hidden="1" customWidth="1"/>
    <col min="12036" max="12036" width="1.5703125" style="234" hidden="1" customWidth="1"/>
    <col min="12037" max="12037" width="5" style="234" hidden="1" customWidth="1"/>
    <col min="12038" max="12038" width="3.42578125" style="234" hidden="1" customWidth="1"/>
    <col min="12039" max="12039" width="7.7109375" style="234" hidden="1" customWidth="1"/>
    <col min="12040" max="12041" width="9.140625" style="234" hidden="1" customWidth="1"/>
    <col min="12042" max="12042" width="10" style="234" hidden="1" customWidth="1"/>
    <col min="12043" max="12043" width="7.85546875" style="234" hidden="1" customWidth="1"/>
    <col min="12044" max="12044" width="10.5703125" style="234" hidden="1" customWidth="1"/>
    <col min="12045" max="12045" width="15.42578125" style="234" hidden="1" customWidth="1"/>
    <col min="12046" max="12046" width="7.7109375" style="234" hidden="1" customWidth="1"/>
    <col min="12047" max="12048" width="8.42578125" style="234" hidden="1" customWidth="1"/>
    <col min="12049" max="12049" width="10.42578125" style="234" hidden="1" customWidth="1"/>
    <col min="12050" max="12050" width="7.28515625" style="234" hidden="1" customWidth="1"/>
    <col min="12051" max="12051" width="8.140625" style="234" hidden="1" customWidth="1"/>
    <col min="12052" max="12053" width="15.42578125" style="234" hidden="1" customWidth="1"/>
    <col min="12054" max="12054" width="9.140625" style="234" hidden="1" customWidth="1"/>
    <col min="12055" max="12288" width="0" style="234" hidden="1"/>
    <col min="12289" max="12289" width="1.28515625" style="234" hidden="1" customWidth="1"/>
    <col min="12290" max="12290" width="6" style="234" hidden="1" customWidth="1"/>
    <col min="12291" max="12291" width="5.7109375" style="234" hidden="1" customWidth="1"/>
    <col min="12292" max="12292" width="1.5703125" style="234" hidden="1" customWidth="1"/>
    <col min="12293" max="12293" width="5" style="234" hidden="1" customWidth="1"/>
    <col min="12294" max="12294" width="3.42578125" style="234" hidden="1" customWidth="1"/>
    <col min="12295" max="12295" width="7.7109375" style="234" hidden="1" customWidth="1"/>
    <col min="12296" max="12297" width="9.140625" style="234" hidden="1" customWidth="1"/>
    <col min="12298" max="12298" width="10" style="234" hidden="1" customWidth="1"/>
    <col min="12299" max="12299" width="7.85546875" style="234" hidden="1" customWidth="1"/>
    <col min="12300" max="12300" width="10.5703125" style="234" hidden="1" customWidth="1"/>
    <col min="12301" max="12301" width="15.42578125" style="234" hidden="1" customWidth="1"/>
    <col min="12302" max="12302" width="7.7109375" style="234" hidden="1" customWidth="1"/>
    <col min="12303" max="12304" width="8.42578125" style="234" hidden="1" customWidth="1"/>
    <col min="12305" max="12305" width="10.42578125" style="234" hidden="1" customWidth="1"/>
    <col min="12306" max="12306" width="7.28515625" style="234" hidden="1" customWidth="1"/>
    <col min="12307" max="12307" width="8.140625" style="234" hidden="1" customWidth="1"/>
    <col min="12308" max="12309" width="15.42578125" style="234" hidden="1" customWidth="1"/>
    <col min="12310" max="12310" width="9.140625" style="234" hidden="1" customWidth="1"/>
    <col min="12311" max="12544" width="0" style="234" hidden="1"/>
    <col min="12545" max="12545" width="1.28515625" style="234" hidden="1" customWidth="1"/>
    <col min="12546" max="12546" width="6" style="234" hidden="1" customWidth="1"/>
    <col min="12547" max="12547" width="5.7109375" style="234" hidden="1" customWidth="1"/>
    <col min="12548" max="12548" width="1.5703125" style="234" hidden="1" customWidth="1"/>
    <col min="12549" max="12549" width="5" style="234" hidden="1" customWidth="1"/>
    <col min="12550" max="12550" width="3.42578125" style="234" hidden="1" customWidth="1"/>
    <col min="12551" max="12551" width="7.7109375" style="234" hidden="1" customWidth="1"/>
    <col min="12552" max="12553" width="9.140625" style="234" hidden="1" customWidth="1"/>
    <col min="12554" max="12554" width="10" style="234" hidden="1" customWidth="1"/>
    <col min="12555" max="12555" width="7.85546875" style="234" hidden="1" customWidth="1"/>
    <col min="12556" max="12556" width="10.5703125" style="234" hidden="1" customWidth="1"/>
    <col min="12557" max="12557" width="15.42578125" style="234" hidden="1" customWidth="1"/>
    <col min="12558" max="12558" width="7.7109375" style="234" hidden="1" customWidth="1"/>
    <col min="12559" max="12560" width="8.42578125" style="234" hidden="1" customWidth="1"/>
    <col min="12561" max="12561" width="10.42578125" style="234" hidden="1" customWidth="1"/>
    <col min="12562" max="12562" width="7.28515625" style="234" hidden="1" customWidth="1"/>
    <col min="12563" max="12563" width="8.140625" style="234" hidden="1" customWidth="1"/>
    <col min="12564" max="12565" width="15.42578125" style="234" hidden="1" customWidth="1"/>
    <col min="12566" max="12566" width="9.140625" style="234" hidden="1" customWidth="1"/>
    <col min="12567" max="12800" width="0" style="234" hidden="1"/>
    <col min="12801" max="12801" width="1.28515625" style="234" hidden="1" customWidth="1"/>
    <col min="12802" max="12802" width="6" style="234" hidden="1" customWidth="1"/>
    <col min="12803" max="12803" width="5.7109375" style="234" hidden="1" customWidth="1"/>
    <col min="12804" max="12804" width="1.5703125" style="234" hidden="1" customWidth="1"/>
    <col min="12805" max="12805" width="5" style="234" hidden="1" customWidth="1"/>
    <col min="12806" max="12806" width="3.42578125" style="234" hidden="1" customWidth="1"/>
    <col min="12807" max="12807" width="7.7109375" style="234" hidden="1" customWidth="1"/>
    <col min="12808" max="12809" width="9.140625" style="234" hidden="1" customWidth="1"/>
    <col min="12810" max="12810" width="10" style="234" hidden="1" customWidth="1"/>
    <col min="12811" max="12811" width="7.85546875" style="234" hidden="1" customWidth="1"/>
    <col min="12812" max="12812" width="10.5703125" style="234" hidden="1" customWidth="1"/>
    <col min="12813" max="12813" width="15.42578125" style="234" hidden="1" customWidth="1"/>
    <col min="12814" max="12814" width="7.7109375" style="234" hidden="1" customWidth="1"/>
    <col min="12815" max="12816" width="8.42578125" style="234" hidden="1" customWidth="1"/>
    <col min="12817" max="12817" width="10.42578125" style="234" hidden="1" customWidth="1"/>
    <col min="12818" max="12818" width="7.28515625" style="234" hidden="1" customWidth="1"/>
    <col min="12819" max="12819" width="8.140625" style="234" hidden="1" customWidth="1"/>
    <col min="12820" max="12821" width="15.42578125" style="234" hidden="1" customWidth="1"/>
    <col min="12822" max="12822" width="9.140625" style="234" hidden="1" customWidth="1"/>
    <col min="12823" max="13056" width="0" style="234" hidden="1"/>
    <col min="13057" max="13057" width="1.28515625" style="234" hidden="1" customWidth="1"/>
    <col min="13058" max="13058" width="6" style="234" hidden="1" customWidth="1"/>
    <col min="13059" max="13059" width="5.7109375" style="234" hidden="1" customWidth="1"/>
    <col min="13060" max="13060" width="1.5703125" style="234" hidden="1" customWidth="1"/>
    <col min="13061" max="13061" width="5" style="234" hidden="1" customWidth="1"/>
    <col min="13062" max="13062" width="3.42578125" style="234" hidden="1" customWidth="1"/>
    <col min="13063" max="13063" width="7.7109375" style="234" hidden="1" customWidth="1"/>
    <col min="13064" max="13065" width="9.140625" style="234" hidden="1" customWidth="1"/>
    <col min="13066" max="13066" width="10" style="234" hidden="1" customWidth="1"/>
    <col min="13067" max="13067" width="7.85546875" style="234" hidden="1" customWidth="1"/>
    <col min="13068" max="13068" width="10.5703125" style="234" hidden="1" customWidth="1"/>
    <col min="13069" max="13069" width="15.42578125" style="234" hidden="1" customWidth="1"/>
    <col min="13070" max="13070" width="7.7109375" style="234" hidden="1" customWidth="1"/>
    <col min="13071" max="13072" width="8.42578125" style="234" hidden="1" customWidth="1"/>
    <col min="13073" max="13073" width="10.42578125" style="234" hidden="1" customWidth="1"/>
    <col min="13074" max="13074" width="7.28515625" style="234" hidden="1" customWidth="1"/>
    <col min="13075" max="13075" width="8.140625" style="234" hidden="1" customWidth="1"/>
    <col min="13076" max="13077" width="15.42578125" style="234" hidden="1" customWidth="1"/>
    <col min="13078" max="13078" width="9.140625" style="234" hidden="1" customWidth="1"/>
    <col min="13079" max="13312" width="0" style="234" hidden="1"/>
    <col min="13313" max="13313" width="1.28515625" style="234" hidden="1" customWidth="1"/>
    <col min="13314" max="13314" width="6" style="234" hidden="1" customWidth="1"/>
    <col min="13315" max="13315" width="5.7109375" style="234" hidden="1" customWidth="1"/>
    <col min="13316" max="13316" width="1.5703125" style="234" hidden="1" customWidth="1"/>
    <col min="13317" max="13317" width="5" style="234" hidden="1" customWidth="1"/>
    <col min="13318" max="13318" width="3.42578125" style="234" hidden="1" customWidth="1"/>
    <col min="13319" max="13319" width="7.7109375" style="234" hidden="1" customWidth="1"/>
    <col min="13320" max="13321" width="9.140625" style="234" hidden="1" customWidth="1"/>
    <col min="13322" max="13322" width="10" style="234" hidden="1" customWidth="1"/>
    <col min="13323" max="13323" width="7.85546875" style="234" hidden="1" customWidth="1"/>
    <col min="13324" max="13324" width="10.5703125" style="234" hidden="1" customWidth="1"/>
    <col min="13325" max="13325" width="15.42578125" style="234" hidden="1" customWidth="1"/>
    <col min="13326" max="13326" width="7.7109375" style="234" hidden="1" customWidth="1"/>
    <col min="13327" max="13328" width="8.42578125" style="234" hidden="1" customWidth="1"/>
    <col min="13329" max="13329" width="10.42578125" style="234" hidden="1" customWidth="1"/>
    <col min="13330" max="13330" width="7.28515625" style="234" hidden="1" customWidth="1"/>
    <col min="13331" max="13331" width="8.140625" style="234" hidden="1" customWidth="1"/>
    <col min="13332" max="13333" width="15.42578125" style="234" hidden="1" customWidth="1"/>
    <col min="13334" max="13334" width="9.140625" style="234" hidden="1" customWidth="1"/>
    <col min="13335" max="13568" width="0" style="234" hidden="1"/>
    <col min="13569" max="13569" width="1.28515625" style="234" hidden="1" customWidth="1"/>
    <col min="13570" max="13570" width="6" style="234" hidden="1" customWidth="1"/>
    <col min="13571" max="13571" width="5.7109375" style="234" hidden="1" customWidth="1"/>
    <col min="13572" max="13572" width="1.5703125" style="234" hidden="1" customWidth="1"/>
    <col min="13573" max="13573" width="5" style="234" hidden="1" customWidth="1"/>
    <col min="13574" max="13574" width="3.42578125" style="234" hidden="1" customWidth="1"/>
    <col min="13575" max="13575" width="7.7109375" style="234" hidden="1" customWidth="1"/>
    <col min="13576" max="13577" width="9.140625" style="234" hidden="1" customWidth="1"/>
    <col min="13578" max="13578" width="10" style="234" hidden="1" customWidth="1"/>
    <col min="13579" max="13579" width="7.85546875" style="234" hidden="1" customWidth="1"/>
    <col min="13580" max="13580" width="10.5703125" style="234" hidden="1" customWidth="1"/>
    <col min="13581" max="13581" width="15.42578125" style="234" hidden="1" customWidth="1"/>
    <col min="13582" max="13582" width="7.7109375" style="234" hidden="1" customWidth="1"/>
    <col min="13583" max="13584" width="8.42578125" style="234" hidden="1" customWidth="1"/>
    <col min="13585" max="13585" width="10.42578125" style="234" hidden="1" customWidth="1"/>
    <col min="13586" max="13586" width="7.28515625" style="234" hidden="1" customWidth="1"/>
    <col min="13587" max="13587" width="8.140625" style="234" hidden="1" customWidth="1"/>
    <col min="13588" max="13589" width="15.42578125" style="234" hidden="1" customWidth="1"/>
    <col min="13590" max="13590" width="9.140625" style="234" hidden="1" customWidth="1"/>
    <col min="13591" max="13824" width="0" style="234" hidden="1"/>
    <col min="13825" max="13825" width="1.28515625" style="234" hidden="1" customWidth="1"/>
    <col min="13826" max="13826" width="6" style="234" hidden="1" customWidth="1"/>
    <col min="13827" max="13827" width="5.7109375" style="234" hidden="1" customWidth="1"/>
    <col min="13828" max="13828" width="1.5703125" style="234" hidden="1" customWidth="1"/>
    <col min="13829" max="13829" width="5" style="234" hidden="1" customWidth="1"/>
    <col min="13830" max="13830" width="3.42578125" style="234" hidden="1" customWidth="1"/>
    <col min="13831" max="13831" width="7.7109375" style="234" hidden="1" customWidth="1"/>
    <col min="13832" max="13833" width="9.140625" style="234" hidden="1" customWidth="1"/>
    <col min="13834" max="13834" width="10" style="234" hidden="1" customWidth="1"/>
    <col min="13835" max="13835" width="7.85546875" style="234" hidden="1" customWidth="1"/>
    <col min="13836" max="13836" width="10.5703125" style="234" hidden="1" customWidth="1"/>
    <col min="13837" max="13837" width="15.42578125" style="234" hidden="1" customWidth="1"/>
    <col min="13838" max="13838" width="7.7109375" style="234" hidden="1" customWidth="1"/>
    <col min="13839" max="13840" width="8.42578125" style="234" hidden="1" customWidth="1"/>
    <col min="13841" max="13841" width="10.42578125" style="234" hidden="1" customWidth="1"/>
    <col min="13842" max="13842" width="7.28515625" style="234" hidden="1" customWidth="1"/>
    <col min="13843" max="13843" width="8.140625" style="234" hidden="1" customWidth="1"/>
    <col min="13844" max="13845" width="15.42578125" style="234" hidden="1" customWidth="1"/>
    <col min="13846" max="13846" width="9.140625" style="234" hidden="1" customWidth="1"/>
    <col min="13847" max="14080" width="0" style="234" hidden="1"/>
    <col min="14081" max="14081" width="1.28515625" style="234" hidden="1" customWidth="1"/>
    <col min="14082" max="14082" width="6" style="234" hidden="1" customWidth="1"/>
    <col min="14083" max="14083" width="5.7109375" style="234" hidden="1" customWidth="1"/>
    <col min="14084" max="14084" width="1.5703125" style="234" hidden="1" customWidth="1"/>
    <col min="14085" max="14085" width="5" style="234" hidden="1" customWidth="1"/>
    <col min="14086" max="14086" width="3.42578125" style="234" hidden="1" customWidth="1"/>
    <col min="14087" max="14087" width="7.7109375" style="234" hidden="1" customWidth="1"/>
    <col min="14088" max="14089" width="9.140625" style="234" hidden="1" customWidth="1"/>
    <col min="14090" max="14090" width="10" style="234" hidden="1" customWidth="1"/>
    <col min="14091" max="14091" width="7.85546875" style="234" hidden="1" customWidth="1"/>
    <col min="14092" max="14092" width="10.5703125" style="234" hidden="1" customWidth="1"/>
    <col min="14093" max="14093" width="15.42578125" style="234" hidden="1" customWidth="1"/>
    <col min="14094" max="14094" width="7.7109375" style="234" hidden="1" customWidth="1"/>
    <col min="14095" max="14096" width="8.42578125" style="234" hidden="1" customWidth="1"/>
    <col min="14097" max="14097" width="10.42578125" style="234" hidden="1" customWidth="1"/>
    <col min="14098" max="14098" width="7.28515625" style="234" hidden="1" customWidth="1"/>
    <col min="14099" max="14099" width="8.140625" style="234" hidden="1" customWidth="1"/>
    <col min="14100" max="14101" width="15.42578125" style="234" hidden="1" customWidth="1"/>
    <col min="14102" max="14102" width="9.140625" style="234" hidden="1" customWidth="1"/>
    <col min="14103" max="14336" width="0" style="234" hidden="1"/>
    <col min="14337" max="14337" width="1.28515625" style="234" hidden="1" customWidth="1"/>
    <col min="14338" max="14338" width="6" style="234" hidden="1" customWidth="1"/>
    <col min="14339" max="14339" width="5.7109375" style="234" hidden="1" customWidth="1"/>
    <col min="14340" max="14340" width="1.5703125" style="234" hidden="1" customWidth="1"/>
    <col min="14341" max="14341" width="5" style="234" hidden="1" customWidth="1"/>
    <col min="14342" max="14342" width="3.42578125" style="234" hidden="1" customWidth="1"/>
    <col min="14343" max="14343" width="7.7109375" style="234" hidden="1" customWidth="1"/>
    <col min="14344" max="14345" width="9.140625" style="234" hidden="1" customWidth="1"/>
    <col min="14346" max="14346" width="10" style="234" hidden="1" customWidth="1"/>
    <col min="14347" max="14347" width="7.85546875" style="234" hidden="1" customWidth="1"/>
    <col min="14348" max="14348" width="10.5703125" style="234" hidden="1" customWidth="1"/>
    <col min="14349" max="14349" width="15.42578125" style="234" hidden="1" customWidth="1"/>
    <col min="14350" max="14350" width="7.7109375" style="234" hidden="1" customWidth="1"/>
    <col min="14351" max="14352" width="8.42578125" style="234" hidden="1" customWidth="1"/>
    <col min="14353" max="14353" width="10.42578125" style="234" hidden="1" customWidth="1"/>
    <col min="14354" max="14354" width="7.28515625" style="234" hidden="1" customWidth="1"/>
    <col min="14355" max="14355" width="8.140625" style="234" hidden="1" customWidth="1"/>
    <col min="14356" max="14357" width="15.42578125" style="234" hidden="1" customWidth="1"/>
    <col min="14358" max="14358" width="9.140625" style="234" hidden="1" customWidth="1"/>
    <col min="14359" max="14592" width="0" style="234" hidden="1"/>
    <col min="14593" max="14593" width="1.28515625" style="234" hidden="1" customWidth="1"/>
    <col min="14594" max="14594" width="6" style="234" hidden="1" customWidth="1"/>
    <col min="14595" max="14595" width="5.7109375" style="234" hidden="1" customWidth="1"/>
    <col min="14596" max="14596" width="1.5703125" style="234" hidden="1" customWidth="1"/>
    <col min="14597" max="14597" width="5" style="234" hidden="1" customWidth="1"/>
    <col min="14598" max="14598" width="3.42578125" style="234" hidden="1" customWidth="1"/>
    <col min="14599" max="14599" width="7.7109375" style="234" hidden="1" customWidth="1"/>
    <col min="14600" max="14601" width="9.140625" style="234" hidden="1" customWidth="1"/>
    <col min="14602" max="14602" width="10" style="234" hidden="1" customWidth="1"/>
    <col min="14603" max="14603" width="7.85546875" style="234" hidden="1" customWidth="1"/>
    <col min="14604" max="14604" width="10.5703125" style="234" hidden="1" customWidth="1"/>
    <col min="14605" max="14605" width="15.42578125" style="234" hidden="1" customWidth="1"/>
    <col min="14606" max="14606" width="7.7109375" style="234" hidden="1" customWidth="1"/>
    <col min="14607" max="14608" width="8.42578125" style="234" hidden="1" customWidth="1"/>
    <col min="14609" max="14609" width="10.42578125" style="234" hidden="1" customWidth="1"/>
    <col min="14610" max="14610" width="7.28515625" style="234" hidden="1" customWidth="1"/>
    <col min="14611" max="14611" width="8.140625" style="234" hidden="1" customWidth="1"/>
    <col min="14612" max="14613" width="15.42578125" style="234" hidden="1" customWidth="1"/>
    <col min="14614" max="14614" width="9.140625" style="234" hidden="1" customWidth="1"/>
    <col min="14615" max="14848" width="0" style="234" hidden="1"/>
    <col min="14849" max="14849" width="1.28515625" style="234" hidden="1" customWidth="1"/>
    <col min="14850" max="14850" width="6" style="234" hidden="1" customWidth="1"/>
    <col min="14851" max="14851" width="5.7109375" style="234" hidden="1" customWidth="1"/>
    <col min="14852" max="14852" width="1.5703125" style="234" hidden="1" customWidth="1"/>
    <col min="14853" max="14853" width="5" style="234" hidden="1" customWidth="1"/>
    <col min="14854" max="14854" width="3.42578125" style="234" hidden="1" customWidth="1"/>
    <col min="14855" max="14855" width="7.7109375" style="234" hidden="1" customWidth="1"/>
    <col min="14856" max="14857" width="9.140625" style="234" hidden="1" customWidth="1"/>
    <col min="14858" max="14858" width="10" style="234" hidden="1" customWidth="1"/>
    <col min="14859" max="14859" width="7.85546875" style="234" hidden="1" customWidth="1"/>
    <col min="14860" max="14860" width="10.5703125" style="234" hidden="1" customWidth="1"/>
    <col min="14861" max="14861" width="15.42578125" style="234" hidden="1" customWidth="1"/>
    <col min="14862" max="14862" width="7.7109375" style="234" hidden="1" customWidth="1"/>
    <col min="14863" max="14864" width="8.42578125" style="234" hidden="1" customWidth="1"/>
    <col min="14865" max="14865" width="10.42578125" style="234" hidden="1" customWidth="1"/>
    <col min="14866" max="14866" width="7.28515625" style="234" hidden="1" customWidth="1"/>
    <col min="14867" max="14867" width="8.140625" style="234" hidden="1" customWidth="1"/>
    <col min="14868" max="14869" width="15.42578125" style="234" hidden="1" customWidth="1"/>
    <col min="14870" max="14870" width="9.140625" style="234" hidden="1" customWidth="1"/>
    <col min="14871" max="15104" width="0" style="234" hidden="1"/>
    <col min="15105" max="15105" width="1.28515625" style="234" hidden="1" customWidth="1"/>
    <col min="15106" max="15106" width="6" style="234" hidden="1" customWidth="1"/>
    <col min="15107" max="15107" width="5.7109375" style="234" hidden="1" customWidth="1"/>
    <col min="15108" max="15108" width="1.5703125" style="234" hidden="1" customWidth="1"/>
    <col min="15109" max="15109" width="5" style="234" hidden="1" customWidth="1"/>
    <col min="15110" max="15110" width="3.42578125" style="234" hidden="1" customWidth="1"/>
    <col min="15111" max="15111" width="7.7109375" style="234" hidden="1" customWidth="1"/>
    <col min="15112" max="15113" width="9.140625" style="234" hidden="1" customWidth="1"/>
    <col min="15114" max="15114" width="10" style="234" hidden="1" customWidth="1"/>
    <col min="15115" max="15115" width="7.85546875" style="234" hidden="1" customWidth="1"/>
    <col min="15116" max="15116" width="10.5703125" style="234" hidden="1" customWidth="1"/>
    <col min="15117" max="15117" width="15.42578125" style="234" hidden="1" customWidth="1"/>
    <col min="15118" max="15118" width="7.7109375" style="234" hidden="1" customWidth="1"/>
    <col min="15119" max="15120" width="8.42578125" style="234" hidden="1" customWidth="1"/>
    <col min="15121" max="15121" width="10.42578125" style="234" hidden="1" customWidth="1"/>
    <col min="15122" max="15122" width="7.28515625" style="234" hidden="1" customWidth="1"/>
    <col min="15123" max="15123" width="8.140625" style="234" hidden="1" customWidth="1"/>
    <col min="15124" max="15125" width="15.42578125" style="234" hidden="1" customWidth="1"/>
    <col min="15126" max="15126" width="9.140625" style="234" hidden="1" customWidth="1"/>
    <col min="15127" max="15360" width="0" style="234" hidden="1"/>
    <col min="15361" max="15361" width="1.28515625" style="234" hidden="1" customWidth="1"/>
    <col min="15362" max="15362" width="6" style="234" hidden="1" customWidth="1"/>
    <col min="15363" max="15363" width="5.7109375" style="234" hidden="1" customWidth="1"/>
    <col min="15364" max="15364" width="1.5703125" style="234" hidden="1" customWidth="1"/>
    <col min="15365" max="15365" width="5" style="234" hidden="1" customWidth="1"/>
    <col min="15366" max="15366" width="3.42578125" style="234" hidden="1" customWidth="1"/>
    <col min="15367" max="15367" width="7.7109375" style="234" hidden="1" customWidth="1"/>
    <col min="15368" max="15369" width="9.140625" style="234" hidden="1" customWidth="1"/>
    <col min="15370" max="15370" width="10" style="234" hidden="1" customWidth="1"/>
    <col min="15371" max="15371" width="7.85546875" style="234" hidden="1" customWidth="1"/>
    <col min="15372" max="15372" width="10.5703125" style="234" hidden="1" customWidth="1"/>
    <col min="15373" max="15373" width="15.42578125" style="234" hidden="1" customWidth="1"/>
    <col min="15374" max="15374" width="7.7109375" style="234" hidden="1" customWidth="1"/>
    <col min="15375" max="15376" width="8.42578125" style="234" hidden="1" customWidth="1"/>
    <col min="15377" max="15377" width="10.42578125" style="234" hidden="1" customWidth="1"/>
    <col min="15378" max="15378" width="7.28515625" style="234" hidden="1" customWidth="1"/>
    <col min="15379" max="15379" width="8.140625" style="234" hidden="1" customWidth="1"/>
    <col min="15380" max="15381" width="15.42578125" style="234" hidden="1" customWidth="1"/>
    <col min="15382" max="15382" width="9.140625" style="234" hidden="1" customWidth="1"/>
    <col min="15383" max="15616" width="0" style="234" hidden="1"/>
    <col min="15617" max="15617" width="1.28515625" style="234" hidden="1" customWidth="1"/>
    <col min="15618" max="15618" width="6" style="234" hidden="1" customWidth="1"/>
    <col min="15619" max="15619" width="5.7109375" style="234" hidden="1" customWidth="1"/>
    <col min="15620" max="15620" width="1.5703125" style="234" hidden="1" customWidth="1"/>
    <col min="15621" max="15621" width="5" style="234" hidden="1" customWidth="1"/>
    <col min="15622" max="15622" width="3.42578125" style="234" hidden="1" customWidth="1"/>
    <col min="15623" max="15623" width="7.7109375" style="234" hidden="1" customWidth="1"/>
    <col min="15624" max="15625" width="9.140625" style="234" hidden="1" customWidth="1"/>
    <col min="15626" max="15626" width="10" style="234" hidden="1" customWidth="1"/>
    <col min="15627" max="15627" width="7.85546875" style="234" hidden="1" customWidth="1"/>
    <col min="15628" max="15628" width="10.5703125" style="234" hidden="1" customWidth="1"/>
    <col min="15629" max="15629" width="15.42578125" style="234" hidden="1" customWidth="1"/>
    <col min="15630" max="15630" width="7.7109375" style="234" hidden="1" customWidth="1"/>
    <col min="15631" max="15632" width="8.42578125" style="234" hidden="1" customWidth="1"/>
    <col min="15633" max="15633" width="10.42578125" style="234" hidden="1" customWidth="1"/>
    <col min="15634" max="15634" width="7.28515625" style="234" hidden="1" customWidth="1"/>
    <col min="15635" max="15635" width="8.140625" style="234" hidden="1" customWidth="1"/>
    <col min="15636" max="15637" width="15.42578125" style="234" hidden="1" customWidth="1"/>
    <col min="15638" max="15638" width="9.140625" style="234" hidden="1" customWidth="1"/>
    <col min="15639" max="15872" width="0" style="234" hidden="1"/>
    <col min="15873" max="15873" width="1.28515625" style="234" hidden="1" customWidth="1"/>
    <col min="15874" max="15874" width="6" style="234" hidden="1" customWidth="1"/>
    <col min="15875" max="15875" width="5.7109375" style="234" hidden="1" customWidth="1"/>
    <col min="15876" max="15876" width="1.5703125" style="234" hidden="1" customWidth="1"/>
    <col min="15877" max="15877" width="5" style="234" hidden="1" customWidth="1"/>
    <col min="15878" max="15878" width="3.42578125" style="234" hidden="1" customWidth="1"/>
    <col min="15879" max="15879" width="7.7109375" style="234" hidden="1" customWidth="1"/>
    <col min="15880" max="15881" width="9.140625" style="234" hidden="1" customWidth="1"/>
    <col min="15882" max="15882" width="10" style="234" hidden="1" customWidth="1"/>
    <col min="15883" max="15883" width="7.85546875" style="234" hidden="1" customWidth="1"/>
    <col min="15884" max="15884" width="10.5703125" style="234" hidden="1" customWidth="1"/>
    <col min="15885" max="15885" width="15.42578125" style="234" hidden="1" customWidth="1"/>
    <col min="15886" max="15886" width="7.7109375" style="234" hidden="1" customWidth="1"/>
    <col min="15887" max="15888" width="8.42578125" style="234" hidden="1" customWidth="1"/>
    <col min="15889" max="15889" width="10.42578125" style="234" hidden="1" customWidth="1"/>
    <col min="15890" max="15890" width="7.28515625" style="234" hidden="1" customWidth="1"/>
    <col min="15891" max="15891" width="8.140625" style="234" hidden="1" customWidth="1"/>
    <col min="15892" max="15893" width="15.42578125" style="234" hidden="1" customWidth="1"/>
    <col min="15894" max="15894" width="9.140625" style="234" hidden="1" customWidth="1"/>
    <col min="15895" max="16128" width="0" style="234" hidden="1"/>
    <col min="16129" max="16129" width="1.28515625" style="234" hidden="1" customWidth="1"/>
    <col min="16130" max="16130" width="6" style="234" hidden="1" customWidth="1"/>
    <col min="16131" max="16131" width="5.7109375" style="234" hidden="1" customWidth="1"/>
    <col min="16132" max="16132" width="1.5703125" style="234" hidden="1" customWidth="1"/>
    <col min="16133" max="16133" width="5" style="234" hidden="1" customWidth="1"/>
    <col min="16134" max="16134" width="3.42578125" style="234" hidden="1" customWidth="1"/>
    <col min="16135" max="16135" width="7.7109375" style="234" hidden="1" customWidth="1"/>
    <col min="16136" max="16137" width="9.140625" style="234" hidden="1" customWidth="1"/>
    <col min="16138" max="16138" width="10" style="234" hidden="1" customWidth="1"/>
    <col min="16139" max="16139" width="7.85546875" style="234" hidden="1" customWidth="1"/>
    <col min="16140" max="16140" width="10.5703125" style="234" hidden="1" customWidth="1"/>
    <col min="16141" max="16141" width="15.42578125" style="234" hidden="1" customWidth="1"/>
    <col min="16142" max="16142" width="7.7109375" style="234" hidden="1" customWidth="1"/>
    <col min="16143" max="16144" width="8.42578125" style="234" hidden="1" customWidth="1"/>
    <col min="16145" max="16145" width="10.42578125" style="234" hidden="1" customWidth="1"/>
    <col min="16146" max="16146" width="7.28515625" style="234" hidden="1" customWidth="1"/>
    <col min="16147" max="16147" width="8.140625" style="234" hidden="1" customWidth="1"/>
    <col min="16148" max="16149" width="15.42578125" style="234" hidden="1" customWidth="1"/>
    <col min="16150" max="16150" width="9.140625" style="234" hidden="1" customWidth="1"/>
    <col min="16151" max="16384" width="0" style="234" hidden="1"/>
  </cols>
  <sheetData>
    <row r="1" spans="1:24" ht="5.25" customHeight="1" x14ac:dyDescent="0.25">
      <c r="A1" s="229"/>
      <c r="B1" s="230"/>
      <c r="C1" s="231"/>
      <c r="D1" s="232"/>
      <c r="E1" s="232"/>
      <c r="F1" s="232"/>
      <c r="G1" s="232"/>
      <c r="H1" s="232"/>
      <c r="I1" s="232"/>
      <c r="J1" s="232"/>
      <c r="K1" s="232"/>
      <c r="L1" s="232"/>
      <c r="M1" s="232"/>
      <c r="N1" s="232"/>
      <c r="O1" s="232"/>
      <c r="P1" s="232"/>
      <c r="Q1" s="232"/>
      <c r="R1" s="232"/>
      <c r="S1" s="232"/>
      <c r="T1" s="232"/>
      <c r="U1" s="232"/>
      <c r="V1" s="233"/>
    </row>
    <row r="2" spans="1:24" ht="23.25" customHeight="1" x14ac:dyDescent="0.25">
      <c r="A2" s="235"/>
      <c r="B2" s="236" t="s">
        <v>71</v>
      </c>
      <c r="C2" s="237"/>
      <c r="D2" s="238"/>
      <c r="E2" s="238"/>
      <c r="F2" s="238"/>
      <c r="G2" s="239"/>
      <c r="H2" s="240"/>
      <c r="I2" s="240"/>
      <c r="J2" s="240"/>
      <c r="K2" s="241"/>
      <c r="L2" s="241"/>
      <c r="M2" s="241"/>
      <c r="N2" s="241"/>
      <c r="O2" s="241"/>
      <c r="P2" s="241"/>
      <c r="Q2" s="241"/>
      <c r="R2" s="241"/>
      <c r="S2" s="241"/>
      <c r="T2" s="241"/>
      <c r="U2" s="242"/>
    </row>
    <row r="3" spans="1:24" s="103" customFormat="1" x14ac:dyDescent="0.25">
      <c r="A3" s="153"/>
      <c r="B3" s="409" t="s">
        <v>117</v>
      </c>
      <c r="C3" s="243"/>
      <c r="D3" s="163"/>
      <c r="E3" s="163"/>
      <c r="F3" s="163"/>
      <c r="G3" s="163"/>
      <c r="H3" s="163"/>
      <c r="I3" s="163"/>
      <c r="J3" s="164"/>
      <c r="K3" s="164"/>
      <c r="L3" s="164"/>
      <c r="M3" s="244"/>
      <c r="N3" s="164"/>
      <c r="O3" s="164"/>
      <c r="P3" s="164"/>
      <c r="Q3" s="164"/>
      <c r="R3" s="164"/>
      <c r="S3" s="164"/>
      <c r="T3" s="164"/>
      <c r="U3" s="245"/>
    </row>
    <row r="4" spans="1:24" s="176" customFormat="1" ht="15" customHeight="1" x14ac:dyDescent="0.25">
      <c r="A4" s="167"/>
      <c r="B4" s="246"/>
      <c r="C4" s="169"/>
      <c r="D4" s="169"/>
      <c r="E4" s="169"/>
      <c r="F4" s="170"/>
      <c r="G4" s="247"/>
      <c r="H4" s="248"/>
      <c r="I4" s="249"/>
      <c r="J4" s="250" t="s">
        <v>59</v>
      </c>
      <c r="K4" s="248"/>
      <c r="L4" s="251"/>
      <c r="M4" s="252"/>
      <c r="N4" s="171"/>
      <c r="O4" s="172" t="s">
        <v>60</v>
      </c>
      <c r="P4" s="173"/>
      <c r="Q4" s="172"/>
      <c r="R4" s="172"/>
      <c r="S4" s="174"/>
      <c r="T4" s="253"/>
      <c r="U4" s="252"/>
      <c r="V4" s="254"/>
      <c r="W4" s="255"/>
      <c r="X4" s="255"/>
    </row>
    <row r="5" spans="1:24" s="176" customFormat="1" ht="21" customHeight="1" x14ac:dyDescent="0.25">
      <c r="A5" s="167"/>
      <c r="B5" s="256"/>
      <c r="C5" s="257" t="s">
        <v>72</v>
      </c>
      <c r="D5" s="181"/>
      <c r="E5" s="181"/>
      <c r="F5" s="182"/>
      <c r="G5" s="258" t="s">
        <v>61</v>
      </c>
      <c r="H5" s="259"/>
      <c r="I5" s="171" t="s">
        <v>62</v>
      </c>
      <c r="J5" s="174"/>
      <c r="K5" s="258" t="s">
        <v>63</v>
      </c>
      <c r="L5" s="259"/>
      <c r="M5" s="260" t="s">
        <v>73</v>
      </c>
      <c r="N5" s="261" t="s">
        <v>61</v>
      </c>
      <c r="O5" s="262"/>
      <c r="P5" s="261" t="s">
        <v>62</v>
      </c>
      <c r="Q5" s="262"/>
      <c r="R5" s="171" t="s">
        <v>63</v>
      </c>
      <c r="S5" s="174"/>
      <c r="T5" s="263" t="s">
        <v>65</v>
      </c>
      <c r="U5" s="264" t="s">
        <v>74</v>
      </c>
      <c r="V5" s="254"/>
      <c r="W5" s="255"/>
      <c r="X5" s="255"/>
    </row>
    <row r="6" spans="1:24" s="199" customFormat="1" ht="30" x14ac:dyDescent="0.25">
      <c r="A6" s="190"/>
      <c r="B6" s="265"/>
      <c r="C6" s="192"/>
      <c r="D6" s="192"/>
      <c r="E6" s="192"/>
      <c r="F6" s="193"/>
      <c r="G6" s="266" t="s">
        <v>67</v>
      </c>
      <c r="H6" s="267" t="s">
        <v>68</v>
      </c>
      <c r="I6" s="268" t="s">
        <v>67</v>
      </c>
      <c r="J6" s="268" t="s">
        <v>68</v>
      </c>
      <c r="K6" s="266" t="s">
        <v>67</v>
      </c>
      <c r="L6" s="267" t="s">
        <v>68</v>
      </c>
      <c r="M6" s="269"/>
      <c r="N6" s="270" t="s">
        <v>67</v>
      </c>
      <c r="O6" s="271" t="s">
        <v>75</v>
      </c>
      <c r="P6" s="270" t="s">
        <v>67</v>
      </c>
      <c r="Q6" s="271" t="s">
        <v>68</v>
      </c>
      <c r="R6" s="272" t="s">
        <v>76</v>
      </c>
      <c r="S6" s="273" t="s">
        <v>75</v>
      </c>
      <c r="T6" s="274"/>
      <c r="U6" s="269"/>
      <c r="V6" s="275"/>
      <c r="W6" s="276"/>
      <c r="X6" s="276"/>
    </row>
    <row r="7" spans="1:24" s="103" customFormat="1" ht="16.5" hidden="1" customHeight="1" x14ac:dyDescent="0.25">
      <c r="A7" s="277"/>
      <c r="B7" s="278">
        <v>2000</v>
      </c>
      <c r="C7" s="203" t="s">
        <v>38</v>
      </c>
      <c r="D7" s="202" t="s">
        <v>39</v>
      </c>
      <c r="E7" s="203" t="s">
        <v>40</v>
      </c>
      <c r="F7" s="279"/>
      <c r="G7" s="280">
        <v>42.070007170857203</v>
      </c>
      <c r="H7" s="280">
        <v>338.02460723755502</v>
      </c>
      <c r="I7" s="281">
        <v>63.7</v>
      </c>
      <c r="J7" s="281">
        <v>18.3</v>
      </c>
      <c r="K7" s="280">
        <v>149.53703579915</v>
      </c>
      <c r="L7" s="280">
        <v>194.94062300375299</v>
      </c>
      <c r="M7" s="282">
        <v>787.2</v>
      </c>
      <c r="N7" s="280">
        <v>34.022273705013099</v>
      </c>
      <c r="O7" s="280">
        <v>44.952974285755602</v>
      </c>
      <c r="P7" s="280">
        <v>25.819509354205699</v>
      </c>
      <c r="Q7" s="280">
        <v>0</v>
      </c>
      <c r="R7" s="280">
        <v>37.014854673751302</v>
      </c>
      <c r="S7" s="281">
        <v>15.8</v>
      </c>
      <c r="T7" s="283">
        <v>165.74434961360899</v>
      </c>
      <c r="U7" s="284">
        <v>973.5</v>
      </c>
    </row>
    <row r="8" spans="1:24" s="103" customFormat="1" ht="16.5" hidden="1" customHeight="1" x14ac:dyDescent="0.25">
      <c r="A8" s="277"/>
      <c r="B8" s="278"/>
      <c r="C8" s="203" t="s">
        <v>41</v>
      </c>
      <c r="D8" s="202" t="s">
        <v>39</v>
      </c>
      <c r="E8" s="203" t="s">
        <v>42</v>
      </c>
      <c r="F8" s="279"/>
      <c r="G8" s="280">
        <v>37.669814428173702</v>
      </c>
      <c r="H8" s="280">
        <v>390.98268313321699</v>
      </c>
      <c r="I8" s="281">
        <v>62</v>
      </c>
      <c r="J8" s="281">
        <v>19.2</v>
      </c>
      <c r="K8" s="280">
        <v>159.49593783358401</v>
      </c>
      <c r="L8" s="280">
        <v>178.22684219863501</v>
      </c>
      <c r="M8" s="282">
        <v>854.3</v>
      </c>
      <c r="N8" s="280">
        <v>30.764100513173499</v>
      </c>
      <c r="O8" s="280">
        <v>49.415503267434403</v>
      </c>
      <c r="P8" s="280">
        <v>24.138086273083498</v>
      </c>
      <c r="Q8" s="280">
        <v>0</v>
      </c>
      <c r="R8" s="280">
        <v>36.253226233443598</v>
      </c>
      <c r="S8" s="281">
        <v>18.5</v>
      </c>
      <c r="T8" s="283">
        <v>159.93240806016499</v>
      </c>
      <c r="U8" s="284">
        <v>1010.6</v>
      </c>
    </row>
    <row r="9" spans="1:24" s="103" customFormat="1" ht="16.5" hidden="1" customHeight="1" x14ac:dyDescent="0.25">
      <c r="A9" s="277"/>
      <c r="B9" s="278"/>
      <c r="C9" s="203" t="s">
        <v>43</v>
      </c>
      <c r="D9" s="202" t="s">
        <v>39</v>
      </c>
      <c r="E9" s="203" t="s">
        <v>44</v>
      </c>
      <c r="F9" s="279"/>
      <c r="G9" s="280">
        <v>36.424015323852998</v>
      </c>
      <c r="H9" s="280">
        <v>316.77595875656601</v>
      </c>
      <c r="I9" s="281">
        <v>48.7</v>
      </c>
      <c r="J9" s="281">
        <v>24.6</v>
      </c>
      <c r="K9" s="280">
        <v>170.74742574020601</v>
      </c>
      <c r="L9" s="280">
        <v>191.08332383826601</v>
      </c>
      <c r="M9" s="282">
        <v>790.8</v>
      </c>
      <c r="N9" s="280">
        <v>30.956078527772199</v>
      </c>
      <c r="O9" s="280">
        <v>48.056748741992898</v>
      </c>
      <c r="P9" s="280">
        <v>15.6843247996117</v>
      </c>
      <c r="Q9" s="280">
        <v>0</v>
      </c>
      <c r="R9" s="280">
        <v>41.961221442995502</v>
      </c>
      <c r="S9" s="281">
        <v>22.8</v>
      </c>
      <c r="T9" s="283">
        <v>159.23861206934001</v>
      </c>
      <c r="U9" s="284">
        <v>945.8</v>
      </c>
    </row>
    <row r="10" spans="1:24" s="103" customFormat="1" ht="16.5" hidden="1" customHeight="1" x14ac:dyDescent="0.25">
      <c r="A10" s="277"/>
      <c r="B10" s="278"/>
      <c r="C10" s="203" t="s">
        <v>45</v>
      </c>
      <c r="D10" s="202" t="s">
        <v>39</v>
      </c>
      <c r="E10" s="203" t="s">
        <v>46</v>
      </c>
      <c r="F10" s="279"/>
      <c r="G10" s="280">
        <v>32.929644995179402</v>
      </c>
      <c r="H10" s="280">
        <v>343.49254967319098</v>
      </c>
      <c r="I10" s="281">
        <v>28.1</v>
      </c>
      <c r="J10" s="281">
        <v>20.2</v>
      </c>
      <c r="K10" s="280">
        <v>157.62852094453399</v>
      </c>
      <c r="L10" s="280">
        <v>187.93775630731699</v>
      </c>
      <c r="M10" s="282">
        <v>760.5</v>
      </c>
      <c r="N10" s="280">
        <v>29.019075539992901</v>
      </c>
      <c r="O10" s="280">
        <v>38.328298927970103</v>
      </c>
      <c r="P10" s="280">
        <v>27.768788856631701</v>
      </c>
      <c r="Q10" s="280">
        <v>0</v>
      </c>
      <c r="R10" s="280">
        <v>40.601159055787797</v>
      </c>
      <c r="S10" s="281">
        <v>27.2</v>
      </c>
      <c r="T10" s="283">
        <v>173.75628146959301</v>
      </c>
      <c r="U10" s="284">
        <v>917.6</v>
      </c>
    </row>
    <row r="11" spans="1:24" s="103" customFormat="1" ht="22.5" hidden="1" customHeight="1" x14ac:dyDescent="0.25">
      <c r="A11" s="277"/>
      <c r="B11" s="278">
        <v>2001</v>
      </c>
      <c r="C11" s="203" t="s">
        <v>38</v>
      </c>
      <c r="D11" s="202" t="s">
        <v>39</v>
      </c>
      <c r="E11" s="203" t="s">
        <v>40</v>
      </c>
      <c r="F11" s="279"/>
      <c r="G11" s="280">
        <v>45.689152611239997</v>
      </c>
      <c r="H11" s="280">
        <v>386.61250070934801</v>
      </c>
      <c r="I11" s="281">
        <v>49.3</v>
      </c>
      <c r="J11" s="281">
        <v>20.8</v>
      </c>
      <c r="K11" s="280">
        <v>192.13714581281101</v>
      </c>
      <c r="L11" s="280">
        <v>236.64110654563601</v>
      </c>
      <c r="M11" s="282">
        <v>905.2</v>
      </c>
      <c r="N11" s="280">
        <v>33.427012634941903</v>
      </c>
      <c r="O11" s="280">
        <v>43.567559086341397</v>
      </c>
      <c r="P11" s="280">
        <v>29.112093857739701</v>
      </c>
      <c r="Q11" s="280">
        <v>0</v>
      </c>
      <c r="R11" s="280">
        <v>40.356987188195397</v>
      </c>
      <c r="S11" s="281">
        <v>44.4</v>
      </c>
      <c r="T11" s="283">
        <v>200.64208436998399</v>
      </c>
      <c r="U11" s="284">
        <v>1130.2</v>
      </c>
    </row>
    <row r="12" spans="1:24" s="103" customFormat="1" ht="16.5" hidden="1" customHeight="1" x14ac:dyDescent="0.25">
      <c r="A12" s="277"/>
      <c r="B12" s="278"/>
      <c r="C12" s="203" t="s">
        <v>41</v>
      </c>
      <c r="D12" s="202" t="s">
        <v>39</v>
      </c>
      <c r="E12" s="203" t="s">
        <v>42</v>
      </c>
      <c r="F12" s="279"/>
      <c r="G12" s="280">
        <v>49.1191514371395</v>
      </c>
      <c r="H12" s="280">
        <v>363.29532128794</v>
      </c>
      <c r="I12" s="281">
        <v>34.299999999999997</v>
      </c>
      <c r="J12" s="281">
        <v>16.5</v>
      </c>
      <c r="K12" s="280">
        <v>199.00129035878899</v>
      </c>
      <c r="L12" s="280">
        <v>192.01618257984001</v>
      </c>
      <c r="M12" s="282">
        <v>862.7</v>
      </c>
      <c r="N12" s="280">
        <v>29.2944192594938</v>
      </c>
      <c r="O12" s="280">
        <v>46.076862327013899</v>
      </c>
      <c r="P12" s="280">
        <v>16.075215608460098</v>
      </c>
      <c r="Q12" s="280">
        <v>0</v>
      </c>
      <c r="R12" s="280">
        <v>37.912678715451698</v>
      </c>
      <c r="S12" s="281">
        <v>39.700000000000003</v>
      </c>
      <c r="T12" s="283">
        <v>172.39779084053299</v>
      </c>
      <c r="U12" s="284">
        <v>1030.9000000000001</v>
      </c>
    </row>
    <row r="13" spans="1:24" s="103" customFormat="1" ht="16.5" hidden="1" customHeight="1" x14ac:dyDescent="0.25">
      <c r="A13" s="277"/>
      <c r="B13" s="278"/>
      <c r="C13" s="203" t="s">
        <v>43</v>
      </c>
      <c r="D13" s="202" t="s">
        <v>39</v>
      </c>
      <c r="E13" s="203" t="s">
        <v>44</v>
      </c>
      <c r="F13" s="279"/>
      <c r="G13" s="280">
        <v>46.028662171236697</v>
      </c>
      <c r="H13" s="280">
        <v>343.32716821799301</v>
      </c>
      <c r="I13" s="281">
        <v>35.4</v>
      </c>
      <c r="J13" s="281">
        <v>16.5</v>
      </c>
      <c r="K13" s="280">
        <v>185.95963628237399</v>
      </c>
      <c r="L13" s="280">
        <v>197.91132354791</v>
      </c>
      <c r="M13" s="282">
        <v>822.4</v>
      </c>
      <c r="N13" s="280">
        <v>40.836495691191502</v>
      </c>
      <c r="O13" s="280">
        <v>44.0841932094757</v>
      </c>
      <c r="P13" s="280">
        <v>26.2854878282999</v>
      </c>
      <c r="Q13" s="280">
        <v>0</v>
      </c>
      <c r="R13" s="280">
        <v>41.391832646642101</v>
      </c>
      <c r="S13" s="281">
        <v>37</v>
      </c>
      <c r="T13" s="283">
        <v>195.89734948110001</v>
      </c>
      <c r="U13" s="284">
        <v>1012.7</v>
      </c>
    </row>
    <row r="14" spans="1:24" s="103" customFormat="1" ht="16.5" hidden="1" customHeight="1" x14ac:dyDescent="0.25">
      <c r="A14" s="277"/>
      <c r="B14" s="278"/>
      <c r="C14" s="203" t="s">
        <v>45</v>
      </c>
      <c r="D14" s="202" t="s">
        <v>39</v>
      </c>
      <c r="E14" s="203" t="s">
        <v>46</v>
      </c>
      <c r="F14" s="279"/>
      <c r="G14" s="280">
        <v>46.215602975366799</v>
      </c>
      <c r="H14" s="280">
        <v>346.41979080347102</v>
      </c>
      <c r="I14" s="281">
        <v>54.6</v>
      </c>
      <c r="J14" s="281">
        <v>17.3</v>
      </c>
      <c r="K14" s="280">
        <v>173.06622255956501</v>
      </c>
      <c r="L14" s="280">
        <v>211.41591610961399</v>
      </c>
      <c r="M14" s="282">
        <v>845.2</v>
      </c>
      <c r="N14" s="280">
        <v>30.268670478770002</v>
      </c>
      <c r="O14" s="280">
        <v>48.545278173688097</v>
      </c>
      <c r="P14" s="280">
        <v>28.401496519264199</v>
      </c>
      <c r="Q14" s="280">
        <v>0</v>
      </c>
      <c r="R14" s="280">
        <v>47.137091739474002</v>
      </c>
      <c r="S14" s="281">
        <v>24.1</v>
      </c>
      <c r="T14" s="283">
        <v>187.273745074879</v>
      </c>
      <c r="U14" s="284">
        <v>1015.4</v>
      </c>
    </row>
    <row r="15" spans="1:24" s="103" customFormat="1" ht="22.5" hidden="1" customHeight="1" x14ac:dyDescent="0.25">
      <c r="A15" s="277"/>
      <c r="B15" s="278">
        <v>2002</v>
      </c>
      <c r="C15" s="203" t="s">
        <v>38</v>
      </c>
      <c r="D15" s="202" t="s">
        <v>39</v>
      </c>
      <c r="E15" s="203" t="s">
        <v>40</v>
      </c>
      <c r="F15" s="279"/>
      <c r="G15" s="280">
        <v>51.8839041772763</v>
      </c>
      <c r="H15" s="280">
        <v>320.77561910944598</v>
      </c>
      <c r="I15" s="281">
        <v>50.4</v>
      </c>
      <c r="J15" s="281">
        <v>13.8</v>
      </c>
      <c r="K15" s="280">
        <v>142.190468515595</v>
      </c>
      <c r="L15" s="280">
        <v>210.51596109022401</v>
      </c>
      <c r="M15" s="282">
        <v>765</v>
      </c>
      <c r="N15" s="280">
        <v>47.714898696025202</v>
      </c>
      <c r="O15" s="280">
        <v>37.053696876873197</v>
      </c>
      <c r="P15" s="280">
        <v>24.567875271646798</v>
      </c>
      <c r="Q15" s="280">
        <v>0</v>
      </c>
      <c r="R15" s="280">
        <v>40.268365272776798</v>
      </c>
      <c r="S15" s="281">
        <v>25.7</v>
      </c>
      <c r="T15" s="283">
        <v>188.63941890196901</v>
      </c>
      <c r="U15" s="284">
        <v>974.6</v>
      </c>
    </row>
    <row r="16" spans="1:24" s="103" customFormat="1" ht="16.5" hidden="1" customHeight="1" x14ac:dyDescent="0.25">
      <c r="A16" s="277"/>
      <c r="B16" s="278"/>
      <c r="C16" s="203" t="s">
        <v>41</v>
      </c>
      <c r="D16" s="202" t="s">
        <v>39</v>
      </c>
      <c r="E16" s="203" t="s">
        <v>42</v>
      </c>
      <c r="F16" s="279"/>
      <c r="G16" s="280">
        <v>55.290166791367099</v>
      </c>
      <c r="H16" s="280">
        <v>305.11302109481898</v>
      </c>
      <c r="I16" s="281">
        <v>46.7</v>
      </c>
      <c r="J16" s="281">
        <v>21.4</v>
      </c>
      <c r="K16" s="280">
        <v>148.85244400539199</v>
      </c>
      <c r="L16" s="280">
        <v>189.078359423058</v>
      </c>
      <c r="M16" s="282">
        <v>779.5</v>
      </c>
      <c r="N16" s="280">
        <v>49.608967618154097</v>
      </c>
      <c r="O16" s="280">
        <v>38.864894021900902</v>
      </c>
      <c r="P16" s="280">
        <v>31.1943228120276</v>
      </c>
      <c r="Q16" s="280">
        <v>0</v>
      </c>
      <c r="R16" s="280">
        <v>47.777339237549299</v>
      </c>
      <c r="S16" s="281">
        <v>28.8</v>
      </c>
      <c r="T16" s="283">
        <v>206.17559256533599</v>
      </c>
      <c r="U16" s="284">
        <v>979</v>
      </c>
    </row>
    <row r="17" spans="1:21" s="103" customFormat="1" ht="16.5" hidden="1" customHeight="1" x14ac:dyDescent="0.25">
      <c r="A17" s="277"/>
      <c r="B17" s="278"/>
      <c r="C17" s="203" t="s">
        <v>43</v>
      </c>
      <c r="D17" s="202" t="s">
        <v>39</v>
      </c>
      <c r="E17" s="203" t="s">
        <v>44</v>
      </c>
      <c r="F17" s="279"/>
      <c r="G17" s="280">
        <v>51.091456055860299</v>
      </c>
      <c r="H17" s="280">
        <v>323.37899667953201</v>
      </c>
      <c r="I17" s="281">
        <v>60.7</v>
      </c>
      <c r="J17" s="281">
        <v>19.8</v>
      </c>
      <c r="K17" s="280">
        <v>138.438844186625</v>
      </c>
      <c r="L17" s="280">
        <v>173.80359942629801</v>
      </c>
      <c r="M17" s="282">
        <v>764.9</v>
      </c>
      <c r="N17" s="280">
        <v>47.930398617818902</v>
      </c>
      <c r="O17" s="280">
        <v>34.784631511712</v>
      </c>
      <c r="P17" s="280">
        <v>37.502859154806103</v>
      </c>
      <c r="Q17" s="280">
        <v>0</v>
      </c>
      <c r="R17" s="280">
        <v>35.153215926709201</v>
      </c>
      <c r="S17" s="281">
        <v>34</v>
      </c>
      <c r="T17" s="283">
        <v>200.07417185717699</v>
      </c>
      <c r="U17" s="284">
        <v>958.5</v>
      </c>
    </row>
    <row r="18" spans="1:21" s="103" customFormat="1" ht="16.5" hidden="1" customHeight="1" x14ac:dyDescent="0.25">
      <c r="A18" s="277"/>
      <c r="B18" s="278"/>
      <c r="C18" s="203" t="s">
        <v>45</v>
      </c>
      <c r="D18" s="202" t="s">
        <v>39</v>
      </c>
      <c r="E18" s="203" t="s">
        <v>46</v>
      </c>
      <c r="F18" s="279"/>
      <c r="G18" s="280">
        <v>48.0523606905873</v>
      </c>
      <c r="H18" s="280">
        <v>324.81960151935402</v>
      </c>
      <c r="I18" s="281">
        <v>55.6</v>
      </c>
      <c r="J18" s="281">
        <v>22.4</v>
      </c>
      <c r="K18" s="280">
        <v>121.28008780550201</v>
      </c>
      <c r="L18" s="280">
        <v>179.48884044511999</v>
      </c>
      <c r="M18" s="282">
        <v>751.6</v>
      </c>
      <c r="N18" s="280">
        <v>47.933823369804102</v>
      </c>
      <c r="O18" s="280">
        <v>42.868925574612902</v>
      </c>
      <c r="P18" s="280">
        <v>37.147153391684</v>
      </c>
      <c r="Q18" s="280">
        <v>0</v>
      </c>
      <c r="R18" s="280">
        <v>33.721283384864698</v>
      </c>
      <c r="S18" s="281">
        <v>19.899999999999999</v>
      </c>
      <c r="T18" s="283">
        <v>195.03663584180299</v>
      </c>
      <c r="U18" s="284">
        <v>929.6</v>
      </c>
    </row>
    <row r="19" spans="1:21" s="103" customFormat="1" ht="22.5" hidden="1" customHeight="1" x14ac:dyDescent="0.25">
      <c r="A19" s="277"/>
      <c r="B19" s="278">
        <v>2003</v>
      </c>
      <c r="C19" s="203" t="s">
        <v>38</v>
      </c>
      <c r="D19" s="285" t="s">
        <v>39</v>
      </c>
      <c r="E19" s="285" t="s">
        <v>40</v>
      </c>
      <c r="F19" s="279"/>
      <c r="G19" s="280">
        <v>42.116778565081098</v>
      </c>
      <c r="H19" s="280">
        <v>318.45232555054503</v>
      </c>
      <c r="I19" s="281">
        <v>53.4</v>
      </c>
      <c r="J19" s="281">
        <v>31.9</v>
      </c>
      <c r="K19" s="280">
        <v>146.73138246374299</v>
      </c>
      <c r="L19" s="280">
        <v>154.54118408996399</v>
      </c>
      <c r="M19" s="282">
        <v>722.2</v>
      </c>
      <c r="N19" s="280">
        <v>47.112967057085797</v>
      </c>
      <c r="O19" s="280">
        <v>47.135371673082503</v>
      </c>
      <c r="P19" s="280">
        <v>34.36612028695</v>
      </c>
      <c r="Q19" s="280">
        <v>0</v>
      </c>
      <c r="R19" s="280">
        <v>42.288493207898497</v>
      </c>
      <c r="S19" s="281">
        <v>24.5</v>
      </c>
      <c r="T19" s="283">
        <v>206.806522138368</v>
      </c>
      <c r="U19" s="284">
        <v>948.1</v>
      </c>
    </row>
    <row r="20" spans="1:21" s="103" customFormat="1" ht="16.5" hidden="1" customHeight="1" x14ac:dyDescent="0.25">
      <c r="A20" s="277"/>
      <c r="B20" s="278"/>
      <c r="C20" s="203" t="s">
        <v>41</v>
      </c>
      <c r="D20" s="285" t="s">
        <v>39</v>
      </c>
      <c r="E20" s="285" t="s">
        <v>42</v>
      </c>
      <c r="F20" s="279"/>
      <c r="G20" s="280">
        <v>40.476688868043396</v>
      </c>
      <c r="H20" s="280">
        <v>358.34446839279201</v>
      </c>
      <c r="I20" s="281">
        <v>63.1</v>
      </c>
      <c r="J20" s="281">
        <v>28.5</v>
      </c>
      <c r="K20" s="280">
        <v>126.542634505286</v>
      </c>
      <c r="L20" s="280">
        <v>165.07176138627301</v>
      </c>
      <c r="M20" s="282">
        <v>792</v>
      </c>
      <c r="N20" s="280">
        <v>43.116660655114799</v>
      </c>
      <c r="O20" s="280">
        <v>47.030161072135698</v>
      </c>
      <c r="P20" s="280">
        <v>35.676901798780797</v>
      </c>
      <c r="Q20" s="280">
        <v>0</v>
      </c>
      <c r="R20" s="280">
        <v>42.833284646927098</v>
      </c>
      <c r="S20" s="281">
        <v>24.3</v>
      </c>
      <c r="T20" s="283">
        <v>200.866697323784</v>
      </c>
      <c r="U20" s="284">
        <v>986.8</v>
      </c>
    </row>
    <row r="21" spans="1:21" s="103" customFormat="1" ht="16.5" hidden="1" customHeight="1" x14ac:dyDescent="0.25">
      <c r="A21" s="277"/>
      <c r="B21" s="278"/>
      <c r="C21" s="203" t="s">
        <v>43</v>
      </c>
      <c r="D21" s="285" t="s">
        <v>39</v>
      </c>
      <c r="E21" s="285" t="s">
        <v>44</v>
      </c>
      <c r="F21" s="279"/>
      <c r="G21" s="280">
        <v>43.6577233449121</v>
      </c>
      <c r="H21" s="280">
        <v>382.08882104032199</v>
      </c>
      <c r="I21" s="281">
        <v>56.1</v>
      </c>
      <c r="J21" s="281">
        <v>34.4</v>
      </c>
      <c r="K21" s="280">
        <v>143.78798824567301</v>
      </c>
      <c r="L21" s="280">
        <v>163.93765413863801</v>
      </c>
      <c r="M21" s="282">
        <v>819</v>
      </c>
      <c r="N21" s="280">
        <v>42.490953362133098</v>
      </c>
      <c r="O21" s="280">
        <v>58.130996454922403</v>
      </c>
      <c r="P21" s="280">
        <v>32.202564122152097</v>
      </c>
      <c r="Q21" s="280">
        <v>0</v>
      </c>
      <c r="R21" s="280">
        <v>45.314956548913997</v>
      </c>
      <c r="S21" s="281">
        <v>28</v>
      </c>
      <c r="T21" s="283">
        <v>209.76826724819901</v>
      </c>
      <c r="U21" s="284">
        <v>1022.1</v>
      </c>
    </row>
    <row r="22" spans="1:21" s="103" customFormat="1" ht="16.5" hidden="1" customHeight="1" x14ac:dyDescent="0.25">
      <c r="A22" s="277"/>
      <c r="B22" s="278"/>
      <c r="C22" s="203" t="s">
        <v>45</v>
      </c>
      <c r="D22" s="202" t="s">
        <v>39</v>
      </c>
      <c r="E22" s="203" t="s">
        <v>46</v>
      </c>
      <c r="F22" s="279"/>
      <c r="G22" s="280">
        <v>41.526560667676101</v>
      </c>
      <c r="H22" s="280">
        <v>381.92380905240799</v>
      </c>
      <c r="I22" s="281">
        <v>62.7</v>
      </c>
      <c r="J22" s="281">
        <v>18.5</v>
      </c>
      <c r="K22" s="280">
        <v>169.71465400113101</v>
      </c>
      <c r="L22" s="280">
        <v>161.43800005058</v>
      </c>
      <c r="M22" s="282">
        <v>833</v>
      </c>
      <c r="N22" s="280">
        <v>45.348211155621101</v>
      </c>
      <c r="O22" s="280">
        <v>47.433448183221898</v>
      </c>
      <c r="P22" s="280">
        <v>32.759556431593701</v>
      </c>
      <c r="Q22" s="280">
        <v>0</v>
      </c>
      <c r="R22" s="280">
        <v>40.239408175016699</v>
      </c>
      <c r="S22" s="281">
        <v>26.1</v>
      </c>
      <c r="T22" s="283">
        <v>202.62864069190999</v>
      </c>
      <c r="U22" s="284">
        <v>1021.4</v>
      </c>
    </row>
    <row r="23" spans="1:21" s="103" customFormat="1" ht="22.5" hidden="1" customHeight="1" x14ac:dyDescent="0.25">
      <c r="A23" s="277"/>
      <c r="B23" s="278">
        <v>2004</v>
      </c>
      <c r="C23" s="203" t="s">
        <v>38</v>
      </c>
      <c r="D23" s="285" t="s">
        <v>39</v>
      </c>
      <c r="E23" s="285" t="s">
        <v>40</v>
      </c>
      <c r="F23" s="279"/>
      <c r="G23" s="280">
        <v>36.520042365086198</v>
      </c>
      <c r="H23" s="280">
        <v>384.96021474711199</v>
      </c>
      <c r="I23" s="281">
        <v>62</v>
      </c>
      <c r="J23" s="281">
        <v>12.9</v>
      </c>
      <c r="K23" s="280">
        <v>143.953254317096</v>
      </c>
      <c r="L23" s="280">
        <v>171.50723019798301</v>
      </c>
      <c r="M23" s="282">
        <v>780.1</v>
      </c>
      <c r="N23" s="280">
        <v>40.222642631440799</v>
      </c>
      <c r="O23" s="280">
        <v>44.242807284518904</v>
      </c>
      <c r="P23" s="280">
        <v>41.430533671616502</v>
      </c>
      <c r="Q23" s="280">
        <v>0</v>
      </c>
      <c r="R23" s="280">
        <v>37.760184929896802</v>
      </c>
      <c r="S23" s="281">
        <v>21.4</v>
      </c>
      <c r="T23" s="283">
        <v>196.754656844039</v>
      </c>
      <c r="U23" s="284">
        <v>994.6</v>
      </c>
    </row>
    <row r="24" spans="1:21" s="103" customFormat="1" ht="16.5" hidden="1" customHeight="1" x14ac:dyDescent="0.25">
      <c r="A24" s="277"/>
      <c r="B24" s="278"/>
      <c r="C24" s="203" t="s">
        <v>41</v>
      </c>
      <c r="D24" s="285" t="s">
        <v>39</v>
      </c>
      <c r="E24" s="285" t="s">
        <v>42</v>
      </c>
      <c r="F24" s="279"/>
      <c r="G24" s="280">
        <v>36.203533034166298</v>
      </c>
      <c r="H24" s="280">
        <v>382.29328078183698</v>
      </c>
      <c r="I24" s="281">
        <v>65.3</v>
      </c>
      <c r="J24" s="281">
        <v>12.2</v>
      </c>
      <c r="K24" s="280">
        <v>147.95035742946399</v>
      </c>
      <c r="L24" s="280">
        <v>188.84064415627699</v>
      </c>
      <c r="M24" s="282">
        <v>842.4</v>
      </c>
      <c r="N24" s="280">
        <v>43.345578152146601</v>
      </c>
      <c r="O24" s="280">
        <v>38.289963539383102</v>
      </c>
      <c r="P24" s="280">
        <v>36.6832326939792</v>
      </c>
      <c r="Q24" s="280">
        <v>0</v>
      </c>
      <c r="R24" s="280">
        <v>37.8093697147591</v>
      </c>
      <c r="S24" s="281">
        <v>24.4</v>
      </c>
      <c r="T24" s="283">
        <v>190.54857851376701</v>
      </c>
      <c r="U24" s="284">
        <v>1027.5999999999999</v>
      </c>
    </row>
    <row r="25" spans="1:21" s="103" customFormat="1" ht="16.5" hidden="1" customHeight="1" x14ac:dyDescent="0.25">
      <c r="A25" s="277"/>
      <c r="B25" s="278"/>
      <c r="C25" s="203" t="s">
        <v>43</v>
      </c>
      <c r="D25" s="285" t="s">
        <v>39</v>
      </c>
      <c r="E25" s="285" t="s">
        <v>44</v>
      </c>
      <c r="F25" s="279"/>
      <c r="G25" s="280">
        <v>42.977879810871499</v>
      </c>
      <c r="H25" s="280">
        <v>372.51987344932098</v>
      </c>
      <c r="I25" s="281">
        <v>64.099999999999994</v>
      </c>
      <c r="J25" s="281">
        <v>12.4</v>
      </c>
      <c r="K25" s="280">
        <v>131.739574239923</v>
      </c>
      <c r="L25" s="280">
        <v>168.902856194008</v>
      </c>
      <c r="M25" s="282">
        <v>788.2</v>
      </c>
      <c r="N25" s="280">
        <v>47.393823447191799</v>
      </c>
      <c r="O25" s="280">
        <v>40.7813750986871</v>
      </c>
      <c r="P25" s="280">
        <v>31.677256208163701</v>
      </c>
      <c r="Q25" s="280">
        <v>0</v>
      </c>
      <c r="R25" s="280">
        <v>36.382178503972099</v>
      </c>
      <c r="S25" s="281">
        <v>23.1</v>
      </c>
      <c r="T25" s="283">
        <v>186.51539869180101</v>
      </c>
      <c r="U25" s="284">
        <v>968.8</v>
      </c>
    </row>
    <row r="26" spans="1:21" s="103" customFormat="1" ht="16.5" hidden="1" customHeight="1" x14ac:dyDescent="0.25">
      <c r="A26" s="277"/>
      <c r="B26" s="278"/>
      <c r="C26" s="203" t="s">
        <v>45</v>
      </c>
      <c r="D26" s="202" t="s">
        <v>39</v>
      </c>
      <c r="E26" s="203" t="s">
        <v>46</v>
      </c>
      <c r="F26" s="279"/>
      <c r="G26" s="280">
        <v>35.921805422482798</v>
      </c>
      <c r="H26" s="280">
        <v>380.96174447902098</v>
      </c>
      <c r="I26" s="281">
        <v>82.9</v>
      </c>
      <c r="J26" s="281">
        <v>9.1</v>
      </c>
      <c r="K26" s="280">
        <v>142.85200951751699</v>
      </c>
      <c r="L26" s="280">
        <v>151.47925997227799</v>
      </c>
      <c r="M26" s="282">
        <v>801.2</v>
      </c>
      <c r="N26" s="280">
        <v>46.767482437824398</v>
      </c>
      <c r="O26" s="280">
        <v>40.634808415105603</v>
      </c>
      <c r="P26" s="280">
        <v>27.697482613496899</v>
      </c>
      <c r="Q26" s="280">
        <v>0</v>
      </c>
      <c r="R26" s="280">
        <v>44.1152680511059</v>
      </c>
      <c r="S26" s="281">
        <v>23.8</v>
      </c>
      <c r="T26" s="283">
        <v>191.098361306448</v>
      </c>
      <c r="U26" s="284">
        <v>981.2</v>
      </c>
    </row>
    <row r="27" spans="1:21" s="152" customFormat="1" ht="22.5" hidden="1" customHeight="1" x14ac:dyDescent="0.25">
      <c r="A27" s="277"/>
      <c r="B27" s="278">
        <v>2005</v>
      </c>
      <c r="C27" s="203" t="s">
        <v>38</v>
      </c>
      <c r="D27" s="202" t="s">
        <v>39</v>
      </c>
      <c r="E27" s="203" t="s">
        <v>40</v>
      </c>
      <c r="F27" s="279"/>
      <c r="G27" s="280">
        <v>45.671354863664199</v>
      </c>
      <c r="H27" s="280">
        <v>389.00863933496697</v>
      </c>
      <c r="I27" s="281">
        <v>106.4</v>
      </c>
      <c r="J27" s="281">
        <v>11.5</v>
      </c>
      <c r="K27" s="280">
        <v>144.975165920987</v>
      </c>
      <c r="L27" s="280">
        <v>138.545204965414</v>
      </c>
      <c r="M27" s="282">
        <v>803.8</v>
      </c>
      <c r="N27" s="280">
        <v>49.358465489931</v>
      </c>
      <c r="O27" s="280">
        <v>20.643462087629299</v>
      </c>
      <c r="P27" s="280">
        <v>33.0511361287491</v>
      </c>
      <c r="Q27" s="280">
        <v>0</v>
      </c>
      <c r="R27" s="280">
        <v>43.015772526112997</v>
      </c>
      <c r="S27" s="281">
        <v>25.7</v>
      </c>
      <c r="T27" s="283">
        <v>192.73756030413401</v>
      </c>
      <c r="U27" s="284">
        <v>1011.5</v>
      </c>
    </row>
    <row r="28" spans="1:21" s="103" customFormat="1" ht="16.5" hidden="1" customHeight="1" x14ac:dyDescent="0.25">
      <c r="A28" s="277"/>
      <c r="B28" s="278"/>
      <c r="C28" s="203" t="s">
        <v>41</v>
      </c>
      <c r="D28" s="202" t="s">
        <v>39</v>
      </c>
      <c r="E28" s="203" t="s">
        <v>42</v>
      </c>
      <c r="F28" s="279"/>
      <c r="G28" s="280">
        <v>44.897075930274703</v>
      </c>
      <c r="H28" s="280">
        <v>414.460442060437</v>
      </c>
      <c r="I28" s="281">
        <v>71</v>
      </c>
      <c r="J28" s="281">
        <v>14.2</v>
      </c>
      <c r="K28" s="280">
        <v>133.05897437467499</v>
      </c>
      <c r="L28" s="280">
        <v>138.72635147608599</v>
      </c>
      <c r="M28" s="282">
        <v>820.1</v>
      </c>
      <c r="N28" s="280">
        <v>44.971303623403202</v>
      </c>
      <c r="O28" s="280">
        <v>39.170292370029898</v>
      </c>
      <c r="P28" s="280">
        <v>32.4628727721282</v>
      </c>
      <c r="Q28" s="280">
        <v>0</v>
      </c>
      <c r="R28" s="280">
        <v>45.293687781411997</v>
      </c>
      <c r="S28" s="281">
        <v>27.3</v>
      </c>
      <c r="T28" s="283">
        <v>199.190672570911</v>
      </c>
      <c r="U28" s="284">
        <v>1013</v>
      </c>
    </row>
    <row r="29" spans="1:21" s="103" customFormat="1" ht="16.5" hidden="1" customHeight="1" x14ac:dyDescent="0.25">
      <c r="A29" s="277"/>
      <c r="B29" s="278"/>
      <c r="C29" s="203" t="s">
        <v>43</v>
      </c>
      <c r="D29" s="202" t="s">
        <v>39</v>
      </c>
      <c r="E29" s="203" t="s">
        <v>44</v>
      </c>
      <c r="F29" s="279"/>
      <c r="G29" s="280">
        <v>52.184867392755002</v>
      </c>
      <c r="H29" s="280">
        <v>422.47041595070999</v>
      </c>
      <c r="I29" s="281">
        <v>92.1</v>
      </c>
      <c r="J29" s="281">
        <v>15.3</v>
      </c>
      <c r="K29" s="280">
        <v>138.257270068163</v>
      </c>
      <c r="L29" s="280">
        <v>139.040000247449</v>
      </c>
      <c r="M29" s="282">
        <v>850.2</v>
      </c>
      <c r="N29" s="280">
        <v>40.383516149958503</v>
      </c>
      <c r="O29" s="280">
        <v>39.346628140290903</v>
      </c>
      <c r="P29" s="280">
        <v>37.438507349774703</v>
      </c>
      <c r="Q29" s="280">
        <v>0</v>
      </c>
      <c r="R29" s="280">
        <v>35.2986028809987</v>
      </c>
      <c r="S29" s="281">
        <v>33.4</v>
      </c>
      <c r="T29" s="283">
        <v>196.18091220331999</v>
      </c>
      <c r="U29" s="284">
        <v>1040.3</v>
      </c>
    </row>
    <row r="30" spans="1:21" s="103" customFormat="1" ht="16.5" hidden="1" customHeight="1" x14ac:dyDescent="0.25">
      <c r="A30" s="277"/>
      <c r="B30" s="278"/>
      <c r="C30" s="203" t="s">
        <v>45</v>
      </c>
      <c r="D30" s="202" t="s">
        <v>39</v>
      </c>
      <c r="E30" s="203" t="s">
        <v>46</v>
      </c>
      <c r="F30" s="279"/>
      <c r="G30" s="280">
        <v>58.878921984528198</v>
      </c>
      <c r="H30" s="280">
        <v>368.70036007128101</v>
      </c>
      <c r="I30" s="281">
        <v>87.2</v>
      </c>
      <c r="J30" s="281">
        <v>11.4</v>
      </c>
      <c r="K30" s="280">
        <v>115.926229799632</v>
      </c>
      <c r="L30" s="280">
        <v>161.34505339395901</v>
      </c>
      <c r="M30" s="282">
        <v>804.6</v>
      </c>
      <c r="N30" s="280">
        <v>40.218916716437498</v>
      </c>
      <c r="O30" s="280">
        <v>44.622781587496497</v>
      </c>
      <c r="P30" s="280">
        <v>33.008729410541399</v>
      </c>
      <c r="Q30" s="280">
        <v>0</v>
      </c>
      <c r="R30" s="280">
        <v>36.291926932731101</v>
      </c>
      <c r="S30" s="281">
        <v>34.9</v>
      </c>
      <c r="T30" s="283">
        <v>194.60148509017901</v>
      </c>
      <c r="U30" s="284">
        <v>991.1</v>
      </c>
    </row>
    <row r="31" spans="1:21" s="103" customFormat="1" ht="22.5" hidden="1" customHeight="1" x14ac:dyDescent="0.25">
      <c r="A31" s="277"/>
      <c r="B31" s="278">
        <v>2006</v>
      </c>
      <c r="C31" s="203" t="s">
        <v>38</v>
      </c>
      <c r="D31" s="202" t="s">
        <v>39</v>
      </c>
      <c r="E31" s="203" t="s">
        <v>40</v>
      </c>
      <c r="F31" s="279"/>
      <c r="G31" s="280">
        <v>60.085256056311103</v>
      </c>
      <c r="H31" s="280">
        <v>425.81019323310397</v>
      </c>
      <c r="I31" s="281">
        <v>81.400000000000006</v>
      </c>
      <c r="J31" s="281">
        <v>20.6</v>
      </c>
      <c r="K31" s="280">
        <v>112.330999938499</v>
      </c>
      <c r="L31" s="280">
        <v>173.766137069536</v>
      </c>
      <c r="M31" s="282">
        <v>841.4</v>
      </c>
      <c r="N31" s="280">
        <v>40.721598300524498</v>
      </c>
      <c r="O31" s="280">
        <v>49.117246013498402</v>
      </c>
      <c r="P31" s="280">
        <v>27.3904055995873</v>
      </c>
      <c r="Q31" s="280">
        <v>0</v>
      </c>
      <c r="R31" s="280">
        <v>38.389251890528001</v>
      </c>
      <c r="S31" s="281">
        <v>39.799999999999997</v>
      </c>
      <c r="T31" s="283">
        <v>211.56742939306301</v>
      </c>
      <c r="U31" s="284">
        <v>1065.0999999999999</v>
      </c>
    </row>
    <row r="32" spans="1:21" s="103" customFormat="1" ht="16.5" hidden="1" customHeight="1" x14ac:dyDescent="0.25">
      <c r="A32" s="277"/>
      <c r="B32" s="278"/>
      <c r="C32" s="203" t="s">
        <v>41</v>
      </c>
      <c r="D32" s="202" t="s">
        <v>39</v>
      </c>
      <c r="E32" s="203" t="s">
        <v>42</v>
      </c>
      <c r="F32" s="279"/>
      <c r="G32" s="280">
        <v>59.340232582335403</v>
      </c>
      <c r="H32" s="280">
        <v>399.13453919993202</v>
      </c>
      <c r="I32" s="281">
        <v>81.8</v>
      </c>
      <c r="J32" s="281">
        <v>29.8</v>
      </c>
      <c r="K32" s="280">
        <v>112.542414311488</v>
      </c>
      <c r="L32" s="280">
        <v>172.281091249019</v>
      </c>
      <c r="M32" s="282">
        <v>860.5</v>
      </c>
      <c r="N32" s="280">
        <v>38.900922284003201</v>
      </c>
      <c r="O32" s="280">
        <v>39.2143415722228</v>
      </c>
      <c r="P32" s="280">
        <v>28.037418967601099</v>
      </c>
      <c r="Q32" s="280">
        <v>0</v>
      </c>
      <c r="R32" s="280">
        <v>38.6137377912587</v>
      </c>
      <c r="S32" s="281">
        <v>30.6</v>
      </c>
      <c r="T32" s="283">
        <v>184.8284575365</v>
      </c>
      <c r="U32" s="284">
        <v>1040.4000000000001</v>
      </c>
    </row>
    <row r="33" spans="1:21" s="103" customFormat="1" ht="16.5" hidden="1" customHeight="1" x14ac:dyDescent="0.25">
      <c r="A33" s="277"/>
      <c r="B33" s="278"/>
      <c r="C33" s="203" t="s">
        <v>43</v>
      </c>
      <c r="D33" s="202" t="s">
        <v>39</v>
      </c>
      <c r="E33" s="203" t="s">
        <v>44</v>
      </c>
      <c r="F33" s="279"/>
      <c r="G33" s="280">
        <v>60.6376713464158</v>
      </c>
      <c r="H33" s="280">
        <v>408.44714681336001</v>
      </c>
      <c r="I33" s="281">
        <v>120.2</v>
      </c>
      <c r="J33" s="281">
        <v>31</v>
      </c>
      <c r="K33" s="280">
        <v>124.223862680604</v>
      </c>
      <c r="L33" s="280">
        <v>197.835433362451</v>
      </c>
      <c r="M33" s="282">
        <v>933.7</v>
      </c>
      <c r="N33" s="280">
        <v>31.518409988121999</v>
      </c>
      <c r="O33" s="280">
        <v>47.689430614362898</v>
      </c>
      <c r="P33" s="280">
        <v>23.3331241083627</v>
      </c>
      <c r="Q33" s="280">
        <v>0</v>
      </c>
      <c r="R33" s="280">
        <v>41.850132045366998</v>
      </c>
      <c r="S33" s="281">
        <v>28.8</v>
      </c>
      <c r="T33" s="283">
        <v>180.80474248388299</v>
      </c>
      <c r="U33" s="284">
        <v>1110.2</v>
      </c>
    </row>
    <row r="34" spans="1:21" s="103" customFormat="1" ht="16.5" hidden="1" customHeight="1" x14ac:dyDescent="0.25">
      <c r="A34" s="277"/>
      <c r="B34" s="278"/>
      <c r="C34" s="203" t="s">
        <v>45</v>
      </c>
      <c r="D34" s="202" t="s">
        <v>39</v>
      </c>
      <c r="E34" s="203" t="s">
        <v>46</v>
      </c>
      <c r="F34" s="279"/>
      <c r="G34" s="280">
        <v>67.306753382890093</v>
      </c>
      <c r="H34" s="280">
        <v>427.03646412619099</v>
      </c>
      <c r="I34" s="281">
        <v>83.9</v>
      </c>
      <c r="J34" s="281">
        <v>25.8</v>
      </c>
      <c r="K34" s="280">
        <v>138.48136086855899</v>
      </c>
      <c r="L34" s="280">
        <v>192.53085985591099</v>
      </c>
      <c r="M34" s="282">
        <v>937.5</v>
      </c>
      <c r="N34" s="280">
        <v>36.721642429444302</v>
      </c>
      <c r="O34" s="280">
        <v>47.282228453444297</v>
      </c>
      <c r="P34" s="280">
        <v>24.723968842690901</v>
      </c>
      <c r="Q34" s="280">
        <v>0</v>
      </c>
      <c r="R34" s="280">
        <v>27.371258934118501</v>
      </c>
      <c r="S34" s="281">
        <v>44.8</v>
      </c>
      <c r="T34" s="283">
        <v>182.86106711411099</v>
      </c>
      <c r="U34" s="284">
        <v>1116.3</v>
      </c>
    </row>
    <row r="35" spans="1:21" s="103" customFormat="1" ht="22.5" hidden="1" customHeight="1" x14ac:dyDescent="0.25">
      <c r="A35" s="277"/>
      <c r="B35" s="278">
        <v>2007</v>
      </c>
      <c r="C35" s="203" t="s">
        <v>38</v>
      </c>
      <c r="D35" s="202" t="s">
        <v>39</v>
      </c>
      <c r="E35" s="203" t="s">
        <v>40</v>
      </c>
      <c r="F35" s="279"/>
      <c r="G35" s="280">
        <v>58.460815527698699</v>
      </c>
      <c r="H35" s="280">
        <v>444.05498449979399</v>
      </c>
      <c r="I35" s="281">
        <v>93.1</v>
      </c>
      <c r="J35" s="281">
        <v>28.3</v>
      </c>
      <c r="K35" s="280">
        <v>132.926221989129</v>
      </c>
      <c r="L35" s="280">
        <v>190.15522065853301</v>
      </c>
      <c r="M35" s="282">
        <v>915.7</v>
      </c>
      <c r="N35" s="280">
        <v>30.8355643564866</v>
      </c>
      <c r="O35" s="280">
        <v>42.455253177072599</v>
      </c>
      <c r="P35" s="280">
        <v>40.400042106921902</v>
      </c>
      <c r="Q35" s="280">
        <v>0</v>
      </c>
      <c r="R35" s="280">
        <v>30.507829060553</v>
      </c>
      <c r="S35" s="281">
        <v>23.2</v>
      </c>
      <c r="T35" s="283">
        <v>183.500408714651</v>
      </c>
      <c r="U35" s="284">
        <v>1107.9000000000001</v>
      </c>
    </row>
    <row r="36" spans="1:21" s="103" customFormat="1" ht="16.5" hidden="1" customHeight="1" x14ac:dyDescent="0.25">
      <c r="A36" s="277"/>
      <c r="B36" s="278"/>
      <c r="C36" s="203" t="s">
        <v>41</v>
      </c>
      <c r="D36" s="202" t="s">
        <v>39</v>
      </c>
      <c r="E36" s="203" t="s">
        <v>42</v>
      </c>
      <c r="F36" s="279"/>
      <c r="G36" s="280">
        <v>51.906390406979803</v>
      </c>
      <c r="H36" s="280">
        <v>408.69004012266203</v>
      </c>
      <c r="I36" s="281">
        <v>106.1</v>
      </c>
      <c r="J36" s="281">
        <v>30.6</v>
      </c>
      <c r="K36" s="280">
        <v>131.24791142964301</v>
      </c>
      <c r="L36" s="280">
        <v>184.33926162190099</v>
      </c>
      <c r="M36" s="282">
        <v>915.4</v>
      </c>
      <c r="N36" s="280">
        <v>34.948602578961498</v>
      </c>
      <c r="O36" s="280">
        <v>48.018821070757497</v>
      </c>
      <c r="P36" s="280">
        <v>40.400916265817301</v>
      </c>
      <c r="Q36" s="280">
        <v>0</v>
      </c>
      <c r="R36" s="280">
        <v>34.533593370398599</v>
      </c>
      <c r="S36" s="281">
        <v>33.6</v>
      </c>
      <c r="T36" s="283">
        <v>202.28566355672899</v>
      </c>
      <c r="U36" s="284">
        <v>1112.5999999999999</v>
      </c>
    </row>
    <row r="37" spans="1:21" s="103" customFormat="1" ht="16.5" hidden="1" customHeight="1" x14ac:dyDescent="0.25">
      <c r="A37" s="277"/>
      <c r="B37" s="278"/>
      <c r="C37" s="203" t="s">
        <v>43</v>
      </c>
      <c r="D37" s="202" t="s">
        <v>39</v>
      </c>
      <c r="E37" s="203" t="s">
        <v>44</v>
      </c>
      <c r="F37" s="279"/>
      <c r="G37" s="280">
        <v>50.762960397967497</v>
      </c>
      <c r="H37" s="280">
        <v>375.90380124954402</v>
      </c>
      <c r="I37" s="281">
        <v>110.9</v>
      </c>
      <c r="J37" s="281">
        <v>28.4</v>
      </c>
      <c r="K37" s="280">
        <v>124.112817802789</v>
      </c>
      <c r="L37" s="280">
        <v>189.24964010028</v>
      </c>
      <c r="M37" s="282">
        <v>872.5</v>
      </c>
      <c r="N37" s="280">
        <v>37.410107724225</v>
      </c>
      <c r="O37" s="280">
        <v>41.1301608767264</v>
      </c>
      <c r="P37" s="280">
        <v>40.495670212801997</v>
      </c>
      <c r="Q37" s="280">
        <v>0</v>
      </c>
      <c r="R37" s="280">
        <v>46.900271095955297</v>
      </c>
      <c r="S37" s="281">
        <v>28.6</v>
      </c>
      <c r="T37" s="283">
        <v>206.856427047935</v>
      </c>
      <c r="U37" s="284">
        <v>1073.7</v>
      </c>
    </row>
    <row r="38" spans="1:21" s="103" customFormat="1" ht="16.5" hidden="1" customHeight="1" x14ac:dyDescent="0.25">
      <c r="A38" s="277"/>
      <c r="B38" s="278"/>
      <c r="C38" s="203" t="s">
        <v>45</v>
      </c>
      <c r="D38" s="202" t="s">
        <v>39</v>
      </c>
      <c r="E38" s="203" t="s">
        <v>46</v>
      </c>
      <c r="F38" s="279"/>
      <c r="G38" s="280">
        <v>41.280907806827202</v>
      </c>
      <c r="H38" s="280">
        <v>362.10542585469102</v>
      </c>
      <c r="I38" s="281">
        <v>107.7</v>
      </c>
      <c r="J38" s="281">
        <v>34.5</v>
      </c>
      <c r="K38" s="280">
        <v>116.936696170883</v>
      </c>
      <c r="L38" s="280">
        <v>170.08787922865099</v>
      </c>
      <c r="M38" s="282">
        <v>829</v>
      </c>
      <c r="N38" s="280">
        <v>38.320167678106301</v>
      </c>
      <c r="O38" s="280">
        <v>38.363399941211803</v>
      </c>
      <c r="P38" s="280">
        <v>43.116751240346503</v>
      </c>
      <c r="Q38" s="280">
        <v>0</v>
      </c>
      <c r="R38" s="280">
        <v>43.114857489185702</v>
      </c>
      <c r="S38" s="281">
        <v>42.6</v>
      </c>
      <c r="T38" s="283">
        <v>213.738980052881</v>
      </c>
      <c r="U38" s="284">
        <v>1038.2</v>
      </c>
    </row>
    <row r="39" spans="1:21" s="103" customFormat="1" ht="22.5" hidden="1" customHeight="1" x14ac:dyDescent="0.25">
      <c r="A39" s="277"/>
      <c r="B39" s="278">
        <v>2008</v>
      </c>
      <c r="C39" s="203" t="s">
        <v>38</v>
      </c>
      <c r="D39" s="285" t="s">
        <v>39</v>
      </c>
      <c r="E39" s="285" t="s">
        <v>40</v>
      </c>
      <c r="F39" s="279"/>
      <c r="G39" s="280">
        <v>41.585434468743202</v>
      </c>
      <c r="H39" s="280">
        <v>328.72117755938598</v>
      </c>
      <c r="I39" s="281">
        <v>140.1</v>
      </c>
      <c r="J39" s="281">
        <v>28.1</v>
      </c>
      <c r="K39" s="280">
        <v>123.174310644972</v>
      </c>
      <c r="L39" s="280">
        <v>172.172920667125</v>
      </c>
      <c r="M39" s="282">
        <v>815.4</v>
      </c>
      <c r="N39" s="280">
        <v>30.807131440801101</v>
      </c>
      <c r="O39" s="280">
        <v>49.482973747983699</v>
      </c>
      <c r="P39" s="280">
        <v>40.7928084749352</v>
      </c>
      <c r="Q39" s="280">
        <v>0</v>
      </c>
      <c r="R39" s="280">
        <v>34.515581127669897</v>
      </c>
      <c r="S39" s="281">
        <v>37</v>
      </c>
      <c r="T39" s="283">
        <v>203.67646934940001</v>
      </c>
      <c r="U39" s="284">
        <v>1024.5999999999999</v>
      </c>
    </row>
    <row r="40" spans="1:21" s="103" customFormat="1" ht="16.5" hidden="1" customHeight="1" x14ac:dyDescent="0.25">
      <c r="A40" s="277"/>
      <c r="B40" s="278"/>
      <c r="C40" s="203" t="s">
        <v>41</v>
      </c>
      <c r="D40" s="285" t="s">
        <v>39</v>
      </c>
      <c r="E40" s="285" t="s">
        <v>42</v>
      </c>
      <c r="F40" s="279"/>
      <c r="G40" s="280">
        <v>52.665426606958903</v>
      </c>
      <c r="H40" s="280">
        <v>307.54581459202399</v>
      </c>
      <c r="I40" s="281">
        <v>134.6</v>
      </c>
      <c r="J40" s="281">
        <v>27.4</v>
      </c>
      <c r="K40" s="280">
        <v>125.605929108582</v>
      </c>
      <c r="L40" s="280">
        <v>192.59119957296701</v>
      </c>
      <c r="M40" s="282">
        <v>843.1</v>
      </c>
      <c r="N40" s="280">
        <v>31.235263198621201</v>
      </c>
      <c r="O40" s="280">
        <v>51.223470459659701</v>
      </c>
      <c r="P40" s="280">
        <v>37.817993412210903</v>
      </c>
      <c r="Q40" s="280">
        <v>0</v>
      </c>
      <c r="R40" s="280">
        <v>29.135939757655098</v>
      </c>
      <c r="S40" s="281">
        <v>36.1</v>
      </c>
      <c r="T40" s="283">
        <v>193.114382244951</v>
      </c>
      <c r="U40" s="284">
        <v>1031.8</v>
      </c>
    </row>
    <row r="41" spans="1:21" s="103" customFormat="1" ht="16.5" hidden="1" customHeight="1" x14ac:dyDescent="0.25">
      <c r="A41" s="277"/>
      <c r="B41" s="278"/>
      <c r="C41" s="203" t="s">
        <v>43</v>
      </c>
      <c r="D41" s="285" t="s">
        <v>39</v>
      </c>
      <c r="E41" s="285" t="s">
        <v>44</v>
      </c>
      <c r="F41" s="279"/>
      <c r="G41" s="280">
        <v>53.492345105791003</v>
      </c>
      <c r="H41" s="280">
        <v>242.05186725120001</v>
      </c>
      <c r="I41" s="281">
        <v>135.4</v>
      </c>
      <c r="J41" s="281">
        <v>28.2</v>
      </c>
      <c r="K41" s="280">
        <v>124.636642495644</v>
      </c>
      <c r="L41" s="280">
        <v>182.24294448899599</v>
      </c>
      <c r="M41" s="282">
        <v>768.9</v>
      </c>
      <c r="N41" s="280">
        <v>33.171857061087401</v>
      </c>
      <c r="O41" s="280">
        <v>45.367098640646297</v>
      </c>
      <c r="P41" s="280">
        <v>43.349085970803799</v>
      </c>
      <c r="Q41" s="280">
        <v>0</v>
      </c>
      <c r="R41" s="280">
        <v>30.407829639641999</v>
      </c>
      <c r="S41" s="281">
        <v>42.6</v>
      </c>
      <c r="T41" s="283">
        <v>209.85374955939801</v>
      </c>
      <c r="U41" s="284">
        <v>973.1</v>
      </c>
    </row>
    <row r="42" spans="1:21" s="103" customFormat="1" ht="16.5" hidden="1" customHeight="1" x14ac:dyDescent="0.25">
      <c r="A42" s="277"/>
      <c r="B42" s="278"/>
      <c r="C42" s="203" t="s">
        <v>45</v>
      </c>
      <c r="D42" s="202" t="s">
        <v>39</v>
      </c>
      <c r="E42" s="203" t="s">
        <v>46</v>
      </c>
      <c r="F42" s="279"/>
      <c r="G42" s="280">
        <v>59.812282125657198</v>
      </c>
      <c r="H42" s="280">
        <v>213.56523557627901</v>
      </c>
      <c r="I42" s="281">
        <v>155.19999999999999</v>
      </c>
      <c r="J42" s="281">
        <v>22.8</v>
      </c>
      <c r="K42" s="280">
        <v>129.10049081853501</v>
      </c>
      <c r="L42" s="280">
        <v>158.43941927338</v>
      </c>
      <c r="M42" s="282">
        <v>745.6</v>
      </c>
      <c r="N42" s="280">
        <v>33.529069917438001</v>
      </c>
      <c r="O42" s="280">
        <v>49.164855318868497</v>
      </c>
      <c r="P42" s="280">
        <v>44.501518728872703</v>
      </c>
      <c r="Q42" s="280">
        <v>0</v>
      </c>
      <c r="R42" s="280">
        <v>30.562511788797899</v>
      </c>
      <c r="S42" s="281">
        <v>36.299999999999997</v>
      </c>
      <c r="T42" s="283">
        <v>207.526776463576</v>
      </c>
      <c r="U42" s="284">
        <v>950.2</v>
      </c>
    </row>
    <row r="43" spans="1:21" s="103" customFormat="1" ht="22.5" hidden="1" customHeight="1" x14ac:dyDescent="0.25">
      <c r="A43" s="277"/>
      <c r="B43" s="278">
        <v>2009</v>
      </c>
      <c r="C43" s="203" t="s">
        <v>38</v>
      </c>
      <c r="D43" s="285" t="s">
        <v>39</v>
      </c>
      <c r="E43" s="285" t="s">
        <v>40</v>
      </c>
      <c r="F43" s="279"/>
      <c r="G43" s="280">
        <v>61.738710648736202</v>
      </c>
      <c r="H43" s="280">
        <v>215.76737295241901</v>
      </c>
      <c r="I43" s="281">
        <v>164</v>
      </c>
      <c r="J43" s="281">
        <v>21.2</v>
      </c>
      <c r="K43" s="280">
        <v>128.08685864964099</v>
      </c>
      <c r="L43" s="280">
        <v>141.65206488707301</v>
      </c>
      <c r="M43" s="282">
        <v>728.7</v>
      </c>
      <c r="N43" s="280">
        <v>34.301329885000101</v>
      </c>
      <c r="O43" s="280">
        <v>45.923648991186397</v>
      </c>
      <c r="P43" s="280">
        <v>40.3896174208693</v>
      </c>
      <c r="Q43" s="280">
        <v>0</v>
      </c>
      <c r="R43" s="280">
        <v>29.231405701685599</v>
      </c>
      <c r="S43" s="281">
        <v>43</v>
      </c>
      <c r="T43" s="283">
        <v>197.67326771797599</v>
      </c>
      <c r="U43" s="284">
        <v>929.6</v>
      </c>
    </row>
    <row r="44" spans="1:21" s="103" customFormat="1" ht="16.5" hidden="1" customHeight="1" x14ac:dyDescent="0.25">
      <c r="A44" s="277"/>
      <c r="B44" s="278"/>
      <c r="C44" s="203" t="s">
        <v>41</v>
      </c>
      <c r="D44" s="285" t="s">
        <v>39</v>
      </c>
      <c r="E44" s="285" t="s">
        <v>42</v>
      </c>
      <c r="F44" s="279"/>
      <c r="G44" s="280">
        <v>61.122980752507303</v>
      </c>
      <c r="H44" s="280">
        <v>210.674104306201</v>
      </c>
      <c r="I44" s="281">
        <v>162.6</v>
      </c>
      <c r="J44" s="281">
        <v>20.3</v>
      </c>
      <c r="K44" s="280">
        <v>125.491995320882</v>
      </c>
      <c r="L44" s="280">
        <v>110.9675866291</v>
      </c>
      <c r="M44" s="282">
        <v>695.7</v>
      </c>
      <c r="N44" s="280">
        <v>31.438470508093999</v>
      </c>
      <c r="O44" s="280">
        <v>63.794712427722601</v>
      </c>
      <c r="P44" s="280">
        <v>47.4756003615935</v>
      </c>
      <c r="Q44" s="280">
        <v>0</v>
      </c>
      <c r="R44" s="280">
        <v>31.1142902586441</v>
      </c>
      <c r="S44" s="281">
        <v>37.6</v>
      </c>
      <c r="T44" s="283">
        <v>219.95918052130199</v>
      </c>
      <c r="U44" s="284">
        <v>909.7</v>
      </c>
    </row>
    <row r="45" spans="1:21" s="103" customFormat="1" ht="16.5" hidden="1" customHeight="1" x14ac:dyDescent="0.25">
      <c r="A45" s="277"/>
      <c r="B45" s="278"/>
      <c r="C45" s="203" t="s">
        <v>43</v>
      </c>
      <c r="D45" s="285" t="s">
        <v>39</v>
      </c>
      <c r="E45" s="285" t="s">
        <v>44</v>
      </c>
      <c r="F45" s="279"/>
      <c r="G45" s="280">
        <v>46.374615103996703</v>
      </c>
      <c r="H45" s="280">
        <v>261.09839203055202</v>
      </c>
      <c r="I45" s="281">
        <v>155.19999999999999</v>
      </c>
      <c r="J45" s="281">
        <v>20.100000000000001</v>
      </c>
      <c r="K45" s="280">
        <v>140.43910578692001</v>
      </c>
      <c r="L45" s="280">
        <v>92.497033888836896</v>
      </c>
      <c r="M45" s="282">
        <v>706.4</v>
      </c>
      <c r="N45" s="280">
        <v>30.3270490171933</v>
      </c>
      <c r="O45" s="280">
        <v>53.145156190835898</v>
      </c>
      <c r="P45" s="280">
        <v>40.775738553875897</v>
      </c>
      <c r="Q45" s="280">
        <v>0</v>
      </c>
      <c r="R45" s="280">
        <v>31.488273031334099</v>
      </c>
      <c r="S45" s="281">
        <v>32.5</v>
      </c>
      <c r="T45" s="283">
        <v>201.075936160884</v>
      </c>
      <c r="U45" s="284">
        <v>902.3</v>
      </c>
    </row>
    <row r="46" spans="1:21" s="103" customFormat="1" ht="16.5" hidden="1" customHeight="1" x14ac:dyDescent="0.25">
      <c r="A46" s="277"/>
      <c r="B46" s="278"/>
      <c r="C46" s="203" t="s">
        <v>45</v>
      </c>
      <c r="D46" s="202" t="s">
        <v>39</v>
      </c>
      <c r="E46" s="203" t="s">
        <v>46</v>
      </c>
      <c r="F46" s="279"/>
      <c r="G46" s="280">
        <v>37.251677247963698</v>
      </c>
      <c r="H46" s="280">
        <v>257.50699889024497</v>
      </c>
      <c r="I46" s="281">
        <v>143.5</v>
      </c>
      <c r="J46" s="281">
        <v>24.1</v>
      </c>
      <c r="K46" s="280">
        <v>131.077124622414</v>
      </c>
      <c r="L46" s="280">
        <v>115.017753231106</v>
      </c>
      <c r="M46" s="282">
        <v>702.9</v>
      </c>
      <c r="N46" s="280">
        <v>30.203572513452801</v>
      </c>
      <c r="O46" s="280">
        <v>47.833904830699197</v>
      </c>
      <c r="P46" s="280">
        <v>42.227248390029899</v>
      </c>
      <c r="Q46" s="280">
        <v>0</v>
      </c>
      <c r="R46" s="280">
        <v>31.749896482663001</v>
      </c>
      <c r="S46" s="281">
        <v>23.9</v>
      </c>
      <c r="T46" s="283">
        <v>186.23773374037199</v>
      </c>
      <c r="U46" s="284">
        <v>887.6</v>
      </c>
    </row>
    <row r="47" spans="1:21" s="103" customFormat="1" ht="22.5" hidden="1" customHeight="1" x14ac:dyDescent="0.25">
      <c r="A47" s="277"/>
      <c r="B47" s="278">
        <v>2010</v>
      </c>
      <c r="C47" s="203" t="s">
        <v>38</v>
      </c>
      <c r="D47" s="285" t="s">
        <v>39</v>
      </c>
      <c r="E47" s="285" t="s">
        <v>40</v>
      </c>
      <c r="F47" s="279"/>
      <c r="G47" s="280">
        <v>46.166388461020397</v>
      </c>
      <c r="H47" s="280">
        <v>231.164795463514</v>
      </c>
      <c r="I47" s="281">
        <v>127</v>
      </c>
      <c r="J47" s="281">
        <v>23.6</v>
      </c>
      <c r="K47" s="280">
        <v>121.58925737427801</v>
      </c>
      <c r="L47" s="280">
        <v>103.75339294216199</v>
      </c>
      <c r="M47" s="282">
        <v>651.70000000000005</v>
      </c>
      <c r="N47" s="280">
        <v>32.633446122841498</v>
      </c>
      <c r="O47" s="280">
        <v>53.303123135454904</v>
      </c>
      <c r="P47" s="280">
        <v>44.534098401466103</v>
      </c>
      <c r="Q47" s="280">
        <v>0</v>
      </c>
      <c r="R47" s="280">
        <v>34.4450584284399</v>
      </c>
      <c r="S47" s="281">
        <v>21.7</v>
      </c>
      <c r="T47" s="283">
        <v>193.223395847115</v>
      </c>
      <c r="U47" s="284">
        <v>846.8</v>
      </c>
    </row>
    <row r="48" spans="1:21" s="103" customFormat="1" ht="16.5" hidden="1" customHeight="1" x14ac:dyDescent="0.25">
      <c r="A48" s="277"/>
      <c r="B48" s="278"/>
      <c r="C48" s="203" t="s">
        <v>41</v>
      </c>
      <c r="D48" s="285" t="s">
        <v>39</v>
      </c>
      <c r="E48" s="285" t="s">
        <v>42</v>
      </c>
      <c r="F48" s="279"/>
      <c r="G48" s="280">
        <v>32.209874258304502</v>
      </c>
      <c r="H48" s="280">
        <v>243.990914913593</v>
      </c>
      <c r="I48" s="281">
        <v>106.7</v>
      </c>
      <c r="J48" s="281">
        <v>19.399999999999999</v>
      </c>
      <c r="K48" s="280">
        <v>115.55965852416401</v>
      </c>
      <c r="L48" s="280">
        <v>108.31620116521</v>
      </c>
      <c r="M48" s="282">
        <v>625.20000000000005</v>
      </c>
      <c r="N48" s="280">
        <v>20.1623075584844</v>
      </c>
      <c r="O48" s="280">
        <v>56.166683597832403</v>
      </c>
      <c r="P48" s="280">
        <v>44.3925039797479</v>
      </c>
      <c r="Q48" s="280">
        <v>0</v>
      </c>
      <c r="R48" s="280">
        <v>37.336167215286402</v>
      </c>
      <c r="S48" s="281">
        <v>27.6</v>
      </c>
      <c r="T48" s="283">
        <v>192.24534481179899</v>
      </c>
      <c r="U48" s="284">
        <v>812.9</v>
      </c>
    </row>
    <row r="49" spans="1:21" s="103" customFormat="1" ht="16.5" hidden="1" customHeight="1" x14ac:dyDescent="0.25">
      <c r="A49" s="277"/>
      <c r="B49" s="278"/>
      <c r="C49" s="203" t="s">
        <v>43</v>
      </c>
      <c r="D49" s="285" t="s">
        <v>39</v>
      </c>
      <c r="E49" s="285" t="s">
        <v>44</v>
      </c>
      <c r="F49" s="279"/>
      <c r="G49" s="280">
        <v>35.257545533825898</v>
      </c>
      <c r="H49" s="280">
        <v>236.40037272871001</v>
      </c>
      <c r="I49" s="281">
        <v>123.4</v>
      </c>
      <c r="J49" s="281">
        <v>22.3</v>
      </c>
      <c r="K49" s="280">
        <v>104.93382619269001</v>
      </c>
      <c r="L49" s="280">
        <v>110.51327429989701</v>
      </c>
      <c r="M49" s="282">
        <v>628.20000000000005</v>
      </c>
      <c r="N49" s="280">
        <v>18.888227218906099</v>
      </c>
      <c r="O49" s="280">
        <v>57.726086025526499</v>
      </c>
      <c r="P49" s="280">
        <v>45.222244585108001</v>
      </c>
      <c r="Q49" s="280">
        <v>0</v>
      </c>
      <c r="R49" s="280">
        <v>33.513229699689397</v>
      </c>
      <c r="S49" s="281">
        <v>28.6</v>
      </c>
      <c r="T49" s="283">
        <v>195.00323830026201</v>
      </c>
      <c r="U49" s="284">
        <v>818.8</v>
      </c>
    </row>
    <row r="50" spans="1:21" s="103" customFormat="1" ht="16.5" hidden="1" customHeight="1" x14ac:dyDescent="0.25">
      <c r="A50" s="277"/>
      <c r="B50" s="278"/>
      <c r="C50" s="203" t="s">
        <v>45</v>
      </c>
      <c r="D50" s="202" t="s">
        <v>39</v>
      </c>
      <c r="E50" s="203" t="s">
        <v>46</v>
      </c>
      <c r="F50" s="279"/>
      <c r="G50" s="280">
        <v>35.9913421909147</v>
      </c>
      <c r="H50" s="280">
        <v>222.51262434876301</v>
      </c>
      <c r="I50" s="281">
        <v>80.900000000000006</v>
      </c>
      <c r="J50" s="281">
        <v>30.5</v>
      </c>
      <c r="K50" s="280">
        <v>103.16568198153099</v>
      </c>
      <c r="L50" s="280">
        <v>96.253636143602293</v>
      </c>
      <c r="M50" s="282">
        <v>566.4</v>
      </c>
      <c r="N50" s="280">
        <v>15.854360616265099</v>
      </c>
      <c r="O50" s="280">
        <v>55.603438422174897</v>
      </c>
      <c r="P50" s="280">
        <v>41.677779231824204</v>
      </c>
      <c r="Q50" s="280">
        <v>0</v>
      </c>
      <c r="R50" s="280">
        <v>45.970642193614701</v>
      </c>
      <c r="S50" s="281">
        <v>37.5</v>
      </c>
      <c r="T50" s="283">
        <v>205.61492583789999</v>
      </c>
      <c r="U50" s="284">
        <v>770.6</v>
      </c>
    </row>
    <row r="51" spans="1:21" s="103" customFormat="1" ht="22.5" hidden="1" customHeight="1" x14ac:dyDescent="0.25">
      <c r="A51" s="277"/>
      <c r="B51" s="278">
        <v>2011</v>
      </c>
      <c r="C51" s="203" t="s">
        <v>38</v>
      </c>
      <c r="D51" s="285" t="s">
        <v>39</v>
      </c>
      <c r="E51" s="285" t="s">
        <v>40</v>
      </c>
      <c r="F51" s="279"/>
      <c r="G51" s="280">
        <v>55.629954603973303</v>
      </c>
      <c r="H51" s="280">
        <v>159.391752140726</v>
      </c>
      <c r="I51" s="281">
        <v>83.8</v>
      </c>
      <c r="J51" s="281">
        <v>25.2</v>
      </c>
      <c r="K51" s="280">
        <v>119.96208813824499</v>
      </c>
      <c r="L51" s="280">
        <v>105.834476921252</v>
      </c>
      <c r="M51" s="282">
        <v>551.5</v>
      </c>
      <c r="N51" s="280">
        <v>16.022846223015598</v>
      </c>
      <c r="O51" s="280">
        <v>43.950452356897699</v>
      </c>
      <c r="P51" s="280">
        <v>42.366405181538603</v>
      </c>
      <c r="Q51" s="280">
        <v>0</v>
      </c>
      <c r="R51" s="280">
        <v>39.617813005487001</v>
      </c>
      <c r="S51" s="281">
        <v>38.299999999999997</v>
      </c>
      <c r="T51" s="283">
        <v>189.63809715388601</v>
      </c>
      <c r="U51" s="284">
        <v>744.2</v>
      </c>
    </row>
    <row r="52" spans="1:21" s="103" customFormat="1" ht="16.5" hidden="1" customHeight="1" x14ac:dyDescent="0.25">
      <c r="A52" s="277"/>
      <c r="B52" s="278"/>
      <c r="C52" s="203" t="s">
        <v>41</v>
      </c>
      <c r="D52" s="285" t="s">
        <v>39</v>
      </c>
      <c r="E52" s="285" t="s">
        <v>42</v>
      </c>
      <c r="F52" s="286"/>
      <c r="G52" s="280">
        <v>51.481422772448099</v>
      </c>
      <c r="H52" s="280">
        <v>147.45604262625301</v>
      </c>
      <c r="I52" s="281">
        <v>82.2</v>
      </c>
      <c r="J52" s="281">
        <v>24.7</v>
      </c>
      <c r="K52" s="280">
        <v>94.645864919438097</v>
      </c>
      <c r="L52" s="280">
        <v>84.825714170964204</v>
      </c>
      <c r="M52" s="282">
        <v>488</v>
      </c>
      <c r="N52" s="280">
        <v>16.6651607999741</v>
      </c>
      <c r="O52" s="280">
        <v>49.790578873754697</v>
      </c>
      <c r="P52" s="280">
        <v>48.619498161420502</v>
      </c>
      <c r="Q52" s="280">
        <v>0</v>
      </c>
      <c r="R52" s="280">
        <v>38.0177575192983</v>
      </c>
      <c r="S52" s="281">
        <v>43.7</v>
      </c>
      <c r="T52" s="283">
        <v>205.35684357495401</v>
      </c>
      <c r="U52" s="284">
        <v>690.3</v>
      </c>
    </row>
    <row r="53" spans="1:21" s="103" customFormat="1" ht="16.5" hidden="1" customHeight="1" x14ac:dyDescent="0.25">
      <c r="A53" s="277"/>
      <c r="B53" s="278"/>
      <c r="C53" s="203" t="s">
        <v>43</v>
      </c>
      <c r="D53" s="285" t="s">
        <v>39</v>
      </c>
      <c r="E53" s="285" t="s">
        <v>44</v>
      </c>
      <c r="F53" s="286"/>
      <c r="G53" s="280">
        <v>57.0752310171722</v>
      </c>
      <c r="H53" s="280">
        <v>133.27326184297499</v>
      </c>
      <c r="I53" s="281">
        <v>101.6</v>
      </c>
      <c r="J53" s="281">
        <v>32.4</v>
      </c>
      <c r="K53" s="280">
        <v>89.672136795369994</v>
      </c>
      <c r="L53" s="280">
        <v>85.783912121595094</v>
      </c>
      <c r="M53" s="282">
        <v>497</v>
      </c>
      <c r="N53" s="280">
        <v>18.974467547670599</v>
      </c>
      <c r="O53" s="280">
        <v>48.367864185785102</v>
      </c>
      <c r="P53" s="280">
        <v>47.600140153161703</v>
      </c>
      <c r="Q53" s="280">
        <v>0</v>
      </c>
      <c r="R53" s="280">
        <v>39.215842443657003</v>
      </c>
      <c r="S53" s="281">
        <v>44.7</v>
      </c>
      <c r="T53" s="283">
        <v>210.909664862988</v>
      </c>
      <c r="U53" s="284">
        <v>705.4</v>
      </c>
    </row>
    <row r="54" spans="1:21" s="103" customFormat="1" ht="16.5" hidden="1" customHeight="1" x14ac:dyDescent="0.25">
      <c r="A54" s="277"/>
      <c r="B54" s="278"/>
      <c r="C54" s="203" t="s">
        <v>45</v>
      </c>
      <c r="D54" s="202" t="s">
        <v>39</v>
      </c>
      <c r="E54" s="203" t="s">
        <v>46</v>
      </c>
      <c r="F54" s="286"/>
      <c r="G54" s="280">
        <v>71.297490443382898</v>
      </c>
      <c r="H54" s="280">
        <v>121.62281094638099</v>
      </c>
      <c r="I54" s="281">
        <v>94.7</v>
      </c>
      <c r="J54" s="281">
        <v>39.700000000000003</v>
      </c>
      <c r="K54" s="280">
        <v>98.797628811202003</v>
      </c>
      <c r="L54" s="280">
        <v>76.307611089206603</v>
      </c>
      <c r="M54" s="282">
        <v>503.3</v>
      </c>
      <c r="N54" s="280">
        <v>18.355608146343499</v>
      </c>
      <c r="O54" s="280">
        <v>53.034049198536103</v>
      </c>
      <c r="P54" s="280">
        <v>45.731431797120997</v>
      </c>
      <c r="Q54" s="280">
        <v>0</v>
      </c>
      <c r="R54" s="280">
        <v>40.1871995037096</v>
      </c>
      <c r="S54" s="281">
        <v>43.5</v>
      </c>
      <c r="T54" s="283">
        <v>210.34511901755101</v>
      </c>
      <c r="U54" s="284">
        <v>713.6</v>
      </c>
    </row>
    <row r="55" spans="1:21" s="103" customFormat="1" ht="22.5" hidden="1" customHeight="1" x14ac:dyDescent="0.25">
      <c r="A55" s="277"/>
      <c r="B55" s="278">
        <v>2012</v>
      </c>
      <c r="C55" s="203" t="s">
        <v>38</v>
      </c>
      <c r="D55" s="285" t="s">
        <v>39</v>
      </c>
      <c r="E55" s="285" t="s">
        <v>40</v>
      </c>
      <c r="F55" s="286"/>
      <c r="G55" s="280">
        <v>64.226864229962203</v>
      </c>
      <c r="H55" s="280">
        <v>121.099544409633</v>
      </c>
      <c r="I55" s="281">
        <v>140.30000000000001</v>
      </c>
      <c r="J55" s="281">
        <v>47</v>
      </c>
      <c r="K55" s="280">
        <v>114.967443721132</v>
      </c>
      <c r="L55" s="280">
        <v>65.222077668715698</v>
      </c>
      <c r="M55" s="282">
        <v>556.4</v>
      </c>
      <c r="N55" s="280">
        <v>16.1160424939237</v>
      </c>
      <c r="O55" s="280">
        <v>40.696478213271199</v>
      </c>
      <c r="P55" s="280">
        <v>40.6667543111447</v>
      </c>
      <c r="Q55" s="280">
        <v>0</v>
      </c>
      <c r="R55" s="280">
        <v>46.859563618162802</v>
      </c>
      <c r="S55" s="281">
        <v>42.2</v>
      </c>
      <c r="T55" s="283">
        <v>198.82409993306399</v>
      </c>
      <c r="U55" s="284">
        <v>759.3</v>
      </c>
    </row>
    <row r="56" spans="1:21" s="103" customFormat="1" ht="16.5" hidden="1" customHeight="1" x14ac:dyDescent="0.25">
      <c r="A56" s="277"/>
      <c r="B56" s="278"/>
      <c r="C56" s="203" t="s">
        <v>41</v>
      </c>
      <c r="D56" s="285" t="s">
        <v>39</v>
      </c>
      <c r="E56" s="285" t="s">
        <v>42</v>
      </c>
      <c r="F56" s="286"/>
      <c r="G56" s="280">
        <v>66.662419407410098</v>
      </c>
      <c r="H56" s="280">
        <v>96.098522620087806</v>
      </c>
      <c r="I56" s="281">
        <v>103.9</v>
      </c>
      <c r="J56" s="281">
        <v>33.5</v>
      </c>
      <c r="K56" s="280">
        <v>112.65096474982801</v>
      </c>
      <c r="L56" s="280">
        <v>65.5973299732523</v>
      </c>
      <c r="M56" s="282">
        <v>483.4</v>
      </c>
      <c r="N56" s="280">
        <v>17.063434965908002</v>
      </c>
      <c r="O56" s="280">
        <v>37.313599464725598</v>
      </c>
      <c r="P56" s="280">
        <v>38.119570320919003</v>
      </c>
      <c r="Q56" s="280">
        <v>0</v>
      </c>
      <c r="R56" s="280">
        <v>54.1377016336453</v>
      </c>
      <c r="S56" s="281">
        <v>36.9</v>
      </c>
      <c r="T56" s="283">
        <v>191.37643095440299</v>
      </c>
      <c r="U56" s="284">
        <v>671.6</v>
      </c>
    </row>
    <row r="57" spans="1:21" s="103" customFormat="1" ht="16.5" hidden="1" customHeight="1" x14ac:dyDescent="0.25">
      <c r="A57" s="277"/>
      <c r="B57" s="278"/>
      <c r="C57" s="203" t="s">
        <v>43</v>
      </c>
      <c r="D57" s="285" t="s">
        <v>39</v>
      </c>
      <c r="E57" s="285" t="s">
        <v>44</v>
      </c>
      <c r="F57" s="286"/>
      <c r="G57" s="280">
        <v>73.954020201378597</v>
      </c>
      <c r="H57" s="280">
        <v>91.632668219839701</v>
      </c>
      <c r="I57" s="281">
        <v>104.6</v>
      </c>
      <c r="J57" s="281">
        <v>30.1</v>
      </c>
      <c r="K57" s="280">
        <v>89.180149656200896</v>
      </c>
      <c r="L57" s="280">
        <v>70.830180433497404</v>
      </c>
      <c r="M57" s="282">
        <v>458.8</v>
      </c>
      <c r="N57" s="280">
        <v>17.881259654168499</v>
      </c>
      <c r="O57" s="280">
        <v>43.623130182935697</v>
      </c>
      <c r="P57" s="280">
        <v>42.248283112065799</v>
      </c>
      <c r="Q57" s="280">
        <v>0</v>
      </c>
      <c r="R57" s="280">
        <v>45.360839523440703</v>
      </c>
      <c r="S57" s="281">
        <v>31.8</v>
      </c>
      <c r="T57" s="283">
        <v>189.95779874919199</v>
      </c>
      <c r="U57" s="284">
        <v>646.4</v>
      </c>
    </row>
    <row r="58" spans="1:21" s="103" customFormat="1" ht="16.5" hidden="1" customHeight="1" x14ac:dyDescent="0.25">
      <c r="A58" s="277"/>
      <c r="B58" s="278"/>
      <c r="C58" s="203" t="s">
        <v>45</v>
      </c>
      <c r="D58" s="202" t="s">
        <v>39</v>
      </c>
      <c r="E58" s="203" t="s">
        <v>46</v>
      </c>
      <c r="F58" s="286"/>
      <c r="G58" s="280">
        <v>68.690966228243994</v>
      </c>
      <c r="H58" s="280">
        <v>95.7152991893403</v>
      </c>
      <c r="I58" s="281">
        <v>101.6</v>
      </c>
      <c r="J58" s="281">
        <v>24.4</v>
      </c>
      <c r="K58" s="280">
        <v>86.1358748604558</v>
      </c>
      <c r="L58" s="280">
        <v>72.936621104568999</v>
      </c>
      <c r="M58" s="282">
        <v>451.8</v>
      </c>
      <c r="N58" s="280">
        <v>20.623172714579699</v>
      </c>
      <c r="O58" s="280">
        <v>44.605915141550597</v>
      </c>
      <c r="P58" s="280">
        <v>46.665481785653498</v>
      </c>
      <c r="Q58" s="280">
        <v>0</v>
      </c>
      <c r="R58" s="280">
        <v>47.045430761652</v>
      </c>
      <c r="S58" s="281">
        <v>28.5</v>
      </c>
      <c r="T58" s="283">
        <v>196.607325653092</v>
      </c>
      <c r="U58" s="284">
        <v>647.5</v>
      </c>
    </row>
    <row r="59" spans="1:21" s="103" customFormat="1" ht="3.95" hidden="1" customHeight="1" x14ac:dyDescent="0.25">
      <c r="A59" s="277"/>
      <c r="B59" s="287"/>
      <c r="C59" s="288"/>
      <c r="D59" s="289"/>
      <c r="E59" s="289"/>
      <c r="F59" s="290"/>
      <c r="G59" s="291"/>
      <c r="H59" s="291"/>
      <c r="I59" s="292"/>
      <c r="J59" s="292"/>
      <c r="K59" s="291"/>
      <c r="L59" s="291"/>
      <c r="M59" s="293"/>
      <c r="N59" s="291"/>
      <c r="O59" s="291"/>
      <c r="P59" s="291"/>
      <c r="Q59" s="291"/>
      <c r="R59" s="291"/>
      <c r="S59" s="292"/>
      <c r="T59" s="294"/>
      <c r="U59" s="295"/>
    </row>
    <row r="60" spans="1:21" s="103" customFormat="1" ht="14.25" hidden="1" x14ac:dyDescent="0.2">
      <c r="A60" s="277"/>
      <c r="B60" s="208"/>
      <c r="C60" s="209"/>
      <c r="D60" s="209"/>
      <c r="E60" s="209"/>
      <c r="F60" s="209"/>
      <c r="G60" s="209"/>
      <c r="H60" s="209"/>
      <c r="I60" s="209"/>
      <c r="J60" s="209"/>
      <c r="K60" s="209"/>
      <c r="L60" s="209"/>
      <c r="M60" s="209" t="s">
        <v>77</v>
      </c>
      <c r="N60" s="209"/>
      <c r="O60" s="209"/>
      <c r="P60" s="209"/>
      <c r="Q60" s="209"/>
      <c r="R60" s="209"/>
      <c r="S60" s="209"/>
      <c r="T60" s="209"/>
      <c r="U60" s="210"/>
    </row>
    <row r="61" spans="1:21" s="103" customFormat="1" ht="22.5" customHeight="1" x14ac:dyDescent="0.25">
      <c r="A61" s="277"/>
      <c r="B61" s="278">
        <v>2013</v>
      </c>
      <c r="C61" s="203" t="s">
        <v>38</v>
      </c>
      <c r="D61" s="285" t="s">
        <v>39</v>
      </c>
      <c r="E61" s="285" t="s">
        <v>40</v>
      </c>
      <c r="F61" s="286"/>
      <c r="G61" s="280">
        <v>43.355587246258601</v>
      </c>
      <c r="H61" s="280">
        <v>106.218675623926</v>
      </c>
      <c r="I61" s="281">
        <v>63.8</v>
      </c>
      <c r="J61" s="281">
        <v>51.5</v>
      </c>
      <c r="K61" s="280">
        <v>72.526014788208698</v>
      </c>
      <c r="L61" s="280">
        <v>58.032926096373899</v>
      </c>
      <c r="M61" s="282">
        <v>394.9</v>
      </c>
      <c r="N61" s="280">
        <v>33.386200454176297</v>
      </c>
      <c r="O61" s="280">
        <v>47.682340682067696</v>
      </c>
      <c r="P61" s="280">
        <v>53.880047480127899</v>
      </c>
      <c r="Q61" s="280">
        <v>0</v>
      </c>
      <c r="R61" s="280">
        <v>52.9853453403759</v>
      </c>
      <c r="S61" s="281">
        <v>40.5</v>
      </c>
      <c r="T61" s="283">
        <v>243.18729661803701</v>
      </c>
      <c r="U61" s="284">
        <v>647.9</v>
      </c>
    </row>
    <row r="62" spans="1:21" s="103" customFormat="1" ht="16.5" customHeight="1" x14ac:dyDescent="0.25">
      <c r="A62" s="277"/>
      <c r="B62" s="278"/>
      <c r="C62" s="203" t="s">
        <v>41</v>
      </c>
      <c r="D62" s="285" t="s">
        <v>39</v>
      </c>
      <c r="E62" s="285" t="s">
        <v>42</v>
      </c>
      <c r="F62" s="286"/>
      <c r="G62" s="280">
        <v>37.153513627492302</v>
      </c>
      <c r="H62" s="280">
        <v>107.64196704744801</v>
      </c>
      <c r="I62" s="281">
        <v>53.1</v>
      </c>
      <c r="J62" s="281">
        <v>39.9</v>
      </c>
      <c r="K62" s="280">
        <v>66.043702064251093</v>
      </c>
      <c r="L62" s="280">
        <v>55.129842826175</v>
      </c>
      <c r="M62" s="282">
        <v>362.5</v>
      </c>
      <c r="N62" s="280">
        <v>29.416091984388299</v>
      </c>
      <c r="O62" s="280">
        <v>44.639392589604597</v>
      </c>
      <c r="P62" s="280">
        <v>53.447198741294102</v>
      </c>
      <c r="Q62" s="280">
        <v>0</v>
      </c>
      <c r="R62" s="280">
        <v>50.621626914668902</v>
      </c>
      <c r="S62" s="281">
        <v>48</v>
      </c>
      <c r="T62" s="283">
        <v>237.02535700024001</v>
      </c>
      <c r="U62" s="284">
        <v>598.1</v>
      </c>
    </row>
    <row r="63" spans="1:21" s="103" customFormat="1" ht="16.5" customHeight="1" x14ac:dyDescent="0.25">
      <c r="A63" s="277"/>
      <c r="B63" s="278"/>
      <c r="C63" s="203" t="s">
        <v>43</v>
      </c>
      <c r="D63" s="285" t="s">
        <v>39</v>
      </c>
      <c r="E63" s="285" t="s">
        <v>44</v>
      </c>
      <c r="F63" s="286"/>
      <c r="G63" s="280">
        <v>42.073359756535901</v>
      </c>
      <c r="H63" s="280">
        <v>108.453556212758</v>
      </c>
      <c r="I63" s="281">
        <v>55.1</v>
      </c>
      <c r="J63" s="281">
        <v>46.8</v>
      </c>
      <c r="K63" s="280">
        <v>64.262265159137996</v>
      </c>
      <c r="L63" s="280">
        <v>58.265397250406203</v>
      </c>
      <c r="M63" s="282">
        <v>372.8</v>
      </c>
      <c r="N63" s="280">
        <v>30.8062664519233</v>
      </c>
      <c r="O63" s="280">
        <v>40.825586261801597</v>
      </c>
      <c r="P63" s="280">
        <v>51.6511919921642</v>
      </c>
      <c r="Q63" s="280">
        <v>0</v>
      </c>
      <c r="R63" s="280">
        <v>56.253387560122498</v>
      </c>
      <c r="S63" s="281">
        <v>52.7</v>
      </c>
      <c r="T63" s="283">
        <v>243.00713338124501</v>
      </c>
      <c r="U63" s="284">
        <v>615.6</v>
      </c>
    </row>
    <row r="64" spans="1:21" s="103" customFormat="1" ht="16.5" customHeight="1" x14ac:dyDescent="0.25">
      <c r="A64" s="277"/>
      <c r="B64" s="278"/>
      <c r="C64" s="203" t="s">
        <v>45</v>
      </c>
      <c r="D64" s="202" t="s">
        <v>39</v>
      </c>
      <c r="E64" s="203" t="s">
        <v>46</v>
      </c>
      <c r="F64" s="286"/>
      <c r="G64" s="280">
        <v>30.7699565764628</v>
      </c>
      <c r="H64" s="280">
        <v>104.21247973161501</v>
      </c>
      <c r="I64" s="281">
        <v>52</v>
      </c>
      <c r="J64" s="281">
        <v>60</v>
      </c>
      <c r="K64" s="280">
        <v>49.653779581210102</v>
      </c>
      <c r="L64" s="280">
        <v>53.8792452284871</v>
      </c>
      <c r="M64" s="282">
        <v>352.9</v>
      </c>
      <c r="N64" s="280">
        <v>31.100111385300501</v>
      </c>
      <c r="O64" s="280">
        <v>37.359974003707102</v>
      </c>
      <c r="P64" s="280">
        <v>49.039266903832399</v>
      </c>
      <c r="Q64" s="280">
        <v>0</v>
      </c>
      <c r="R64" s="280">
        <v>56.011742484534501</v>
      </c>
      <c r="S64" s="281">
        <v>47.6</v>
      </c>
      <c r="T64" s="283">
        <v>233.026814534115</v>
      </c>
      <c r="U64" s="284">
        <v>585.29999999999995</v>
      </c>
    </row>
    <row r="65" spans="1:21" s="103" customFormat="1" ht="22.5" customHeight="1" x14ac:dyDescent="0.25">
      <c r="A65" s="277"/>
      <c r="B65" s="278">
        <v>2014</v>
      </c>
      <c r="C65" s="203" t="s">
        <v>38</v>
      </c>
      <c r="D65" s="285" t="s">
        <v>39</v>
      </c>
      <c r="E65" s="285" t="s">
        <v>40</v>
      </c>
      <c r="F65" s="286"/>
      <c r="G65" s="280">
        <v>30.495847433626398</v>
      </c>
      <c r="H65" s="280">
        <v>101.41104532035401</v>
      </c>
      <c r="I65" s="281">
        <v>57.9</v>
      </c>
      <c r="J65" s="281">
        <v>43.2</v>
      </c>
      <c r="K65" s="280">
        <v>65.664714172563507</v>
      </c>
      <c r="L65" s="280">
        <v>62.314151420804201</v>
      </c>
      <c r="M65" s="282">
        <v>357.8</v>
      </c>
      <c r="N65" s="280">
        <v>31.711827228029701</v>
      </c>
      <c r="O65" s="280">
        <v>45.8304772679558</v>
      </c>
      <c r="P65" s="280">
        <v>48.6628322445126</v>
      </c>
      <c r="Q65" s="280">
        <v>13.2</v>
      </c>
      <c r="R65" s="280">
        <v>51.685732290108099</v>
      </c>
      <c r="S65" s="281">
        <v>49.8</v>
      </c>
      <c r="T65" s="283">
        <v>242.763988211395</v>
      </c>
      <c r="U65" s="284">
        <v>612.4</v>
      </c>
    </row>
    <row r="66" spans="1:21" s="103" customFormat="1" ht="16.5" customHeight="1" x14ac:dyDescent="0.25">
      <c r="A66" s="277"/>
      <c r="B66" s="278"/>
      <c r="C66" s="203" t="s">
        <v>41</v>
      </c>
      <c r="D66" s="285" t="s">
        <v>39</v>
      </c>
      <c r="E66" s="285" t="s">
        <v>42</v>
      </c>
      <c r="F66" s="286"/>
      <c r="G66" s="280">
        <v>29.053603662417402</v>
      </c>
      <c r="H66" s="280">
        <v>104.209343645777</v>
      </c>
      <c r="I66" s="281">
        <v>51.3</v>
      </c>
      <c r="J66" s="281">
        <v>44.2</v>
      </c>
      <c r="K66" s="280">
        <v>71.143259063311007</v>
      </c>
      <c r="L66" s="280">
        <v>68.925824156909897</v>
      </c>
      <c r="M66" s="282">
        <v>373</v>
      </c>
      <c r="N66" s="280">
        <v>33.007635584842198</v>
      </c>
      <c r="O66" s="280">
        <v>46.051580876617102</v>
      </c>
      <c r="P66" s="280">
        <v>50.486520908338498</v>
      </c>
      <c r="Q66" s="280">
        <v>11.8</v>
      </c>
      <c r="R66" s="280">
        <v>49.428954526084802</v>
      </c>
      <c r="S66" s="281">
        <v>50.1</v>
      </c>
      <c r="T66" s="283">
        <v>240.18435189856501</v>
      </c>
      <c r="U66" s="284">
        <v>611.6</v>
      </c>
    </row>
    <row r="67" spans="1:21" s="103" customFormat="1" ht="16.5" customHeight="1" x14ac:dyDescent="0.25">
      <c r="A67" s="277"/>
      <c r="B67" s="278"/>
      <c r="C67" s="203" t="s">
        <v>43</v>
      </c>
      <c r="D67" s="285" t="s">
        <v>39</v>
      </c>
      <c r="E67" s="285" t="s">
        <v>44</v>
      </c>
      <c r="F67" s="286"/>
      <c r="G67" s="280">
        <v>24.768402812395799</v>
      </c>
      <c r="H67" s="280">
        <v>109.06007923149799</v>
      </c>
      <c r="I67" s="281">
        <v>57.6</v>
      </c>
      <c r="J67" s="281">
        <v>40.4</v>
      </c>
      <c r="K67" s="280">
        <v>92.726011556625906</v>
      </c>
      <c r="L67" s="280">
        <v>67.452425575304204</v>
      </c>
      <c r="M67" s="282">
        <v>389</v>
      </c>
      <c r="N67" s="280">
        <v>40.244858217981601</v>
      </c>
      <c r="O67" s="280">
        <v>41.863174959425599</v>
      </c>
      <c r="P67" s="280">
        <v>42.851149730717196</v>
      </c>
      <c r="Q67" s="280">
        <v>11.4</v>
      </c>
      <c r="R67" s="280">
        <v>49.955127541534097</v>
      </c>
      <c r="S67" s="281">
        <v>52.3</v>
      </c>
      <c r="T67" s="283">
        <v>235.28597627971499</v>
      </c>
      <c r="U67" s="284">
        <v>624.29999999999995</v>
      </c>
    </row>
    <row r="68" spans="1:21" s="103" customFormat="1" ht="16.5" customHeight="1" x14ac:dyDescent="0.25">
      <c r="A68" s="277"/>
      <c r="B68" s="278"/>
      <c r="C68" s="203" t="s">
        <v>45</v>
      </c>
      <c r="D68" s="202" t="s">
        <v>39</v>
      </c>
      <c r="E68" s="203" t="s">
        <v>46</v>
      </c>
      <c r="F68" s="286"/>
      <c r="G68" s="280">
        <v>21.8929129608476</v>
      </c>
      <c r="H68" s="280">
        <v>119.521971201073</v>
      </c>
      <c r="I68" s="281">
        <v>58.1</v>
      </c>
      <c r="J68" s="281">
        <v>40.700000000000003</v>
      </c>
      <c r="K68" s="280">
        <v>97.193090068287603</v>
      </c>
      <c r="L68" s="280">
        <v>71.580572369784207</v>
      </c>
      <c r="M68" s="282">
        <v>413.2</v>
      </c>
      <c r="N68" s="280">
        <v>43.403841291016697</v>
      </c>
      <c r="O68" s="280">
        <v>47.6518635905095</v>
      </c>
      <c r="P68" s="280">
        <v>43.657156975616402</v>
      </c>
      <c r="Q68" s="280">
        <v>14.2</v>
      </c>
      <c r="R68" s="280">
        <v>48.497132164613397</v>
      </c>
      <c r="S68" s="281">
        <v>46.3</v>
      </c>
      <c r="T68" s="283">
        <v>246.551079108067</v>
      </c>
      <c r="U68" s="284">
        <v>656.1</v>
      </c>
    </row>
    <row r="69" spans="1:21" s="103" customFormat="1" ht="22.5" customHeight="1" x14ac:dyDescent="0.25">
      <c r="A69" s="277"/>
      <c r="B69" s="278">
        <v>2015</v>
      </c>
      <c r="C69" s="203" t="s">
        <v>38</v>
      </c>
      <c r="D69" s="285" t="s">
        <v>39</v>
      </c>
      <c r="E69" s="285" t="s">
        <v>40</v>
      </c>
      <c r="F69" s="286"/>
      <c r="G69" s="280">
        <v>23.585376259944599</v>
      </c>
      <c r="H69" s="280">
        <v>117.998160287441</v>
      </c>
      <c r="I69" s="281">
        <v>75.900000000000006</v>
      </c>
      <c r="J69" s="281">
        <v>43.8</v>
      </c>
      <c r="K69" s="280">
        <v>128.27059690191999</v>
      </c>
      <c r="L69" s="280">
        <v>82.096584765508098</v>
      </c>
      <c r="M69" s="282">
        <v>466.5</v>
      </c>
      <c r="N69" s="280">
        <v>39.3262008266923</v>
      </c>
      <c r="O69" s="280">
        <v>47.165264174117802</v>
      </c>
      <c r="P69" s="280">
        <v>42.703905914987899</v>
      </c>
      <c r="Q69" s="280">
        <v>13.8</v>
      </c>
      <c r="R69" s="280">
        <v>48.497491839120897</v>
      </c>
      <c r="S69" s="281">
        <v>54.8</v>
      </c>
      <c r="T69" s="283">
        <v>247.68693550292301</v>
      </c>
      <c r="U69" s="284">
        <v>724.1</v>
      </c>
    </row>
    <row r="70" spans="1:21" s="103" customFormat="1" ht="19.5" customHeight="1" x14ac:dyDescent="0.25">
      <c r="A70" s="277"/>
      <c r="B70" s="278"/>
      <c r="C70" s="203" t="s">
        <v>41</v>
      </c>
      <c r="D70" s="285" t="s">
        <v>39</v>
      </c>
      <c r="E70" s="285" t="s">
        <v>42</v>
      </c>
      <c r="F70" s="286"/>
      <c r="G70" s="280">
        <v>33.9692643212992</v>
      </c>
      <c r="H70" s="280">
        <v>126.835663843879</v>
      </c>
      <c r="I70" s="281">
        <v>57.1</v>
      </c>
      <c r="J70" s="281">
        <v>43.6</v>
      </c>
      <c r="K70" s="280">
        <v>135.75600235320101</v>
      </c>
      <c r="L70" s="280">
        <v>73.281705821596802</v>
      </c>
      <c r="M70" s="282">
        <v>477.7</v>
      </c>
      <c r="N70" s="280">
        <v>41.8898833526709</v>
      </c>
      <c r="O70" s="280">
        <v>46.3706836057084</v>
      </c>
      <c r="P70" s="280">
        <v>40.389920663805498</v>
      </c>
      <c r="Q70" s="280">
        <v>20.100000000000001</v>
      </c>
      <c r="R70" s="280">
        <v>47.057826069934002</v>
      </c>
      <c r="S70" s="281">
        <v>51.2</v>
      </c>
      <c r="T70" s="283">
        <v>247.115623444421</v>
      </c>
      <c r="U70" s="284">
        <v>721.5</v>
      </c>
    </row>
    <row r="71" spans="1:21" s="103" customFormat="1" ht="16.5" customHeight="1" x14ac:dyDescent="0.25">
      <c r="A71" s="277"/>
      <c r="B71" s="278"/>
      <c r="C71" s="203" t="s">
        <v>43</v>
      </c>
      <c r="D71" s="285" t="s">
        <v>39</v>
      </c>
      <c r="E71" s="285" t="s">
        <v>44</v>
      </c>
      <c r="F71" s="286"/>
      <c r="G71" s="280">
        <v>36.636464197884798</v>
      </c>
      <c r="H71" s="280">
        <v>131.46299480830001</v>
      </c>
      <c r="I71" s="281">
        <v>44</v>
      </c>
      <c r="J71" s="281">
        <v>49.4</v>
      </c>
      <c r="K71" s="280">
        <v>131.319253239983</v>
      </c>
      <c r="L71" s="280">
        <v>69.7492010012962</v>
      </c>
      <c r="M71" s="282">
        <v>456.5</v>
      </c>
      <c r="N71" s="280">
        <v>40.541095120612397</v>
      </c>
      <c r="O71" s="280">
        <v>44.290514367637002</v>
      </c>
      <c r="P71" s="280">
        <v>42.800970771749299</v>
      </c>
      <c r="Q71" s="280">
        <v>19</v>
      </c>
      <c r="R71" s="280">
        <v>43.438990345490701</v>
      </c>
      <c r="S71" s="281">
        <v>51.9</v>
      </c>
      <c r="T71" s="283">
        <v>236.93944736118601</v>
      </c>
      <c r="U71" s="284">
        <v>693.3</v>
      </c>
    </row>
    <row r="72" spans="1:21" s="103" customFormat="1" ht="16.5" customHeight="1" x14ac:dyDescent="0.25">
      <c r="A72" s="277"/>
      <c r="B72" s="278"/>
      <c r="C72" s="203" t="s">
        <v>45</v>
      </c>
      <c r="D72" s="202" t="s">
        <v>39</v>
      </c>
      <c r="E72" s="203" t="s">
        <v>46</v>
      </c>
      <c r="F72" s="286"/>
      <c r="G72" s="280">
        <v>38.472144539480801</v>
      </c>
      <c r="H72" s="280">
        <v>133.14745090225301</v>
      </c>
      <c r="I72" s="281">
        <v>37.700000000000003</v>
      </c>
      <c r="J72" s="281">
        <v>81.900000000000006</v>
      </c>
      <c r="K72" s="280">
        <v>125.643934812872</v>
      </c>
      <c r="L72" s="280">
        <v>66.532113716895594</v>
      </c>
      <c r="M72" s="282">
        <v>490.1</v>
      </c>
      <c r="N72" s="280">
        <v>39.7573034293993</v>
      </c>
      <c r="O72" s="280">
        <v>45.804788682948399</v>
      </c>
      <c r="P72" s="280">
        <v>32.702895427992097</v>
      </c>
      <c r="Q72" s="280">
        <v>12</v>
      </c>
      <c r="R72" s="280">
        <v>43.254948389525801</v>
      </c>
      <c r="S72" s="281">
        <v>53.9</v>
      </c>
      <c r="T72" s="283">
        <v>231.26092118266601</v>
      </c>
      <c r="U72" s="284">
        <v>715.1</v>
      </c>
    </row>
    <row r="73" spans="1:21" s="103" customFormat="1" ht="22.5" customHeight="1" x14ac:dyDescent="0.25">
      <c r="A73" s="277"/>
      <c r="B73" s="278">
        <v>2016</v>
      </c>
      <c r="C73" s="203" t="s">
        <v>38</v>
      </c>
      <c r="D73" s="285" t="s">
        <v>39</v>
      </c>
      <c r="E73" s="285" t="s">
        <v>40</v>
      </c>
      <c r="F73" s="286"/>
      <c r="G73" s="280">
        <v>36.422194505163503</v>
      </c>
      <c r="H73" s="280">
        <v>128.043593360578</v>
      </c>
      <c r="I73" s="281">
        <v>34</v>
      </c>
      <c r="J73" s="281">
        <v>77.400000000000006</v>
      </c>
      <c r="K73" s="280">
        <v>114.475748060767</v>
      </c>
      <c r="L73" s="280">
        <v>71.497246262637105</v>
      </c>
      <c r="M73" s="282">
        <v>456.2</v>
      </c>
      <c r="N73" s="280">
        <v>50.458119961430498</v>
      </c>
      <c r="O73" s="280">
        <v>43.120552861068802</v>
      </c>
      <c r="P73" s="280">
        <v>50.681505114752198</v>
      </c>
      <c r="Q73" s="280">
        <v>12.3</v>
      </c>
      <c r="R73" s="280">
        <v>44.076516207262699</v>
      </c>
      <c r="S73" s="281">
        <v>64.599999999999994</v>
      </c>
      <c r="T73" s="283">
        <v>265.926130972858</v>
      </c>
      <c r="U73" s="284">
        <v>732.7</v>
      </c>
    </row>
    <row r="74" spans="1:21" s="103" customFormat="1" ht="16.5" customHeight="1" x14ac:dyDescent="0.25">
      <c r="A74" s="277"/>
      <c r="B74" s="278"/>
      <c r="C74" s="203" t="s">
        <v>41</v>
      </c>
      <c r="D74" s="285" t="s">
        <v>39</v>
      </c>
      <c r="E74" s="285" t="s">
        <v>42</v>
      </c>
      <c r="F74" s="286"/>
      <c r="G74" s="280">
        <v>37.489435396204001</v>
      </c>
      <c r="H74" s="280">
        <v>138.212385352274</v>
      </c>
      <c r="I74" s="281">
        <v>32.5</v>
      </c>
      <c r="J74" s="281">
        <v>96.5</v>
      </c>
      <c r="K74" s="280">
        <v>114.12702849418601</v>
      </c>
      <c r="L74" s="280">
        <v>76.973773304347304</v>
      </c>
      <c r="M74" s="282">
        <v>501.8</v>
      </c>
      <c r="N74" s="280">
        <v>46.107906930823397</v>
      </c>
      <c r="O74" s="280">
        <v>44.252940033682101</v>
      </c>
      <c r="P74" s="280">
        <v>49.0936702984026</v>
      </c>
      <c r="Q74" s="280">
        <v>15.5</v>
      </c>
      <c r="R74" s="280">
        <v>39.705501857792797</v>
      </c>
      <c r="S74" s="281">
        <v>65.8</v>
      </c>
      <c r="T74" s="283">
        <v>261.75368751097699</v>
      </c>
      <c r="U74" s="284">
        <v>759.6</v>
      </c>
    </row>
    <row r="75" spans="1:21" s="103" customFormat="1" ht="16.5" customHeight="1" x14ac:dyDescent="0.25">
      <c r="A75" s="277"/>
      <c r="B75" s="278"/>
      <c r="C75" s="203" t="s">
        <v>43</v>
      </c>
      <c r="D75" s="285" t="s">
        <v>39</v>
      </c>
      <c r="E75" s="285" t="s">
        <v>44</v>
      </c>
      <c r="F75" s="286"/>
      <c r="G75" s="280">
        <v>38.638341575735197</v>
      </c>
      <c r="H75" s="280">
        <v>138.354798032329</v>
      </c>
      <c r="I75" s="281">
        <v>30.7</v>
      </c>
      <c r="J75" s="281">
        <v>99.8</v>
      </c>
      <c r="K75" s="280">
        <v>105.01512447568901</v>
      </c>
      <c r="L75" s="280">
        <v>86.999210204224994</v>
      </c>
      <c r="M75" s="282">
        <v>493.6</v>
      </c>
      <c r="N75" s="280">
        <v>42.105238700917802</v>
      </c>
      <c r="O75" s="280">
        <v>49.639106038719703</v>
      </c>
      <c r="P75" s="280">
        <v>46.980508812187097</v>
      </c>
      <c r="Q75" s="280">
        <v>10.3</v>
      </c>
      <c r="R75" s="280">
        <v>43.550007988726499</v>
      </c>
      <c r="S75" s="281">
        <v>64.8</v>
      </c>
      <c r="T75" s="283">
        <v>249.84505556760499</v>
      </c>
      <c r="U75" s="284">
        <v>745.1</v>
      </c>
    </row>
    <row r="76" spans="1:21" s="103" customFormat="1" ht="16.5" customHeight="1" x14ac:dyDescent="0.25">
      <c r="A76" s="277"/>
      <c r="B76" s="278"/>
      <c r="C76" s="203" t="s">
        <v>45</v>
      </c>
      <c r="D76" s="202" t="s">
        <v>39</v>
      </c>
      <c r="E76" s="203" t="s">
        <v>46</v>
      </c>
      <c r="F76" s="286"/>
      <c r="G76" s="280">
        <v>46.3560424716242</v>
      </c>
      <c r="H76" s="280">
        <v>140.00051546936001</v>
      </c>
      <c r="I76" s="281">
        <v>36.700000000000003</v>
      </c>
      <c r="J76" s="281">
        <v>107.5</v>
      </c>
      <c r="K76" s="280">
        <v>101.011552576035</v>
      </c>
      <c r="L76" s="280">
        <v>111.176945419839</v>
      </c>
      <c r="M76" s="282">
        <v>553.1</v>
      </c>
      <c r="N76" s="280">
        <v>44.367822174052201</v>
      </c>
      <c r="O76" s="280">
        <v>45.017490089489598</v>
      </c>
      <c r="P76" s="280">
        <v>44.941536896806703</v>
      </c>
      <c r="Q76" s="280">
        <v>8.6999999999999993</v>
      </c>
      <c r="R76" s="280">
        <v>45.740347715860899</v>
      </c>
      <c r="S76" s="281">
        <v>58.5</v>
      </c>
      <c r="T76" s="283">
        <v>251.834747507202</v>
      </c>
      <c r="U76" s="284">
        <v>797.8</v>
      </c>
    </row>
    <row r="77" spans="1:21" s="103" customFormat="1" ht="22.5" customHeight="1" x14ac:dyDescent="0.25">
      <c r="A77" s="277"/>
      <c r="B77" s="278">
        <v>2017</v>
      </c>
      <c r="C77" s="203" t="s">
        <v>38</v>
      </c>
      <c r="D77" s="285" t="s">
        <v>39</v>
      </c>
      <c r="E77" s="285" t="s">
        <v>40</v>
      </c>
      <c r="F77" s="286"/>
      <c r="G77" s="280">
        <v>40.0099238615283</v>
      </c>
      <c r="H77" s="280">
        <v>160.744320052002</v>
      </c>
      <c r="I77" s="281">
        <v>40.9</v>
      </c>
      <c r="J77" s="281">
        <v>81.3</v>
      </c>
      <c r="K77" s="280">
        <v>87.452033274545997</v>
      </c>
      <c r="L77" s="280">
        <v>129.28406888061099</v>
      </c>
      <c r="M77" s="282">
        <v>531.5</v>
      </c>
      <c r="N77" s="280">
        <v>46.078455874300303</v>
      </c>
      <c r="O77" s="280">
        <v>44.917119554058999</v>
      </c>
      <c r="P77" s="280">
        <v>39.328640242189202</v>
      </c>
      <c r="Q77" s="280">
        <v>9.6</v>
      </c>
      <c r="R77" s="280">
        <v>50.166385859723803</v>
      </c>
      <c r="S77" s="281">
        <v>65.8</v>
      </c>
      <c r="T77" s="283">
        <v>259.10098207486402</v>
      </c>
      <c r="U77" s="284">
        <v>797.1</v>
      </c>
    </row>
    <row r="78" spans="1:21" s="103" customFormat="1" ht="15" customHeight="1" x14ac:dyDescent="0.25">
      <c r="A78" s="277"/>
      <c r="B78" s="278"/>
      <c r="C78" s="203" t="s">
        <v>41</v>
      </c>
      <c r="D78" s="285" t="s">
        <v>39</v>
      </c>
      <c r="E78" s="285" t="s">
        <v>42</v>
      </c>
      <c r="F78" s="286"/>
      <c r="G78" s="280">
        <v>37.448954469482103</v>
      </c>
      <c r="H78" s="280">
        <v>162.75753963177701</v>
      </c>
      <c r="I78" s="281">
        <v>24.6</v>
      </c>
      <c r="J78" s="281">
        <v>109.5</v>
      </c>
      <c r="K78" s="280">
        <v>94.946805085402005</v>
      </c>
      <c r="L78" s="280">
        <v>119.65895954757301</v>
      </c>
      <c r="M78" s="282">
        <v>553.1</v>
      </c>
      <c r="N78" s="280">
        <v>53.296557055618997</v>
      </c>
      <c r="O78" s="280">
        <v>46.303431439854002</v>
      </c>
      <c r="P78" s="280">
        <v>35.729086730033202</v>
      </c>
      <c r="Q78" s="280">
        <v>7.4</v>
      </c>
      <c r="R78" s="280">
        <v>55.244668837108598</v>
      </c>
      <c r="S78" s="281">
        <v>62.7</v>
      </c>
      <c r="T78" s="283">
        <v>262.19836998827702</v>
      </c>
      <c r="U78" s="284">
        <v>810.4</v>
      </c>
    </row>
    <row r="79" spans="1:21" s="103" customFormat="1" ht="16.5" customHeight="1" x14ac:dyDescent="0.25">
      <c r="A79" s="277"/>
      <c r="B79" s="278"/>
      <c r="C79" s="203" t="s">
        <v>43</v>
      </c>
      <c r="D79" s="285" t="s">
        <v>39</v>
      </c>
      <c r="E79" s="285" t="s">
        <v>44</v>
      </c>
      <c r="F79" s="286"/>
      <c r="G79" s="280">
        <v>39.343480761082397</v>
      </c>
      <c r="H79" s="280">
        <v>161.57539418575999</v>
      </c>
      <c r="I79" s="281">
        <v>32.1</v>
      </c>
      <c r="J79" s="281">
        <v>101.7</v>
      </c>
      <c r="K79" s="280">
        <v>94.820950901382403</v>
      </c>
      <c r="L79" s="280">
        <v>105.593905148058</v>
      </c>
      <c r="M79" s="282">
        <v>527.9</v>
      </c>
      <c r="N79" s="280">
        <v>60.847658244117198</v>
      </c>
      <c r="O79" s="280">
        <v>42.9222453865614</v>
      </c>
      <c r="P79" s="280">
        <v>33.4417968418106</v>
      </c>
      <c r="Q79" s="280">
        <v>15.4</v>
      </c>
      <c r="R79" s="280">
        <v>54.374204676938497</v>
      </c>
      <c r="S79" s="281">
        <v>72.7</v>
      </c>
      <c r="T79" s="283">
        <v>269.90705268322301</v>
      </c>
      <c r="U79" s="284">
        <v>801.7</v>
      </c>
    </row>
    <row r="80" spans="1:21" s="103" customFormat="1" ht="16.5" customHeight="1" x14ac:dyDescent="0.25">
      <c r="A80" s="277"/>
      <c r="B80" s="278"/>
      <c r="C80" s="203" t="s">
        <v>45</v>
      </c>
      <c r="D80" s="202" t="s">
        <v>39</v>
      </c>
      <c r="E80" s="203" t="s">
        <v>46</v>
      </c>
      <c r="F80" s="286"/>
      <c r="G80" s="280">
        <v>37.098010499428497</v>
      </c>
      <c r="H80" s="280">
        <v>168.54224890757101</v>
      </c>
      <c r="I80" s="281">
        <v>34.700000000000003</v>
      </c>
      <c r="J80" s="281">
        <v>79.400000000000006</v>
      </c>
      <c r="K80" s="280">
        <v>101.237428215541</v>
      </c>
      <c r="L80" s="280">
        <v>100.06029530682601</v>
      </c>
      <c r="M80" s="282">
        <v>531.6</v>
      </c>
      <c r="N80" s="280">
        <v>49.229333641131703</v>
      </c>
      <c r="O80" s="280">
        <v>42.643782067638597</v>
      </c>
      <c r="P80" s="280">
        <v>35.9403337351917</v>
      </c>
      <c r="Q80" s="280">
        <v>14.3</v>
      </c>
      <c r="R80" s="280">
        <v>59.632526413457597</v>
      </c>
      <c r="S80" s="281">
        <v>68.099999999999994</v>
      </c>
      <c r="T80" s="283">
        <v>273.40890642752498</v>
      </c>
      <c r="U80" s="284">
        <v>799.9</v>
      </c>
    </row>
    <row r="81" spans="1:21" s="103" customFormat="1" ht="22.5" customHeight="1" x14ac:dyDescent="0.25">
      <c r="A81" s="277"/>
      <c r="B81" s="278">
        <v>2018</v>
      </c>
      <c r="C81" s="203" t="s">
        <v>38</v>
      </c>
      <c r="D81" s="285" t="s">
        <v>39</v>
      </c>
      <c r="E81" s="285" t="s">
        <v>40</v>
      </c>
      <c r="F81" s="286"/>
      <c r="G81" s="280">
        <v>27.901443412810401</v>
      </c>
      <c r="H81" s="280">
        <v>159.142660088323</v>
      </c>
      <c r="I81" s="281">
        <v>39.4</v>
      </c>
      <c r="J81" s="281">
        <v>66.099999999999994</v>
      </c>
      <c r="K81" s="280">
        <v>118.358179652242</v>
      </c>
      <c r="L81" s="280">
        <v>84.881922714321405</v>
      </c>
      <c r="M81" s="282">
        <v>493.3</v>
      </c>
      <c r="N81" s="280">
        <v>49.573287181130603</v>
      </c>
      <c r="O81" s="280">
        <v>42.188058272494203</v>
      </c>
      <c r="P81" s="280">
        <v>36.713080736203601</v>
      </c>
      <c r="Q81" s="280">
        <v>11.7</v>
      </c>
      <c r="R81" s="280">
        <v>42.027080704138399</v>
      </c>
      <c r="S81" s="281">
        <v>62.7</v>
      </c>
      <c r="T81" s="283">
        <v>249.28557757748899</v>
      </c>
      <c r="U81" s="284">
        <v>746.8</v>
      </c>
    </row>
    <row r="82" spans="1:21" s="103" customFormat="1" x14ac:dyDescent="0.25">
      <c r="A82" s="277"/>
      <c r="B82" s="278"/>
      <c r="C82" s="203" t="s">
        <v>41</v>
      </c>
      <c r="D82" s="285" t="s">
        <v>39</v>
      </c>
      <c r="E82" s="285" t="s">
        <v>42</v>
      </c>
      <c r="F82" s="286"/>
      <c r="G82" s="280">
        <v>35.869230393350897</v>
      </c>
      <c r="H82" s="280">
        <v>153.209741341891</v>
      </c>
      <c r="I82" s="281">
        <v>39.6</v>
      </c>
      <c r="J82" s="281">
        <v>66.7</v>
      </c>
      <c r="K82" s="280">
        <v>103.51978080615299</v>
      </c>
      <c r="L82" s="280">
        <v>93.352148291492895</v>
      </c>
      <c r="M82" s="282">
        <v>492.2</v>
      </c>
      <c r="N82" s="280">
        <v>51.087794025648897</v>
      </c>
      <c r="O82" s="280">
        <v>69.506528169276294</v>
      </c>
      <c r="P82" s="280">
        <v>44.369296131286603</v>
      </c>
      <c r="Q82" s="280">
        <v>13.1</v>
      </c>
      <c r="R82" s="280">
        <v>46.809237350392301</v>
      </c>
      <c r="S82" s="281">
        <v>62.2</v>
      </c>
      <c r="T82" s="283">
        <v>289.56312931864301</v>
      </c>
      <c r="U82" s="284">
        <v>776.9</v>
      </c>
    </row>
    <row r="83" spans="1:21" s="103" customFormat="1" x14ac:dyDescent="0.25">
      <c r="A83" s="277"/>
      <c r="B83" s="278"/>
      <c r="C83" s="203" t="s">
        <v>43</v>
      </c>
      <c r="D83" s="285" t="s">
        <v>39</v>
      </c>
      <c r="E83" s="285" t="s">
        <v>44</v>
      </c>
      <c r="F83" s="286"/>
      <c r="G83" s="280">
        <v>35.666089717867401</v>
      </c>
      <c r="H83" s="280">
        <v>178.49573604504801</v>
      </c>
      <c r="I83" s="281">
        <v>45.2</v>
      </c>
      <c r="J83" s="281">
        <v>75.400000000000006</v>
      </c>
      <c r="K83" s="280">
        <v>110.353435292507</v>
      </c>
      <c r="L83" s="280">
        <v>90.104604400466002</v>
      </c>
      <c r="M83" s="282">
        <v>529.20000000000005</v>
      </c>
      <c r="N83" s="280">
        <v>51.690362627589103</v>
      </c>
      <c r="O83" s="280">
        <v>71.547156844984798</v>
      </c>
      <c r="P83" s="280">
        <v>44.561241472028101</v>
      </c>
      <c r="Q83" s="280">
        <v>15.3</v>
      </c>
      <c r="R83" s="280">
        <v>42.874013241302897</v>
      </c>
      <c r="S83" s="281">
        <v>71.400000000000006</v>
      </c>
      <c r="T83" s="283">
        <v>285.65073724252301</v>
      </c>
      <c r="U83" s="284">
        <v>821.4</v>
      </c>
    </row>
    <row r="84" spans="1:21" s="103" customFormat="1" x14ac:dyDescent="0.25">
      <c r="A84" s="277"/>
      <c r="B84" s="278"/>
      <c r="C84" s="203" t="s">
        <v>45</v>
      </c>
      <c r="D84" s="285" t="s">
        <v>39</v>
      </c>
      <c r="E84" s="285" t="s">
        <v>46</v>
      </c>
      <c r="F84" s="286"/>
      <c r="G84" s="280">
        <v>39.327710928295303</v>
      </c>
      <c r="H84" s="280">
        <v>175.64032107534001</v>
      </c>
      <c r="I84" s="281">
        <v>55</v>
      </c>
      <c r="J84" s="281">
        <v>77.5</v>
      </c>
      <c r="K84" s="280">
        <v>86.453888633264199</v>
      </c>
      <c r="L84" s="280">
        <v>82.223046760090398</v>
      </c>
      <c r="M84" s="282">
        <v>525.70000000000005</v>
      </c>
      <c r="N84" s="280">
        <v>46.489458533527298</v>
      </c>
      <c r="O84" s="280">
        <v>25.472556454710901</v>
      </c>
      <c r="P84" s="280">
        <v>44.233658382167803</v>
      </c>
      <c r="Q84" s="280">
        <v>28.2</v>
      </c>
      <c r="R84" s="280">
        <v>42.303943486371701</v>
      </c>
      <c r="S84" s="281">
        <v>67.900000000000006</v>
      </c>
      <c r="T84" s="283">
        <v>258.34581914830198</v>
      </c>
      <c r="U84" s="284">
        <v>780.9</v>
      </c>
    </row>
    <row r="85" spans="1:21" s="103" customFormat="1" ht="22.5" customHeight="1" x14ac:dyDescent="0.25">
      <c r="A85" s="277"/>
      <c r="B85" s="278">
        <v>2019</v>
      </c>
      <c r="C85" s="203" t="s">
        <v>38</v>
      </c>
      <c r="D85" s="285" t="s">
        <v>39</v>
      </c>
      <c r="E85" s="285" t="s">
        <v>40</v>
      </c>
      <c r="F85" s="99"/>
      <c r="G85" s="280">
        <v>43.614495681975001</v>
      </c>
      <c r="H85" s="280">
        <v>174.247158814339</v>
      </c>
      <c r="I85" s="281">
        <v>52.1</v>
      </c>
      <c r="J85" s="281">
        <v>77.7</v>
      </c>
      <c r="K85" s="280">
        <v>108.411681623859</v>
      </c>
      <c r="L85" s="280">
        <v>67.220230042872899</v>
      </c>
      <c r="M85" s="282">
        <v>524.6</v>
      </c>
      <c r="N85" s="280">
        <v>42.797770954234402</v>
      </c>
      <c r="O85" s="280">
        <v>41.268964103812401</v>
      </c>
      <c r="P85" s="280">
        <v>48.409899480997801</v>
      </c>
      <c r="Q85" s="280">
        <v>21.9</v>
      </c>
      <c r="R85" s="280">
        <v>44.782950452722901</v>
      </c>
      <c r="S85" s="281">
        <v>63.5</v>
      </c>
      <c r="T85" s="283">
        <v>269.94182613204799</v>
      </c>
      <c r="U85" s="284">
        <v>796</v>
      </c>
    </row>
    <row r="86" spans="1:21" s="103" customFormat="1" x14ac:dyDescent="0.25">
      <c r="A86" s="277"/>
      <c r="B86" s="278"/>
      <c r="C86" s="203" t="s">
        <v>41</v>
      </c>
      <c r="D86" s="285" t="s">
        <v>39</v>
      </c>
      <c r="E86" s="285" t="s">
        <v>42</v>
      </c>
      <c r="F86" s="99"/>
      <c r="G86" s="280">
        <v>36.300571701330597</v>
      </c>
      <c r="H86" s="280">
        <v>173.48305317274099</v>
      </c>
      <c r="I86" s="281">
        <v>53.3</v>
      </c>
      <c r="J86" s="281">
        <v>84.3</v>
      </c>
      <c r="K86" s="280">
        <v>88.9976283990881</v>
      </c>
      <c r="L86" s="280">
        <v>80.367381819219005</v>
      </c>
      <c r="M86" s="282">
        <v>513.29999999999995</v>
      </c>
      <c r="N86" s="280">
        <v>40.880255944136401</v>
      </c>
      <c r="O86" s="280">
        <v>35.928498133735999</v>
      </c>
      <c r="P86" s="280">
        <v>46.7773705485072</v>
      </c>
      <c r="Q86" s="280">
        <v>22.2</v>
      </c>
      <c r="R86" s="280">
        <v>42.873435471761702</v>
      </c>
      <c r="S86" s="281">
        <v>68.099999999999994</v>
      </c>
      <c r="T86" s="283">
        <v>257.861383996406</v>
      </c>
      <c r="U86" s="284">
        <v>765.9</v>
      </c>
    </row>
    <row r="87" spans="1:21" s="103" customFormat="1" x14ac:dyDescent="0.25">
      <c r="A87" s="277"/>
      <c r="B87" s="278"/>
      <c r="C87" s="203" t="s">
        <v>43</v>
      </c>
      <c r="D87" s="285" t="s">
        <v>39</v>
      </c>
      <c r="E87" s="285" t="s">
        <v>44</v>
      </c>
      <c r="F87" s="99"/>
      <c r="G87" s="280">
        <v>30.735069514955899</v>
      </c>
      <c r="H87" s="280">
        <v>170.28714048970599</v>
      </c>
      <c r="I87" s="281">
        <v>78.2</v>
      </c>
      <c r="J87" s="281">
        <v>81.8</v>
      </c>
      <c r="K87" s="280">
        <v>76.276674529272995</v>
      </c>
      <c r="L87" s="280">
        <v>83.168056349838196</v>
      </c>
      <c r="M87" s="282">
        <v>515.29999999999995</v>
      </c>
      <c r="N87" s="280">
        <v>36.866688377766202</v>
      </c>
      <c r="O87" s="280">
        <v>40.090839500810603</v>
      </c>
      <c r="P87" s="280">
        <v>59.764969970088899</v>
      </c>
      <c r="Q87" s="280">
        <v>31.2</v>
      </c>
      <c r="R87" s="280">
        <v>37.320302173670399</v>
      </c>
      <c r="S87" s="281">
        <v>76.099999999999994</v>
      </c>
      <c r="T87" s="283">
        <v>268.99872310960302</v>
      </c>
      <c r="U87" s="284">
        <v>790.9</v>
      </c>
    </row>
    <row r="88" spans="1:21" s="103" customFormat="1" x14ac:dyDescent="0.25">
      <c r="A88" s="277"/>
      <c r="B88" s="278"/>
      <c r="C88" s="203" t="s">
        <v>45</v>
      </c>
      <c r="D88" s="285" t="s">
        <v>39</v>
      </c>
      <c r="E88" s="285" t="s">
        <v>46</v>
      </c>
      <c r="F88" s="99"/>
      <c r="G88" s="280">
        <v>29.965522455745901</v>
      </c>
      <c r="H88" s="280">
        <v>166.01834816764199</v>
      </c>
      <c r="I88" s="281">
        <v>65.8</v>
      </c>
      <c r="J88" s="281">
        <v>70</v>
      </c>
      <c r="K88" s="280">
        <v>100.764799064093</v>
      </c>
      <c r="L88" s="280">
        <v>93.020193417106498</v>
      </c>
      <c r="M88" s="282">
        <v>535.20000000000005</v>
      </c>
      <c r="N88" s="280">
        <v>38.205288621006801</v>
      </c>
      <c r="O88" s="280">
        <v>37.787639088099802</v>
      </c>
      <c r="P88" s="280">
        <v>50.814886975477798</v>
      </c>
      <c r="Q88" s="280">
        <v>18.600000000000001</v>
      </c>
      <c r="R88" s="280">
        <v>39.630362227779202</v>
      </c>
      <c r="S88" s="281">
        <v>66.099999999999994</v>
      </c>
      <c r="T88" s="283">
        <v>254.05803351433201</v>
      </c>
      <c r="U88" s="284">
        <v>788.6</v>
      </c>
    </row>
    <row r="89" spans="1:21" s="103" customFormat="1" ht="22.5" customHeight="1" x14ac:dyDescent="0.25">
      <c r="A89" s="277"/>
      <c r="B89" s="278">
        <v>2020</v>
      </c>
      <c r="C89" s="203" t="s">
        <v>38</v>
      </c>
      <c r="D89" s="285" t="s">
        <v>39</v>
      </c>
      <c r="E89" s="285" t="s">
        <v>40</v>
      </c>
      <c r="F89" s="99"/>
      <c r="G89" s="280">
        <v>32.747020552834897</v>
      </c>
      <c r="H89" s="280">
        <v>174.04947995274799</v>
      </c>
      <c r="I89" s="281">
        <v>73.599999999999994</v>
      </c>
      <c r="J89" s="281">
        <v>74.400000000000006</v>
      </c>
      <c r="K89" s="280">
        <v>90.513282931985202</v>
      </c>
      <c r="L89" s="280">
        <v>100.14272077932699</v>
      </c>
      <c r="M89" s="282">
        <v>545.5</v>
      </c>
      <c r="N89" s="280">
        <v>40.777911227015402</v>
      </c>
      <c r="O89" s="280">
        <v>33.624695501963302</v>
      </c>
      <c r="P89" s="280">
        <v>42.8794092367378</v>
      </c>
      <c r="Q89" s="280">
        <v>18.399999999999999</v>
      </c>
      <c r="R89" s="280">
        <v>39.827869707196903</v>
      </c>
      <c r="S89" s="281">
        <v>52.2</v>
      </c>
      <c r="T89" s="283">
        <v>236.68956230079499</v>
      </c>
      <c r="U89" s="284">
        <v>781.4</v>
      </c>
    </row>
    <row r="90" spans="1:21" s="103" customFormat="1" x14ac:dyDescent="0.25">
      <c r="A90" s="277"/>
      <c r="B90" s="278"/>
      <c r="C90" s="203" t="s">
        <v>41</v>
      </c>
      <c r="D90" s="285" t="s">
        <v>39</v>
      </c>
      <c r="E90" s="285" t="s">
        <v>42</v>
      </c>
      <c r="F90" s="99"/>
      <c r="G90" s="280">
        <v>21.1466777295432</v>
      </c>
      <c r="H90" s="280">
        <v>106.189065636164</v>
      </c>
      <c r="I90" s="281">
        <v>64.599999999999994</v>
      </c>
      <c r="J90" s="281">
        <v>52.8</v>
      </c>
      <c r="K90" s="280">
        <v>58.341691134912502</v>
      </c>
      <c r="L90" s="280">
        <v>55.748012520268702</v>
      </c>
      <c r="M90" s="282">
        <v>355.7</v>
      </c>
      <c r="N90" s="280">
        <v>32.1098469386367</v>
      </c>
      <c r="O90" s="280">
        <v>17.933618857315299</v>
      </c>
      <c r="P90" s="280">
        <v>38.448995754308498</v>
      </c>
      <c r="Q90" s="280">
        <v>4.8</v>
      </c>
      <c r="R90" s="280">
        <v>42.718514129417997</v>
      </c>
      <c r="S90" s="281">
        <v>47.8</v>
      </c>
      <c r="T90" s="283">
        <v>182.66664475895399</v>
      </c>
      <c r="U90" s="284">
        <v>534.4</v>
      </c>
    </row>
    <row r="91" spans="1:21" s="103" customFormat="1" x14ac:dyDescent="0.25">
      <c r="A91" s="277"/>
      <c r="B91" s="278"/>
      <c r="C91" s="203" t="s">
        <v>43</v>
      </c>
      <c r="D91" s="285" t="s">
        <v>39</v>
      </c>
      <c r="E91" s="285" t="s">
        <v>44</v>
      </c>
      <c r="F91" s="99" t="s">
        <v>49</v>
      </c>
      <c r="G91" s="280">
        <v>37.105132257397102</v>
      </c>
      <c r="H91" s="280">
        <v>150.45753508972501</v>
      </c>
      <c r="I91" s="281">
        <v>74.8</v>
      </c>
      <c r="J91" s="281">
        <v>72.400000000000006</v>
      </c>
      <c r="K91" s="280">
        <v>80.527295695112102</v>
      </c>
      <c r="L91" s="280">
        <v>88.614096424129798</v>
      </c>
      <c r="M91" s="282">
        <v>498.5</v>
      </c>
      <c r="N91" s="280">
        <v>31.479866747563602</v>
      </c>
      <c r="O91" s="280">
        <v>37.001804776800199</v>
      </c>
      <c r="P91" s="280">
        <v>43.096847833637</v>
      </c>
      <c r="Q91" s="280">
        <v>11.4</v>
      </c>
      <c r="R91" s="280">
        <v>51.253766970918598</v>
      </c>
      <c r="S91" s="281">
        <v>84.3</v>
      </c>
      <c r="T91" s="283">
        <v>246.06938933090601</v>
      </c>
      <c r="U91" s="284">
        <v>750.8</v>
      </c>
    </row>
    <row r="92" spans="1:21" s="103" customFormat="1" x14ac:dyDescent="0.25">
      <c r="A92" s="277"/>
      <c r="B92" s="278"/>
      <c r="C92" s="203" t="s">
        <v>45</v>
      </c>
      <c r="D92" s="285" t="s">
        <v>39</v>
      </c>
      <c r="E92" s="285" t="s">
        <v>46</v>
      </c>
      <c r="F92" s="99" t="s">
        <v>49</v>
      </c>
      <c r="G92" s="280">
        <v>34.244294249018303</v>
      </c>
      <c r="H92" s="280">
        <v>196.159374435682</v>
      </c>
      <c r="I92" s="281">
        <v>69.2</v>
      </c>
      <c r="J92" s="281">
        <v>89.2</v>
      </c>
      <c r="K92" s="280">
        <v>82.408264919616499</v>
      </c>
      <c r="L92" s="280">
        <v>90.259151521518902</v>
      </c>
      <c r="M92" s="282">
        <v>570.4</v>
      </c>
      <c r="N92" s="280">
        <v>40.111556640924199</v>
      </c>
      <c r="O92" s="280">
        <v>43.755066950158302</v>
      </c>
      <c r="P92" s="280">
        <v>57.976461476640601</v>
      </c>
      <c r="Q92" s="280">
        <v>15.4</v>
      </c>
      <c r="R92" s="280">
        <v>57.933723655108501</v>
      </c>
      <c r="S92" s="281">
        <v>72.5</v>
      </c>
      <c r="T92" s="283">
        <v>287.81220900825798</v>
      </c>
      <c r="U92" s="284">
        <v>859.8</v>
      </c>
    </row>
    <row r="93" spans="1:21" s="103" customFormat="1" ht="22.5" customHeight="1" x14ac:dyDescent="0.25">
      <c r="A93" s="277"/>
      <c r="B93" s="278">
        <v>2021</v>
      </c>
      <c r="C93" s="203" t="s">
        <v>38</v>
      </c>
      <c r="D93" s="285" t="s">
        <v>39</v>
      </c>
      <c r="E93" s="285" t="s">
        <v>40</v>
      </c>
      <c r="F93" s="99" t="s">
        <v>49</v>
      </c>
      <c r="G93" s="280">
        <v>38.802136593642402</v>
      </c>
      <c r="H93" s="280">
        <v>163.166194145286</v>
      </c>
      <c r="I93" s="281">
        <v>66.099999999999994</v>
      </c>
      <c r="J93" s="281">
        <v>81.3</v>
      </c>
      <c r="K93" s="280">
        <v>77.6368786988794</v>
      </c>
      <c r="L93" s="280">
        <v>95.822762401256099</v>
      </c>
      <c r="M93" s="282">
        <v>524.20000000000005</v>
      </c>
      <c r="N93" s="280">
        <v>31.2444216894508</v>
      </c>
      <c r="O93" s="280">
        <v>48.289670865058199</v>
      </c>
      <c r="P93" s="280">
        <v>61.313943477449598</v>
      </c>
      <c r="Q93" s="280">
        <v>17</v>
      </c>
      <c r="R93" s="280">
        <v>52.950217453358299</v>
      </c>
      <c r="S93" s="281">
        <v>64.400000000000006</v>
      </c>
      <c r="T93" s="283">
        <v>288.16642642040898</v>
      </c>
      <c r="U93" s="284">
        <v>809.3</v>
      </c>
    </row>
    <row r="94" spans="1:21" s="103" customFormat="1" x14ac:dyDescent="0.25">
      <c r="A94" s="277"/>
      <c r="B94" s="278"/>
      <c r="C94" s="203" t="s">
        <v>41</v>
      </c>
      <c r="D94" s="285" t="s">
        <v>39</v>
      </c>
      <c r="E94" s="285" t="s">
        <v>42</v>
      </c>
      <c r="F94" s="99" t="s">
        <v>49</v>
      </c>
      <c r="G94" s="280">
        <v>37.412586757838298</v>
      </c>
      <c r="H94" s="280">
        <v>178.47722559188699</v>
      </c>
      <c r="I94" s="281">
        <v>74.5</v>
      </c>
      <c r="J94" s="281">
        <v>83.1</v>
      </c>
      <c r="K94" s="280">
        <v>72.057952014149194</v>
      </c>
      <c r="L94" s="280">
        <v>99.073643911084801</v>
      </c>
      <c r="M94" s="282">
        <v>540.6</v>
      </c>
      <c r="N94" s="280">
        <v>31.445579006491698</v>
      </c>
      <c r="O94" s="280">
        <v>39.3092831317094</v>
      </c>
      <c r="P94" s="280">
        <v>65.874597020792706</v>
      </c>
      <c r="Q94" s="280">
        <v>26</v>
      </c>
      <c r="R94" s="280">
        <v>51.051190074936002</v>
      </c>
      <c r="S94" s="281">
        <v>63.6</v>
      </c>
      <c r="T94" s="283">
        <v>276.97859172068001</v>
      </c>
      <c r="U94" s="284">
        <v>811.9</v>
      </c>
    </row>
    <row r="95" spans="1:21" s="103" customFormat="1" x14ac:dyDescent="0.25">
      <c r="A95" s="277"/>
      <c r="B95" s="278"/>
      <c r="C95" s="203" t="s">
        <v>43</v>
      </c>
      <c r="D95" s="285" t="s">
        <v>39</v>
      </c>
      <c r="E95" s="285" t="s">
        <v>44</v>
      </c>
      <c r="F95" s="99" t="s">
        <v>50</v>
      </c>
      <c r="G95" s="280">
        <v>41.767622426443197</v>
      </c>
      <c r="H95" s="280">
        <v>178.918524031419</v>
      </c>
      <c r="I95" s="281">
        <v>71</v>
      </c>
      <c r="J95" s="281">
        <v>76</v>
      </c>
      <c r="K95" s="280">
        <v>73.050466599874696</v>
      </c>
      <c r="L95" s="280">
        <v>101.27195553314</v>
      </c>
      <c r="M95" s="282">
        <v>535.70000000000005</v>
      </c>
      <c r="N95" s="280">
        <v>34.033491037317802</v>
      </c>
      <c r="O95" s="280">
        <v>49.824521903637503</v>
      </c>
      <c r="P95" s="280">
        <v>63.564808585684901</v>
      </c>
      <c r="Q95" s="280">
        <v>18</v>
      </c>
      <c r="R95" s="280">
        <v>48.643476568495899</v>
      </c>
      <c r="S95" s="281">
        <v>66</v>
      </c>
      <c r="T95" s="283">
        <v>267.34095705106898</v>
      </c>
      <c r="U95" s="284">
        <v>809.4</v>
      </c>
    </row>
    <row r="96" spans="1:21" s="103" customFormat="1" ht="3.95" customHeight="1" x14ac:dyDescent="0.25">
      <c r="A96" s="277"/>
      <c r="B96" s="287"/>
      <c r="C96" s="288"/>
      <c r="D96" s="289"/>
      <c r="E96" s="289"/>
      <c r="F96" s="290"/>
      <c r="G96" s="291"/>
      <c r="H96" s="291"/>
      <c r="I96" s="292"/>
      <c r="J96" s="292"/>
      <c r="K96" s="291"/>
      <c r="L96" s="291"/>
      <c r="M96" s="293"/>
      <c r="N96" s="291"/>
      <c r="O96" s="291"/>
      <c r="P96" s="291"/>
      <c r="Q96" s="291"/>
      <c r="R96" s="291"/>
      <c r="S96" s="292"/>
      <c r="T96" s="294"/>
      <c r="U96" s="295"/>
    </row>
    <row r="97" spans="1:21" s="103" customFormat="1" ht="3" customHeight="1" x14ac:dyDescent="0.2">
      <c r="A97" s="277"/>
      <c r="B97" s="296"/>
      <c r="C97" s="203"/>
      <c r="D97" s="202"/>
      <c r="E97" s="203"/>
      <c r="F97" s="218"/>
      <c r="G97" s="297"/>
      <c r="H97" s="297"/>
      <c r="I97" s="297"/>
      <c r="J97" s="297"/>
      <c r="K97" s="297"/>
      <c r="L97" s="297"/>
      <c r="M97" s="297"/>
      <c r="N97" s="297"/>
      <c r="O97" s="297"/>
      <c r="P97" s="297"/>
      <c r="Q97" s="297"/>
      <c r="R97" s="297"/>
      <c r="S97" s="297"/>
      <c r="T97" s="297"/>
      <c r="U97" s="297"/>
    </row>
    <row r="98" spans="1:21" s="302" customFormat="1" ht="13.5" customHeight="1" x14ac:dyDescent="0.2">
      <c r="A98" s="298"/>
      <c r="B98" s="299" t="s">
        <v>78</v>
      </c>
      <c r="C98" s="300"/>
      <c r="D98" s="301"/>
      <c r="E98" s="301"/>
      <c r="F98" s="301"/>
      <c r="G98" s="301"/>
      <c r="H98" s="301"/>
      <c r="I98" s="301"/>
      <c r="J98" s="301"/>
      <c r="K98" s="301"/>
      <c r="L98" s="301"/>
    </row>
    <row r="99" spans="1:21" s="302" customFormat="1" ht="12.75" x14ac:dyDescent="0.2">
      <c r="B99" s="299" t="s">
        <v>79</v>
      </c>
      <c r="C99" s="303"/>
    </row>
    <row r="100" spans="1:21" s="302" customFormat="1" ht="14.25" customHeight="1" x14ac:dyDescent="0.2">
      <c r="B100" s="304" t="s">
        <v>80</v>
      </c>
      <c r="C100" s="304"/>
      <c r="D100" s="304"/>
      <c r="E100" s="304"/>
      <c r="F100" s="304"/>
      <c r="G100" s="304"/>
      <c r="H100" s="304"/>
      <c r="I100" s="304"/>
      <c r="J100" s="304"/>
      <c r="K100" s="304"/>
      <c r="L100" s="304"/>
      <c r="M100" s="304"/>
      <c r="N100" s="304"/>
      <c r="O100" s="304"/>
      <c r="P100" s="304"/>
      <c r="Q100" s="304"/>
      <c r="R100" s="304"/>
      <c r="S100" s="304"/>
      <c r="T100" s="304"/>
      <c r="U100" s="304"/>
    </row>
    <row r="101" spans="1:21" s="41" customFormat="1" ht="11.25" customHeight="1" x14ac:dyDescent="0.2">
      <c r="B101" s="119" t="s">
        <v>51</v>
      </c>
      <c r="C101" s="120"/>
      <c r="D101" s="121"/>
      <c r="E101" s="122"/>
      <c r="F101" s="58"/>
      <c r="G101" s="103"/>
      <c r="H101" s="123"/>
      <c r="I101" s="103"/>
      <c r="J101" s="123"/>
      <c r="K101" s="124"/>
      <c r="L101" s="121"/>
    </row>
    <row r="102" spans="1:21" s="41" customFormat="1" ht="12.75" customHeight="1" x14ac:dyDescent="0.25">
      <c r="B102" s="119" t="s">
        <v>52</v>
      </c>
      <c r="C102" s="125"/>
      <c r="D102" s="121"/>
      <c r="E102" s="122"/>
      <c r="F102" s="58"/>
      <c r="G102" s="58" t="s">
        <v>0</v>
      </c>
      <c r="H102" s="123"/>
      <c r="I102" s="58"/>
      <c r="J102" s="123"/>
      <c r="K102" s="121"/>
      <c r="L102" s="121"/>
    </row>
    <row r="103" spans="1:21" s="41" customFormat="1" ht="12.75" customHeight="1" x14ac:dyDescent="0.25">
      <c r="B103" s="413" t="s">
        <v>116</v>
      </c>
      <c r="C103" s="125"/>
      <c r="D103" s="121"/>
      <c r="E103" s="122"/>
      <c r="F103" s="58"/>
      <c r="G103" s="58"/>
      <c r="H103" s="123"/>
      <c r="I103" s="58"/>
      <c r="J103" s="123"/>
      <c r="K103" s="121"/>
      <c r="L103" s="121"/>
    </row>
    <row r="104" spans="1:21" s="41" customFormat="1" ht="14.25" customHeight="1" x14ac:dyDescent="0.2">
      <c r="C104" s="410"/>
      <c r="D104" s="410"/>
      <c r="E104" s="410"/>
      <c r="F104" s="410"/>
      <c r="G104" s="410"/>
      <c r="H104" s="410"/>
      <c r="I104" s="123"/>
      <c r="J104" s="123"/>
      <c r="K104" s="123"/>
      <c r="L104" s="123"/>
    </row>
    <row r="105" spans="1:21" hidden="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A18"/>
  <sheetViews>
    <sheetView workbookViewId="0">
      <selection activeCell="K18" sqref="K18"/>
    </sheetView>
  </sheetViews>
  <sheetFormatPr defaultColWidth="0" defaultRowHeight="12.75" customHeight="1" zeroHeight="1" x14ac:dyDescent="0.25"/>
  <cols>
    <col min="1" max="1" width="1.5703125" style="308" customWidth="1"/>
    <col min="2" max="2" width="11.28515625" style="308" customWidth="1"/>
    <col min="3" max="3" width="16.28515625" style="308" customWidth="1"/>
    <col min="4" max="9" width="7.140625" style="308" customWidth="1"/>
    <col min="10" max="10" width="13.5703125" style="308" customWidth="1"/>
    <col min="11" max="16" width="7.140625" style="308" customWidth="1"/>
    <col min="17" max="17" width="13.42578125" style="308" customWidth="1"/>
    <col min="18" max="18" width="8.7109375" style="308" bestFit="1" customWidth="1"/>
    <col min="19" max="19" width="9.140625" style="308" customWidth="1"/>
    <col min="20" max="256" width="0" style="308" hidden="1"/>
    <col min="257" max="257" width="1.5703125" style="308" hidden="1" customWidth="1"/>
    <col min="258" max="258" width="11.28515625" style="308" hidden="1" customWidth="1"/>
    <col min="259" max="259" width="16.28515625" style="308" hidden="1" customWidth="1"/>
    <col min="260" max="265" width="7.140625" style="308" hidden="1" customWidth="1"/>
    <col min="266" max="266" width="13.5703125" style="308" hidden="1" customWidth="1"/>
    <col min="267" max="272" width="7.140625" style="308" hidden="1" customWidth="1"/>
    <col min="273" max="273" width="13.42578125" style="308" hidden="1" customWidth="1"/>
    <col min="274" max="274" width="8.7109375" style="308" hidden="1" customWidth="1"/>
    <col min="275" max="275" width="9.140625" style="308" hidden="1" customWidth="1"/>
    <col min="276" max="512" width="0" style="308" hidden="1"/>
    <col min="513" max="513" width="1.5703125" style="308" hidden="1" customWidth="1"/>
    <col min="514" max="514" width="11.28515625" style="308" hidden="1" customWidth="1"/>
    <col min="515" max="515" width="16.28515625" style="308" hidden="1" customWidth="1"/>
    <col min="516" max="521" width="7.140625" style="308" hidden="1" customWidth="1"/>
    <col min="522" max="522" width="13.5703125" style="308" hidden="1" customWidth="1"/>
    <col min="523" max="528" width="7.140625" style="308" hidden="1" customWidth="1"/>
    <col min="529" max="529" width="13.42578125" style="308" hidden="1" customWidth="1"/>
    <col min="530" max="530" width="8.7109375" style="308" hidden="1" customWidth="1"/>
    <col min="531" max="531" width="9.140625" style="308" hidden="1" customWidth="1"/>
    <col min="532" max="768" width="0" style="308" hidden="1"/>
    <col min="769" max="769" width="1.5703125" style="308" hidden="1" customWidth="1"/>
    <col min="770" max="770" width="11.28515625" style="308" hidden="1" customWidth="1"/>
    <col min="771" max="771" width="16.28515625" style="308" hidden="1" customWidth="1"/>
    <col min="772" max="777" width="7.140625" style="308" hidden="1" customWidth="1"/>
    <col min="778" max="778" width="13.5703125" style="308" hidden="1" customWidth="1"/>
    <col min="779" max="784" width="7.140625" style="308" hidden="1" customWidth="1"/>
    <col min="785" max="785" width="13.42578125" style="308" hidden="1" customWidth="1"/>
    <col min="786" max="786" width="8.7109375" style="308" hidden="1" customWidth="1"/>
    <col min="787" max="787" width="9.140625" style="308" hidden="1" customWidth="1"/>
    <col min="788" max="1024" width="0" style="308" hidden="1"/>
    <col min="1025" max="1025" width="1.5703125" style="308" hidden="1" customWidth="1"/>
    <col min="1026" max="1026" width="11.28515625" style="308" hidden="1" customWidth="1"/>
    <col min="1027" max="1027" width="16.28515625" style="308" hidden="1" customWidth="1"/>
    <col min="1028" max="1033" width="7.140625" style="308" hidden="1" customWidth="1"/>
    <col min="1034" max="1034" width="13.5703125" style="308" hidden="1" customWidth="1"/>
    <col min="1035" max="1040" width="7.140625" style="308" hidden="1" customWidth="1"/>
    <col min="1041" max="1041" width="13.42578125" style="308" hidden="1" customWidth="1"/>
    <col min="1042" max="1042" width="8.7109375" style="308" hidden="1" customWidth="1"/>
    <col min="1043" max="1043" width="9.140625" style="308" hidden="1" customWidth="1"/>
    <col min="1044" max="1280" width="0" style="308" hidden="1"/>
    <col min="1281" max="1281" width="1.5703125" style="308" hidden="1" customWidth="1"/>
    <col min="1282" max="1282" width="11.28515625" style="308" hidden="1" customWidth="1"/>
    <col min="1283" max="1283" width="16.28515625" style="308" hidden="1" customWidth="1"/>
    <col min="1284" max="1289" width="7.140625" style="308" hidden="1" customWidth="1"/>
    <col min="1290" max="1290" width="13.5703125" style="308" hidden="1" customWidth="1"/>
    <col min="1291" max="1296" width="7.140625" style="308" hidden="1" customWidth="1"/>
    <col min="1297" max="1297" width="13.42578125" style="308" hidden="1" customWidth="1"/>
    <col min="1298" max="1298" width="8.7109375" style="308" hidden="1" customWidth="1"/>
    <col min="1299" max="1299" width="9.140625" style="308" hidden="1" customWidth="1"/>
    <col min="1300" max="1536" width="0" style="308" hidden="1"/>
    <col min="1537" max="1537" width="1.5703125" style="308" hidden="1" customWidth="1"/>
    <col min="1538" max="1538" width="11.28515625" style="308" hidden="1" customWidth="1"/>
    <col min="1539" max="1539" width="16.28515625" style="308" hidden="1" customWidth="1"/>
    <col min="1540" max="1545" width="7.140625" style="308" hidden="1" customWidth="1"/>
    <col min="1546" max="1546" width="13.5703125" style="308" hidden="1" customWidth="1"/>
    <col min="1547" max="1552" width="7.140625" style="308" hidden="1" customWidth="1"/>
    <col min="1553" max="1553" width="13.42578125" style="308" hidden="1" customWidth="1"/>
    <col min="1554" max="1554" width="8.7109375" style="308" hidden="1" customWidth="1"/>
    <col min="1555" max="1555" width="9.140625" style="308" hidden="1" customWidth="1"/>
    <col min="1556" max="1792" width="0" style="308" hidden="1"/>
    <col min="1793" max="1793" width="1.5703125" style="308" hidden="1" customWidth="1"/>
    <col min="1794" max="1794" width="11.28515625" style="308" hidden="1" customWidth="1"/>
    <col min="1795" max="1795" width="16.28515625" style="308" hidden="1" customWidth="1"/>
    <col min="1796" max="1801" width="7.140625" style="308" hidden="1" customWidth="1"/>
    <col min="1802" max="1802" width="13.5703125" style="308" hidden="1" customWidth="1"/>
    <col min="1803" max="1808" width="7.140625" style="308" hidden="1" customWidth="1"/>
    <col min="1809" max="1809" width="13.42578125" style="308" hidden="1" customWidth="1"/>
    <col min="1810" max="1810" width="8.7109375" style="308" hidden="1" customWidth="1"/>
    <col min="1811" max="1811" width="9.140625" style="308" hidden="1" customWidth="1"/>
    <col min="1812" max="2048" width="0" style="308" hidden="1"/>
    <col min="2049" max="2049" width="1.5703125" style="308" hidden="1" customWidth="1"/>
    <col min="2050" max="2050" width="11.28515625" style="308" hidden="1" customWidth="1"/>
    <col min="2051" max="2051" width="16.28515625" style="308" hidden="1" customWidth="1"/>
    <col min="2052" max="2057" width="7.140625" style="308" hidden="1" customWidth="1"/>
    <col min="2058" max="2058" width="13.5703125" style="308" hidden="1" customWidth="1"/>
    <col min="2059" max="2064" width="7.140625" style="308" hidden="1" customWidth="1"/>
    <col min="2065" max="2065" width="13.42578125" style="308" hidden="1" customWidth="1"/>
    <col min="2066" max="2066" width="8.7109375" style="308" hidden="1" customWidth="1"/>
    <col min="2067" max="2067" width="9.140625" style="308" hidden="1" customWidth="1"/>
    <col min="2068" max="2304" width="0" style="308" hidden="1"/>
    <col min="2305" max="2305" width="1.5703125" style="308" hidden="1" customWidth="1"/>
    <col min="2306" max="2306" width="11.28515625" style="308" hidden="1" customWidth="1"/>
    <col min="2307" max="2307" width="16.28515625" style="308" hidden="1" customWidth="1"/>
    <col min="2308" max="2313" width="7.140625" style="308" hidden="1" customWidth="1"/>
    <col min="2314" max="2314" width="13.5703125" style="308" hidden="1" customWidth="1"/>
    <col min="2315" max="2320" width="7.140625" style="308" hidden="1" customWidth="1"/>
    <col min="2321" max="2321" width="13.42578125" style="308" hidden="1" customWidth="1"/>
    <col min="2322" max="2322" width="8.7109375" style="308" hidden="1" customWidth="1"/>
    <col min="2323" max="2323" width="9.140625" style="308" hidden="1" customWidth="1"/>
    <col min="2324" max="2560" width="0" style="308" hidden="1"/>
    <col min="2561" max="2561" width="1.5703125" style="308" hidden="1" customWidth="1"/>
    <col min="2562" max="2562" width="11.28515625" style="308" hidden="1" customWidth="1"/>
    <col min="2563" max="2563" width="16.28515625" style="308" hidden="1" customWidth="1"/>
    <col min="2564" max="2569" width="7.140625" style="308" hidden="1" customWidth="1"/>
    <col min="2570" max="2570" width="13.5703125" style="308" hidden="1" customWidth="1"/>
    <col min="2571" max="2576" width="7.140625" style="308" hidden="1" customWidth="1"/>
    <col min="2577" max="2577" width="13.42578125" style="308" hidden="1" customWidth="1"/>
    <col min="2578" max="2578" width="8.7109375" style="308" hidden="1" customWidth="1"/>
    <col min="2579" max="2579" width="9.140625" style="308" hidden="1" customWidth="1"/>
    <col min="2580" max="2816" width="0" style="308" hidden="1"/>
    <col min="2817" max="2817" width="1.5703125" style="308" hidden="1" customWidth="1"/>
    <col min="2818" max="2818" width="11.28515625" style="308" hidden="1" customWidth="1"/>
    <col min="2819" max="2819" width="16.28515625" style="308" hidden="1" customWidth="1"/>
    <col min="2820" max="2825" width="7.140625" style="308" hidden="1" customWidth="1"/>
    <col min="2826" max="2826" width="13.5703125" style="308" hidden="1" customWidth="1"/>
    <col min="2827" max="2832" width="7.140625" style="308" hidden="1" customWidth="1"/>
    <col min="2833" max="2833" width="13.42578125" style="308" hidden="1" customWidth="1"/>
    <col min="2834" max="2834" width="8.7109375" style="308" hidden="1" customWidth="1"/>
    <col min="2835" max="2835" width="9.140625" style="308" hidden="1" customWidth="1"/>
    <col min="2836" max="3072" width="0" style="308" hidden="1"/>
    <col min="3073" max="3073" width="1.5703125" style="308" hidden="1" customWidth="1"/>
    <col min="3074" max="3074" width="11.28515625" style="308" hidden="1" customWidth="1"/>
    <col min="3075" max="3075" width="16.28515625" style="308" hidden="1" customWidth="1"/>
    <col min="3076" max="3081" width="7.140625" style="308" hidden="1" customWidth="1"/>
    <col min="3082" max="3082" width="13.5703125" style="308" hidden="1" customWidth="1"/>
    <col min="3083" max="3088" width="7.140625" style="308" hidden="1" customWidth="1"/>
    <col min="3089" max="3089" width="13.42578125" style="308" hidden="1" customWidth="1"/>
    <col min="3090" max="3090" width="8.7109375" style="308" hidden="1" customWidth="1"/>
    <col min="3091" max="3091" width="9.140625" style="308" hidden="1" customWidth="1"/>
    <col min="3092" max="3328" width="0" style="308" hidden="1"/>
    <col min="3329" max="3329" width="1.5703125" style="308" hidden="1" customWidth="1"/>
    <col min="3330" max="3330" width="11.28515625" style="308" hidden="1" customWidth="1"/>
    <col min="3331" max="3331" width="16.28515625" style="308" hidden="1" customWidth="1"/>
    <col min="3332" max="3337" width="7.140625" style="308" hidden="1" customWidth="1"/>
    <col min="3338" max="3338" width="13.5703125" style="308" hidden="1" customWidth="1"/>
    <col min="3339" max="3344" width="7.140625" style="308" hidden="1" customWidth="1"/>
    <col min="3345" max="3345" width="13.42578125" style="308" hidden="1" customWidth="1"/>
    <col min="3346" max="3346" width="8.7109375" style="308" hidden="1" customWidth="1"/>
    <col min="3347" max="3347" width="9.140625" style="308" hidden="1" customWidth="1"/>
    <col min="3348" max="3584" width="0" style="308" hidden="1"/>
    <col min="3585" max="3585" width="1.5703125" style="308" hidden="1" customWidth="1"/>
    <col min="3586" max="3586" width="11.28515625" style="308" hidden="1" customWidth="1"/>
    <col min="3587" max="3587" width="16.28515625" style="308" hidden="1" customWidth="1"/>
    <col min="3588" max="3593" width="7.140625" style="308" hidden="1" customWidth="1"/>
    <col min="3594" max="3594" width="13.5703125" style="308" hidden="1" customWidth="1"/>
    <col min="3595" max="3600" width="7.140625" style="308" hidden="1" customWidth="1"/>
    <col min="3601" max="3601" width="13.42578125" style="308" hidden="1" customWidth="1"/>
    <col min="3602" max="3602" width="8.7109375" style="308" hidden="1" customWidth="1"/>
    <col min="3603" max="3603" width="9.140625" style="308" hidden="1" customWidth="1"/>
    <col min="3604" max="3840" width="0" style="308" hidden="1"/>
    <col min="3841" max="3841" width="1.5703125" style="308" hidden="1" customWidth="1"/>
    <col min="3842" max="3842" width="11.28515625" style="308" hidden="1" customWidth="1"/>
    <col min="3843" max="3843" width="16.28515625" style="308" hidden="1" customWidth="1"/>
    <col min="3844" max="3849" width="7.140625" style="308" hidden="1" customWidth="1"/>
    <col min="3850" max="3850" width="13.5703125" style="308" hidden="1" customWidth="1"/>
    <col min="3851" max="3856" width="7.140625" style="308" hidden="1" customWidth="1"/>
    <col min="3857" max="3857" width="13.42578125" style="308" hidden="1" customWidth="1"/>
    <col min="3858" max="3858" width="8.7109375" style="308" hidden="1" customWidth="1"/>
    <col min="3859" max="3859" width="9.140625" style="308" hidden="1" customWidth="1"/>
    <col min="3860" max="4096" width="0" style="308" hidden="1"/>
    <col min="4097" max="4097" width="1.5703125" style="308" hidden="1" customWidth="1"/>
    <col min="4098" max="4098" width="11.28515625" style="308" hidden="1" customWidth="1"/>
    <col min="4099" max="4099" width="16.28515625" style="308" hidden="1" customWidth="1"/>
    <col min="4100" max="4105" width="7.140625" style="308" hidden="1" customWidth="1"/>
    <col min="4106" max="4106" width="13.5703125" style="308" hidden="1" customWidth="1"/>
    <col min="4107" max="4112" width="7.140625" style="308" hidden="1" customWidth="1"/>
    <col min="4113" max="4113" width="13.42578125" style="308" hidden="1" customWidth="1"/>
    <col min="4114" max="4114" width="8.7109375" style="308" hidden="1" customWidth="1"/>
    <col min="4115" max="4115" width="9.140625" style="308" hidden="1" customWidth="1"/>
    <col min="4116" max="4352" width="0" style="308" hidden="1"/>
    <col min="4353" max="4353" width="1.5703125" style="308" hidden="1" customWidth="1"/>
    <col min="4354" max="4354" width="11.28515625" style="308" hidden="1" customWidth="1"/>
    <col min="4355" max="4355" width="16.28515625" style="308" hidden="1" customWidth="1"/>
    <col min="4356" max="4361" width="7.140625" style="308" hidden="1" customWidth="1"/>
    <col min="4362" max="4362" width="13.5703125" style="308" hidden="1" customWidth="1"/>
    <col min="4363" max="4368" width="7.140625" style="308" hidden="1" customWidth="1"/>
    <col min="4369" max="4369" width="13.42578125" style="308" hidden="1" customWidth="1"/>
    <col min="4370" max="4370" width="8.7109375" style="308" hidden="1" customWidth="1"/>
    <col min="4371" max="4371" width="9.140625" style="308" hidden="1" customWidth="1"/>
    <col min="4372" max="4608" width="0" style="308" hidden="1"/>
    <col min="4609" max="4609" width="1.5703125" style="308" hidden="1" customWidth="1"/>
    <col min="4610" max="4610" width="11.28515625" style="308" hidden="1" customWidth="1"/>
    <col min="4611" max="4611" width="16.28515625" style="308" hidden="1" customWidth="1"/>
    <col min="4612" max="4617" width="7.140625" style="308" hidden="1" customWidth="1"/>
    <col min="4618" max="4618" width="13.5703125" style="308" hidden="1" customWidth="1"/>
    <col min="4619" max="4624" width="7.140625" style="308" hidden="1" customWidth="1"/>
    <col min="4625" max="4625" width="13.42578125" style="308" hidden="1" customWidth="1"/>
    <col min="4626" max="4626" width="8.7109375" style="308" hidden="1" customWidth="1"/>
    <col min="4627" max="4627" width="9.140625" style="308" hidden="1" customWidth="1"/>
    <col min="4628" max="4864" width="0" style="308" hidden="1"/>
    <col min="4865" max="4865" width="1.5703125" style="308" hidden="1" customWidth="1"/>
    <col min="4866" max="4866" width="11.28515625" style="308" hidden="1" customWidth="1"/>
    <col min="4867" max="4867" width="16.28515625" style="308" hidden="1" customWidth="1"/>
    <col min="4868" max="4873" width="7.140625" style="308" hidden="1" customWidth="1"/>
    <col min="4874" max="4874" width="13.5703125" style="308" hidden="1" customWidth="1"/>
    <col min="4875" max="4880" width="7.140625" style="308" hidden="1" customWidth="1"/>
    <col min="4881" max="4881" width="13.42578125" style="308" hidden="1" customWidth="1"/>
    <col min="4882" max="4882" width="8.7109375" style="308" hidden="1" customWidth="1"/>
    <col min="4883" max="4883" width="9.140625" style="308" hidden="1" customWidth="1"/>
    <col min="4884" max="5120" width="0" style="308" hidden="1"/>
    <col min="5121" max="5121" width="1.5703125" style="308" hidden="1" customWidth="1"/>
    <col min="5122" max="5122" width="11.28515625" style="308" hidden="1" customWidth="1"/>
    <col min="5123" max="5123" width="16.28515625" style="308" hidden="1" customWidth="1"/>
    <col min="5124" max="5129" width="7.140625" style="308" hidden="1" customWidth="1"/>
    <col min="5130" max="5130" width="13.5703125" style="308" hidden="1" customWidth="1"/>
    <col min="5131" max="5136" width="7.140625" style="308" hidden="1" customWidth="1"/>
    <col min="5137" max="5137" width="13.42578125" style="308" hidden="1" customWidth="1"/>
    <col min="5138" max="5138" width="8.7109375" style="308" hidden="1" customWidth="1"/>
    <col min="5139" max="5139" width="9.140625" style="308" hidden="1" customWidth="1"/>
    <col min="5140" max="5376" width="0" style="308" hidden="1"/>
    <col min="5377" max="5377" width="1.5703125" style="308" hidden="1" customWidth="1"/>
    <col min="5378" max="5378" width="11.28515625" style="308" hidden="1" customWidth="1"/>
    <col min="5379" max="5379" width="16.28515625" style="308" hidden="1" customWidth="1"/>
    <col min="5380" max="5385" width="7.140625" style="308" hidden="1" customWidth="1"/>
    <col min="5386" max="5386" width="13.5703125" style="308" hidden="1" customWidth="1"/>
    <col min="5387" max="5392" width="7.140625" style="308" hidden="1" customWidth="1"/>
    <col min="5393" max="5393" width="13.42578125" style="308" hidden="1" customWidth="1"/>
    <col min="5394" max="5394" width="8.7109375" style="308" hidden="1" customWidth="1"/>
    <col min="5395" max="5395" width="9.140625" style="308" hidden="1" customWidth="1"/>
    <col min="5396" max="5632" width="0" style="308" hidden="1"/>
    <col min="5633" max="5633" width="1.5703125" style="308" hidden="1" customWidth="1"/>
    <col min="5634" max="5634" width="11.28515625" style="308" hidden="1" customWidth="1"/>
    <col min="5635" max="5635" width="16.28515625" style="308" hidden="1" customWidth="1"/>
    <col min="5636" max="5641" width="7.140625" style="308" hidden="1" customWidth="1"/>
    <col min="5642" max="5642" width="13.5703125" style="308" hidden="1" customWidth="1"/>
    <col min="5643" max="5648" width="7.140625" style="308" hidden="1" customWidth="1"/>
    <col min="5649" max="5649" width="13.42578125" style="308" hidden="1" customWidth="1"/>
    <col min="5650" max="5650" width="8.7109375" style="308" hidden="1" customWidth="1"/>
    <col min="5651" max="5651" width="9.140625" style="308" hidden="1" customWidth="1"/>
    <col min="5652" max="5888" width="0" style="308" hidden="1"/>
    <col min="5889" max="5889" width="1.5703125" style="308" hidden="1" customWidth="1"/>
    <col min="5890" max="5890" width="11.28515625" style="308" hidden="1" customWidth="1"/>
    <col min="5891" max="5891" width="16.28515625" style="308" hidden="1" customWidth="1"/>
    <col min="5892" max="5897" width="7.140625" style="308" hidden="1" customWidth="1"/>
    <col min="5898" max="5898" width="13.5703125" style="308" hidden="1" customWidth="1"/>
    <col min="5899" max="5904" width="7.140625" style="308" hidden="1" customWidth="1"/>
    <col min="5905" max="5905" width="13.42578125" style="308" hidden="1" customWidth="1"/>
    <col min="5906" max="5906" width="8.7109375" style="308" hidden="1" customWidth="1"/>
    <col min="5907" max="5907" width="9.140625" style="308" hidden="1" customWidth="1"/>
    <col min="5908" max="6144" width="0" style="308" hidden="1"/>
    <col min="6145" max="6145" width="1.5703125" style="308" hidden="1" customWidth="1"/>
    <col min="6146" max="6146" width="11.28515625" style="308" hidden="1" customWidth="1"/>
    <col min="6147" max="6147" width="16.28515625" style="308" hidden="1" customWidth="1"/>
    <col min="6148" max="6153" width="7.140625" style="308" hidden="1" customWidth="1"/>
    <col min="6154" max="6154" width="13.5703125" style="308" hidden="1" customWidth="1"/>
    <col min="6155" max="6160" width="7.140625" style="308" hidden="1" customWidth="1"/>
    <col min="6161" max="6161" width="13.42578125" style="308" hidden="1" customWidth="1"/>
    <col min="6162" max="6162" width="8.7109375" style="308" hidden="1" customWidth="1"/>
    <col min="6163" max="6163" width="9.140625" style="308" hidden="1" customWidth="1"/>
    <col min="6164" max="6400" width="0" style="308" hidden="1"/>
    <col min="6401" max="6401" width="1.5703125" style="308" hidden="1" customWidth="1"/>
    <col min="6402" max="6402" width="11.28515625" style="308" hidden="1" customWidth="1"/>
    <col min="6403" max="6403" width="16.28515625" style="308" hidden="1" customWidth="1"/>
    <col min="6404" max="6409" width="7.140625" style="308" hidden="1" customWidth="1"/>
    <col min="6410" max="6410" width="13.5703125" style="308" hidden="1" customWidth="1"/>
    <col min="6411" max="6416" width="7.140625" style="308" hidden="1" customWidth="1"/>
    <col min="6417" max="6417" width="13.42578125" style="308" hidden="1" customWidth="1"/>
    <col min="6418" max="6418" width="8.7109375" style="308" hidden="1" customWidth="1"/>
    <col min="6419" max="6419" width="9.140625" style="308" hidden="1" customWidth="1"/>
    <col min="6420" max="6656" width="0" style="308" hidden="1"/>
    <col min="6657" max="6657" width="1.5703125" style="308" hidden="1" customWidth="1"/>
    <col min="6658" max="6658" width="11.28515625" style="308" hidden="1" customWidth="1"/>
    <col min="6659" max="6659" width="16.28515625" style="308" hidden="1" customWidth="1"/>
    <col min="6660" max="6665" width="7.140625" style="308" hidden="1" customWidth="1"/>
    <col min="6666" max="6666" width="13.5703125" style="308" hidden="1" customWidth="1"/>
    <col min="6667" max="6672" width="7.140625" style="308" hidden="1" customWidth="1"/>
    <col min="6673" max="6673" width="13.42578125" style="308" hidden="1" customWidth="1"/>
    <col min="6674" max="6674" width="8.7109375" style="308" hidden="1" customWidth="1"/>
    <col min="6675" max="6675" width="9.140625" style="308" hidden="1" customWidth="1"/>
    <col min="6676" max="6912" width="0" style="308" hidden="1"/>
    <col min="6913" max="6913" width="1.5703125" style="308" hidden="1" customWidth="1"/>
    <col min="6914" max="6914" width="11.28515625" style="308" hidden="1" customWidth="1"/>
    <col min="6915" max="6915" width="16.28515625" style="308" hidden="1" customWidth="1"/>
    <col min="6916" max="6921" width="7.140625" style="308" hidden="1" customWidth="1"/>
    <col min="6922" max="6922" width="13.5703125" style="308" hidden="1" customWidth="1"/>
    <col min="6923" max="6928" width="7.140625" style="308" hidden="1" customWidth="1"/>
    <col min="6929" max="6929" width="13.42578125" style="308" hidden="1" customWidth="1"/>
    <col min="6930" max="6930" width="8.7109375" style="308" hidden="1" customWidth="1"/>
    <col min="6931" max="6931" width="9.140625" style="308" hidden="1" customWidth="1"/>
    <col min="6932" max="7168" width="0" style="308" hidden="1"/>
    <col min="7169" max="7169" width="1.5703125" style="308" hidden="1" customWidth="1"/>
    <col min="7170" max="7170" width="11.28515625" style="308" hidden="1" customWidth="1"/>
    <col min="7171" max="7171" width="16.28515625" style="308" hidden="1" customWidth="1"/>
    <col min="7172" max="7177" width="7.140625" style="308" hidden="1" customWidth="1"/>
    <col min="7178" max="7178" width="13.5703125" style="308" hidden="1" customWidth="1"/>
    <col min="7179" max="7184" width="7.140625" style="308" hidden="1" customWidth="1"/>
    <col min="7185" max="7185" width="13.42578125" style="308" hidden="1" customWidth="1"/>
    <col min="7186" max="7186" width="8.7109375" style="308" hidden="1" customWidth="1"/>
    <col min="7187" max="7187" width="9.140625" style="308" hidden="1" customWidth="1"/>
    <col min="7188" max="7424" width="0" style="308" hidden="1"/>
    <col min="7425" max="7425" width="1.5703125" style="308" hidden="1" customWidth="1"/>
    <col min="7426" max="7426" width="11.28515625" style="308" hidden="1" customWidth="1"/>
    <col min="7427" max="7427" width="16.28515625" style="308" hidden="1" customWidth="1"/>
    <col min="7428" max="7433" width="7.140625" style="308" hidden="1" customWidth="1"/>
    <col min="7434" max="7434" width="13.5703125" style="308" hidden="1" customWidth="1"/>
    <col min="7435" max="7440" width="7.140625" style="308" hidden="1" customWidth="1"/>
    <col min="7441" max="7441" width="13.42578125" style="308" hidden="1" customWidth="1"/>
    <col min="7442" max="7442" width="8.7109375" style="308" hidden="1" customWidth="1"/>
    <col min="7443" max="7443" width="9.140625" style="308" hidden="1" customWidth="1"/>
    <col min="7444" max="7680" width="0" style="308" hidden="1"/>
    <col min="7681" max="7681" width="1.5703125" style="308" hidden="1" customWidth="1"/>
    <col min="7682" max="7682" width="11.28515625" style="308" hidden="1" customWidth="1"/>
    <col min="7683" max="7683" width="16.28515625" style="308" hidden="1" customWidth="1"/>
    <col min="7684" max="7689" width="7.140625" style="308" hidden="1" customWidth="1"/>
    <col min="7690" max="7690" width="13.5703125" style="308" hidden="1" customWidth="1"/>
    <col min="7691" max="7696" width="7.140625" style="308" hidden="1" customWidth="1"/>
    <col min="7697" max="7697" width="13.42578125" style="308" hidden="1" customWidth="1"/>
    <col min="7698" max="7698" width="8.7109375" style="308" hidden="1" customWidth="1"/>
    <col min="7699" max="7699" width="9.140625" style="308" hidden="1" customWidth="1"/>
    <col min="7700" max="7936" width="0" style="308" hidden="1"/>
    <col min="7937" max="7937" width="1.5703125" style="308" hidden="1" customWidth="1"/>
    <col min="7938" max="7938" width="11.28515625" style="308" hidden="1" customWidth="1"/>
    <col min="7939" max="7939" width="16.28515625" style="308" hidden="1" customWidth="1"/>
    <col min="7940" max="7945" width="7.140625" style="308" hidden="1" customWidth="1"/>
    <col min="7946" max="7946" width="13.5703125" style="308" hidden="1" customWidth="1"/>
    <col min="7947" max="7952" width="7.140625" style="308" hidden="1" customWidth="1"/>
    <col min="7953" max="7953" width="13.42578125" style="308" hidden="1" customWidth="1"/>
    <col min="7954" max="7954" width="8.7109375" style="308" hidden="1" customWidth="1"/>
    <col min="7955" max="7955" width="9.140625" style="308" hidden="1" customWidth="1"/>
    <col min="7956" max="8192" width="0" style="308" hidden="1"/>
    <col min="8193" max="8193" width="1.5703125" style="308" hidden="1" customWidth="1"/>
    <col min="8194" max="8194" width="11.28515625" style="308" hidden="1" customWidth="1"/>
    <col min="8195" max="8195" width="16.28515625" style="308" hidden="1" customWidth="1"/>
    <col min="8196" max="8201" width="7.140625" style="308" hidden="1" customWidth="1"/>
    <col min="8202" max="8202" width="13.5703125" style="308" hidden="1" customWidth="1"/>
    <col min="8203" max="8208" width="7.140625" style="308" hidden="1" customWidth="1"/>
    <col min="8209" max="8209" width="13.42578125" style="308" hidden="1" customWidth="1"/>
    <col min="8210" max="8210" width="8.7109375" style="308" hidden="1" customWidth="1"/>
    <col min="8211" max="8211" width="9.140625" style="308" hidden="1" customWidth="1"/>
    <col min="8212" max="8448" width="0" style="308" hidden="1"/>
    <col min="8449" max="8449" width="1.5703125" style="308" hidden="1" customWidth="1"/>
    <col min="8450" max="8450" width="11.28515625" style="308" hidden="1" customWidth="1"/>
    <col min="8451" max="8451" width="16.28515625" style="308" hidden="1" customWidth="1"/>
    <col min="8452" max="8457" width="7.140625" style="308" hidden="1" customWidth="1"/>
    <col min="8458" max="8458" width="13.5703125" style="308" hidden="1" customWidth="1"/>
    <col min="8459" max="8464" width="7.140625" style="308" hidden="1" customWidth="1"/>
    <col min="8465" max="8465" width="13.42578125" style="308" hidden="1" customWidth="1"/>
    <col min="8466" max="8466" width="8.7109375" style="308" hidden="1" customWidth="1"/>
    <col min="8467" max="8467" width="9.140625" style="308" hidden="1" customWidth="1"/>
    <col min="8468" max="8704" width="0" style="308" hidden="1"/>
    <col min="8705" max="8705" width="1.5703125" style="308" hidden="1" customWidth="1"/>
    <col min="8706" max="8706" width="11.28515625" style="308" hidden="1" customWidth="1"/>
    <col min="8707" max="8707" width="16.28515625" style="308" hidden="1" customWidth="1"/>
    <col min="8708" max="8713" width="7.140625" style="308" hidden="1" customWidth="1"/>
    <col min="8714" max="8714" width="13.5703125" style="308" hidden="1" customWidth="1"/>
    <col min="8715" max="8720" width="7.140625" style="308" hidden="1" customWidth="1"/>
    <col min="8721" max="8721" width="13.42578125" style="308" hidden="1" customWidth="1"/>
    <col min="8722" max="8722" width="8.7109375" style="308" hidden="1" customWidth="1"/>
    <col min="8723" max="8723" width="9.140625" style="308" hidden="1" customWidth="1"/>
    <col min="8724" max="8960" width="0" style="308" hidden="1"/>
    <col min="8961" max="8961" width="1.5703125" style="308" hidden="1" customWidth="1"/>
    <col min="8962" max="8962" width="11.28515625" style="308" hidden="1" customWidth="1"/>
    <col min="8963" max="8963" width="16.28515625" style="308" hidden="1" customWidth="1"/>
    <col min="8964" max="8969" width="7.140625" style="308" hidden="1" customWidth="1"/>
    <col min="8970" max="8970" width="13.5703125" style="308" hidden="1" customWidth="1"/>
    <col min="8971" max="8976" width="7.140625" style="308" hidden="1" customWidth="1"/>
    <col min="8977" max="8977" width="13.42578125" style="308" hidden="1" customWidth="1"/>
    <col min="8978" max="8978" width="8.7109375" style="308" hidden="1" customWidth="1"/>
    <col min="8979" max="8979" width="9.140625" style="308" hidden="1" customWidth="1"/>
    <col min="8980" max="9216" width="0" style="308" hidden="1"/>
    <col min="9217" max="9217" width="1.5703125" style="308" hidden="1" customWidth="1"/>
    <col min="9218" max="9218" width="11.28515625" style="308" hidden="1" customWidth="1"/>
    <col min="9219" max="9219" width="16.28515625" style="308" hidden="1" customWidth="1"/>
    <col min="9220" max="9225" width="7.140625" style="308" hidden="1" customWidth="1"/>
    <col min="9226" max="9226" width="13.5703125" style="308" hidden="1" customWidth="1"/>
    <col min="9227" max="9232" width="7.140625" style="308" hidden="1" customWidth="1"/>
    <col min="9233" max="9233" width="13.42578125" style="308" hidden="1" customWidth="1"/>
    <col min="9234" max="9234" width="8.7109375" style="308" hidden="1" customWidth="1"/>
    <col min="9235" max="9235" width="9.140625" style="308" hidden="1" customWidth="1"/>
    <col min="9236" max="9472" width="0" style="308" hidden="1"/>
    <col min="9473" max="9473" width="1.5703125" style="308" hidden="1" customWidth="1"/>
    <col min="9474" max="9474" width="11.28515625" style="308" hidden="1" customWidth="1"/>
    <col min="9475" max="9475" width="16.28515625" style="308" hidden="1" customWidth="1"/>
    <col min="9476" max="9481" width="7.140625" style="308" hidden="1" customWidth="1"/>
    <col min="9482" max="9482" width="13.5703125" style="308" hidden="1" customWidth="1"/>
    <col min="9483" max="9488" width="7.140625" style="308" hidden="1" customWidth="1"/>
    <col min="9489" max="9489" width="13.42578125" style="308" hidden="1" customWidth="1"/>
    <col min="9490" max="9490" width="8.7109375" style="308" hidden="1" customWidth="1"/>
    <col min="9491" max="9491" width="9.140625" style="308" hidden="1" customWidth="1"/>
    <col min="9492" max="9728" width="0" style="308" hidden="1"/>
    <col min="9729" max="9729" width="1.5703125" style="308" hidden="1" customWidth="1"/>
    <col min="9730" max="9730" width="11.28515625" style="308" hidden="1" customWidth="1"/>
    <col min="9731" max="9731" width="16.28515625" style="308" hidden="1" customWidth="1"/>
    <col min="9732" max="9737" width="7.140625" style="308" hidden="1" customWidth="1"/>
    <col min="9738" max="9738" width="13.5703125" style="308" hidden="1" customWidth="1"/>
    <col min="9739" max="9744" width="7.140625" style="308" hidden="1" customWidth="1"/>
    <col min="9745" max="9745" width="13.42578125" style="308" hidden="1" customWidth="1"/>
    <col min="9746" max="9746" width="8.7109375" style="308" hidden="1" customWidth="1"/>
    <col min="9747" max="9747" width="9.140625" style="308" hidden="1" customWidth="1"/>
    <col min="9748" max="9984" width="0" style="308" hidden="1"/>
    <col min="9985" max="9985" width="1.5703125" style="308" hidden="1" customWidth="1"/>
    <col min="9986" max="9986" width="11.28515625" style="308" hidden="1" customWidth="1"/>
    <col min="9987" max="9987" width="16.28515625" style="308" hidden="1" customWidth="1"/>
    <col min="9988" max="9993" width="7.140625" style="308" hidden="1" customWidth="1"/>
    <col min="9994" max="9994" width="13.5703125" style="308" hidden="1" customWidth="1"/>
    <col min="9995" max="10000" width="7.140625" style="308" hidden="1" customWidth="1"/>
    <col min="10001" max="10001" width="13.42578125" style="308" hidden="1" customWidth="1"/>
    <col min="10002" max="10002" width="8.7109375" style="308" hidden="1" customWidth="1"/>
    <col min="10003" max="10003" width="9.140625" style="308" hidden="1" customWidth="1"/>
    <col min="10004" max="10240" width="0" style="308" hidden="1"/>
    <col min="10241" max="10241" width="1.5703125" style="308" hidden="1" customWidth="1"/>
    <col min="10242" max="10242" width="11.28515625" style="308" hidden="1" customWidth="1"/>
    <col min="10243" max="10243" width="16.28515625" style="308" hidden="1" customWidth="1"/>
    <col min="10244" max="10249" width="7.140625" style="308" hidden="1" customWidth="1"/>
    <col min="10250" max="10250" width="13.5703125" style="308" hidden="1" customWidth="1"/>
    <col min="10251" max="10256" width="7.140625" style="308" hidden="1" customWidth="1"/>
    <col min="10257" max="10257" width="13.42578125" style="308" hidden="1" customWidth="1"/>
    <col min="10258" max="10258" width="8.7109375" style="308" hidden="1" customWidth="1"/>
    <col min="10259" max="10259" width="9.140625" style="308" hidden="1" customWidth="1"/>
    <col min="10260" max="10496" width="0" style="308" hidden="1"/>
    <col min="10497" max="10497" width="1.5703125" style="308" hidden="1" customWidth="1"/>
    <col min="10498" max="10498" width="11.28515625" style="308" hidden="1" customWidth="1"/>
    <col min="10499" max="10499" width="16.28515625" style="308" hidden="1" customWidth="1"/>
    <col min="10500" max="10505" width="7.140625" style="308" hidden="1" customWidth="1"/>
    <col min="10506" max="10506" width="13.5703125" style="308" hidden="1" customWidth="1"/>
    <col min="10507" max="10512" width="7.140625" style="308" hidden="1" customWidth="1"/>
    <col min="10513" max="10513" width="13.42578125" style="308" hidden="1" customWidth="1"/>
    <col min="10514" max="10514" width="8.7109375" style="308" hidden="1" customWidth="1"/>
    <col min="10515" max="10515" width="9.140625" style="308" hidden="1" customWidth="1"/>
    <col min="10516" max="10752" width="0" style="308" hidden="1"/>
    <col min="10753" max="10753" width="1.5703125" style="308" hidden="1" customWidth="1"/>
    <col min="10754" max="10754" width="11.28515625" style="308" hidden="1" customWidth="1"/>
    <col min="10755" max="10755" width="16.28515625" style="308" hidden="1" customWidth="1"/>
    <col min="10756" max="10761" width="7.140625" style="308" hidden="1" customWidth="1"/>
    <col min="10762" max="10762" width="13.5703125" style="308" hidden="1" customWidth="1"/>
    <col min="10763" max="10768" width="7.140625" style="308" hidden="1" customWidth="1"/>
    <col min="10769" max="10769" width="13.42578125" style="308" hidden="1" customWidth="1"/>
    <col min="10770" max="10770" width="8.7109375" style="308" hidden="1" customWidth="1"/>
    <col min="10771" max="10771" width="9.140625" style="308" hidden="1" customWidth="1"/>
    <col min="10772" max="11008" width="0" style="308" hidden="1"/>
    <col min="11009" max="11009" width="1.5703125" style="308" hidden="1" customWidth="1"/>
    <col min="11010" max="11010" width="11.28515625" style="308" hidden="1" customWidth="1"/>
    <col min="11011" max="11011" width="16.28515625" style="308" hidden="1" customWidth="1"/>
    <col min="11012" max="11017" width="7.140625" style="308" hidden="1" customWidth="1"/>
    <col min="11018" max="11018" width="13.5703125" style="308" hidden="1" customWidth="1"/>
    <col min="11019" max="11024" width="7.140625" style="308" hidden="1" customWidth="1"/>
    <col min="11025" max="11025" width="13.42578125" style="308" hidden="1" customWidth="1"/>
    <col min="11026" max="11026" width="8.7109375" style="308" hidden="1" customWidth="1"/>
    <col min="11027" max="11027" width="9.140625" style="308" hidden="1" customWidth="1"/>
    <col min="11028" max="11264" width="0" style="308" hidden="1"/>
    <col min="11265" max="11265" width="1.5703125" style="308" hidden="1" customWidth="1"/>
    <col min="11266" max="11266" width="11.28515625" style="308" hidden="1" customWidth="1"/>
    <col min="11267" max="11267" width="16.28515625" style="308" hidden="1" customWidth="1"/>
    <col min="11268" max="11273" width="7.140625" style="308" hidden="1" customWidth="1"/>
    <col min="11274" max="11274" width="13.5703125" style="308" hidden="1" customWidth="1"/>
    <col min="11275" max="11280" width="7.140625" style="308" hidden="1" customWidth="1"/>
    <col min="11281" max="11281" width="13.42578125" style="308" hidden="1" customWidth="1"/>
    <col min="11282" max="11282" width="8.7109375" style="308" hidden="1" customWidth="1"/>
    <col min="11283" max="11283" width="9.140625" style="308" hidden="1" customWidth="1"/>
    <col min="11284" max="11520" width="0" style="308" hidden="1"/>
    <col min="11521" max="11521" width="1.5703125" style="308" hidden="1" customWidth="1"/>
    <col min="11522" max="11522" width="11.28515625" style="308" hidden="1" customWidth="1"/>
    <col min="11523" max="11523" width="16.28515625" style="308" hidden="1" customWidth="1"/>
    <col min="11524" max="11529" width="7.140625" style="308" hidden="1" customWidth="1"/>
    <col min="11530" max="11530" width="13.5703125" style="308" hidden="1" customWidth="1"/>
    <col min="11531" max="11536" width="7.140625" style="308" hidden="1" customWidth="1"/>
    <col min="11537" max="11537" width="13.42578125" style="308" hidden="1" customWidth="1"/>
    <col min="11538" max="11538" width="8.7109375" style="308" hidden="1" customWidth="1"/>
    <col min="11539" max="11539" width="9.140625" style="308" hidden="1" customWidth="1"/>
    <col min="11540" max="11776" width="0" style="308" hidden="1"/>
    <col min="11777" max="11777" width="1.5703125" style="308" hidden="1" customWidth="1"/>
    <col min="11778" max="11778" width="11.28515625" style="308" hidden="1" customWidth="1"/>
    <col min="11779" max="11779" width="16.28515625" style="308" hidden="1" customWidth="1"/>
    <col min="11780" max="11785" width="7.140625" style="308" hidden="1" customWidth="1"/>
    <col min="11786" max="11786" width="13.5703125" style="308" hidden="1" customWidth="1"/>
    <col min="11787" max="11792" width="7.140625" style="308" hidden="1" customWidth="1"/>
    <col min="11793" max="11793" width="13.42578125" style="308" hidden="1" customWidth="1"/>
    <col min="11794" max="11794" width="8.7109375" style="308" hidden="1" customWidth="1"/>
    <col min="11795" max="11795" width="9.140625" style="308" hidden="1" customWidth="1"/>
    <col min="11796" max="12032" width="0" style="308" hidden="1"/>
    <col min="12033" max="12033" width="1.5703125" style="308" hidden="1" customWidth="1"/>
    <col min="12034" max="12034" width="11.28515625" style="308" hidden="1" customWidth="1"/>
    <col min="12035" max="12035" width="16.28515625" style="308" hidden="1" customWidth="1"/>
    <col min="12036" max="12041" width="7.140625" style="308" hidden="1" customWidth="1"/>
    <col min="12042" max="12042" width="13.5703125" style="308" hidden="1" customWidth="1"/>
    <col min="12043" max="12048" width="7.140625" style="308" hidden="1" customWidth="1"/>
    <col min="12049" max="12049" width="13.42578125" style="308" hidden="1" customWidth="1"/>
    <col min="12050" max="12050" width="8.7109375" style="308" hidden="1" customWidth="1"/>
    <col min="12051" max="12051" width="9.140625" style="308" hidden="1" customWidth="1"/>
    <col min="12052" max="12288" width="0" style="308" hidden="1"/>
    <col min="12289" max="12289" width="1.5703125" style="308" hidden="1" customWidth="1"/>
    <col min="12290" max="12290" width="11.28515625" style="308" hidden="1" customWidth="1"/>
    <col min="12291" max="12291" width="16.28515625" style="308" hidden="1" customWidth="1"/>
    <col min="12292" max="12297" width="7.140625" style="308" hidden="1" customWidth="1"/>
    <col min="12298" max="12298" width="13.5703125" style="308" hidden="1" customWidth="1"/>
    <col min="12299" max="12304" width="7.140625" style="308" hidden="1" customWidth="1"/>
    <col min="12305" max="12305" width="13.42578125" style="308" hidden="1" customWidth="1"/>
    <col min="12306" max="12306" width="8.7109375" style="308" hidden="1" customWidth="1"/>
    <col min="12307" max="12307" width="9.140625" style="308" hidden="1" customWidth="1"/>
    <col min="12308" max="12544" width="0" style="308" hidden="1"/>
    <col min="12545" max="12545" width="1.5703125" style="308" hidden="1" customWidth="1"/>
    <col min="12546" max="12546" width="11.28515625" style="308" hidden="1" customWidth="1"/>
    <col min="12547" max="12547" width="16.28515625" style="308" hidden="1" customWidth="1"/>
    <col min="12548" max="12553" width="7.140625" style="308" hidden="1" customWidth="1"/>
    <col min="12554" max="12554" width="13.5703125" style="308" hidden="1" customWidth="1"/>
    <col min="12555" max="12560" width="7.140625" style="308" hidden="1" customWidth="1"/>
    <col min="12561" max="12561" width="13.42578125" style="308" hidden="1" customWidth="1"/>
    <col min="12562" max="12562" width="8.7109375" style="308" hidden="1" customWidth="1"/>
    <col min="12563" max="12563" width="9.140625" style="308" hidden="1" customWidth="1"/>
    <col min="12564" max="12800" width="0" style="308" hidden="1"/>
    <col min="12801" max="12801" width="1.5703125" style="308" hidden="1" customWidth="1"/>
    <col min="12802" max="12802" width="11.28515625" style="308" hidden="1" customWidth="1"/>
    <col min="12803" max="12803" width="16.28515625" style="308" hidden="1" customWidth="1"/>
    <col min="12804" max="12809" width="7.140625" style="308" hidden="1" customWidth="1"/>
    <col min="12810" max="12810" width="13.5703125" style="308" hidden="1" customWidth="1"/>
    <col min="12811" max="12816" width="7.140625" style="308" hidden="1" customWidth="1"/>
    <col min="12817" max="12817" width="13.42578125" style="308" hidden="1" customWidth="1"/>
    <col min="12818" max="12818" width="8.7109375" style="308" hidden="1" customWidth="1"/>
    <col min="12819" max="12819" width="9.140625" style="308" hidden="1" customWidth="1"/>
    <col min="12820" max="13056" width="0" style="308" hidden="1"/>
    <col min="13057" max="13057" width="1.5703125" style="308" hidden="1" customWidth="1"/>
    <col min="13058" max="13058" width="11.28515625" style="308" hidden="1" customWidth="1"/>
    <col min="13059" max="13059" width="16.28515625" style="308" hidden="1" customWidth="1"/>
    <col min="13060" max="13065" width="7.140625" style="308" hidden="1" customWidth="1"/>
    <col min="13066" max="13066" width="13.5703125" style="308" hidden="1" customWidth="1"/>
    <col min="13067" max="13072" width="7.140625" style="308" hidden="1" customWidth="1"/>
    <col min="13073" max="13073" width="13.42578125" style="308" hidden="1" customWidth="1"/>
    <col min="13074" max="13074" width="8.7109375" style="308" hidden="1" customWidth="1"/>
    <col min="13075" max="13075" width="9.140625" style="308" hidden="1" customWidth="1"/>
    <col min="13076" max="13312" width="0" style="308" hidden="1"/>
    <col min="13313" max="13313" width="1.5703125" style="308" hidden="1" customWidth="1"/>
    <col min="13314" max="13314" width="11.28515625" style="308" hidden="1" customWidth="1"/>
    <col min="13315" max="13315" width="16.28515625" style="308" hidden="1" customWidth="1"/>
    <col min="13316" max="13321" width="7.140625" style="308" hidden="1" customWidth="1"/>
    <col min="13322" max="13322" width="13.5703125" style="308" hidden="1" customWidth="1"/>
    <col min="13323" max="13328" width="7.140625" style="308" hidden="1" customWidth="1"/>
    <col min="13329" max="13329" width="13.42578125" style="308" hidden="1" customWidth="1"/>
    <col min="13330" max="13330" width="8.7109375" style="308" hidden="1" customWidth="1"/>
    <col min="13331" max="13331" width="9.140625" style="308" hidden="1" customWidth="1"/>
    <col min="13332" max="13568" width="0" style="308" hidden="1"/>
    <col min="13569" max="13569" width="1.5703125" style="308" hidden="1" customWidth="1"/>
    <col min="13570" max="13570" width="11.28515625" style="308" hidden="1" customWidth="1"/>
    <col min="13571" max="13571" width="16.28515625" style="308" hidden="1" customWidth="1"/>
    <col min="13572" max="13577" width="7.140625" style="308" hidden="1" customWidth="1"/>
    <col min="13578" max="13578" width="13.5703125" style="308" hidden="1" customWidth="1"/>
    <col min="13579" max="13584" width="7.140625" style="308" hidden="1" customWidth="1"/>
    <col min="13585" max="13585" width="13.42578125" style="308" hidden="1" customWidth="1"/>
    <col min="13586" max="13586" width="8.7109375" style="308" hidden="1" customWidth="1"/>
    <col min="13587" max="13587" width="9.140625" style="308" hidden="1" customWidth="1"/>
    <col min="13588" max="13824" width="0" style="308" hidden="1"/>
    <col min="13825" max="13825" width="1.5703125" style="308" hidden="1" customWidth="1"/>
    <col min="13826" max="13826" width="11.28515625" style="308" hidden="1" customWidth="1"/>
    <col min="13827" max="13827" width="16.28515625" style="308" hidden="1" customWidth="1"/>
    <col min="13828" max="13833" width="7.140625" style="308" hidden="1" customWidth="1"/>
    <col min="13834" max="13834" width="13.5703125" style="308" hidden="1" customWidth="1"/>
    <col min="13835" max="13840" width="7.140625" style="308" hidden="1" customWidth="1"/>
    <col min="13841" max="13841" width="13.42578125" style="308" hidden="1" customWidth="1"/>
    <col min="13842" max="13842" width="8.7109375" style="308" hidden="1" customWidth="1"/>
    <col min="13843" max="13843" width="9.140625" style="308" hidden="1" customWidth="1"/>
    <col min="13844" max="14080" width="0" style="308" hidden="1"/>
    <col min="14081" max="14081" width="1.5703125" style="308" hidden="1" customWidth="1"/>
    <col min="14082" max="14082" width="11.28515625" style="308" hidden="1" customWidth="1"/>
    <col min="14083" max="14083" width="16.28515625" style="308" hidden="1" customWidth="1"/>
    <col min="14084" max="14089" width="7.140625" style="308" hidden="1" customWidth="1"/>
    <col min="14090" max="14090" width="13.5703125" style="308" hidden="1" customWidth="1"/>
    <col min="14091" max="14096" width="7.140625" style="308" hidden="1" customWidth="1"/>
    <col min="14097" max="14097" width="13.42578125" style="308" hidden="1" customWidth="1"/>
    <col min="14098" max="14098" width="8.7109375" style="308" hidden="1" customWidth="1"/>
    <col min="14099" max="14099" width="9.140625" style="308" hidden="1" customWidth="1"/>
    <col min="14100" max="14336" width="0" style="308" hidden="1"/>
    <col min="14337" max="14337" width="1.5703125" style="308" hidden="1" customWidth="1"/>
    <col min="14338" max="14338" width="11.28515625" style="308" hidden="1" customWidth="1"/>
    <col min="14339" max="14339" width="16.28515625" style="308" hidden="1" customWidth="1"/>
    <col min="14340" max="14345" width="7.140625" style="308" hidden="1" customWidth="1"/>
    <col min="14346" max="14346" width="13.5703125" style="308" hidden="1" customWidth="1"/>
    <col min="14347" max="14352" width="7.140625" style="308" hidden="1" customWidth="1"/>
    <col min="14353" max="14353" width="13.42578125" style="308" hidden="1" customWidth="1"/>
    <col min="14354" max="14354" width="8.7109375" style="308" hidden="1" customWidth="1"/>
    <col min="14355" max="14355" width="9.140625" style="308" hidden="1" customWidth="1"/>
    <col min="14356" max="14592" width="0" style="308" hidden="1"/>
    <col min="14593" max="14593" width="1.5703125" style="308" hidden="1" customWidth="1"/>
    <col min="14594" max="14594" width="11.28515625" style="308" hidden="1" customWidth="1"/>
    <col min="14595" max="14595" width="16.28515625" style="308" hidden="1" customWidth="1"/>
    <col min="14596" max="14601" width="7.140625" style="308" hidden="1" customWidth="1"/>
    <col min="14602" max="14602" width="13.5703125" style="308" hidden="1" customWidth="1"/>
    <col min="14603" max="14608" width="7.140625" style="308" hidden="1" customWidth="1"/>
    <col min="14609" max="14609" width="13.42578125" style="308" hidden="1" customWidth="1"/>
    <col min="14610" max="14610" width="8.7109375" style="308" hidden="1" customWidth="1"/>
    <col min="14611" max="14611" width="9.140625" style="308" hidden="1" customWidth="1"/>
    <col min="14612" max="14848" width="0" style="308" hidden="1"/>
    <col min="14849" max="14849" width="1.5703125" style="308" hidden="1" customWidth="1"/>
    <col min="14850" max="14850" width="11.28515625" style="308" hidden="1" customWidth="1"/>
    <col min="14851" max="14851" width="16.28515625" style="308" hidden="1" customWidth="1"/>
    <col min="14852" max="14857" width="7.140625" style="308" hidden="1" customWidth="1"/>
    <col min="14858" max="14858" width="13.5703125" style="308" hidden="1" customWidth="1"/>
    <col min="14859" max="14864" width="7.140625" style="308" hidden="1" customWidth="1"/>
    <col min="14865" max="14865" width="13.42578125" style="308" hidden="1" customWidth="1"/>
    <col min="14866" max="14866" width="8.7109375" style="308" hidden="1" customWidth="1"/>
    <col min="14867" max="14867" width="9.140625" style="308" hidden="1" customWidth="1"/>
    <col min="14868" max="15104" width="0" style="308" hidden="1"/>
    <col min="15105" max="15105" width="1.5703125" style="308" hidden="1" customWidth="1"/>
    <col min="15106" max="15106" width="11.28515625" style="308" hidden="1" customWidth="1"/>
    <col min="15107" max="15107" width="16.28515625" style="308" hidden="1" customWidth="1"/>
    <col min="15108" max="15113" width="7.140625" style="308" hidden="1" customWidth="1"/>
    <col min="15114" max="15114" width="13.5703125" style="308" hidden="1" customWidth="1"/>
    <col min="15115" max="15120" width="7.140625" style="308" hidden="1" customWidth="1"/>
    <col min="15121" max="15121" width="13.42578125" style="308" hidden="1" customWidth="1"/>
    <col min="15122" max="15122" width="8.7109375" style="308" hidden="1" customWidth="1"/>
    <col min="15123" max="15123" width="9.140625" style="308" hidden="1" customWidth="1"/>
    <col min="15124" max="15360" width="0" style="308" hidden="1"/>
    <col min="15361" max="15361" width="1.5703125" style="308" hidden="1" customWidth="1"/>
    <col min="15362" max="15362" width="11.28515625" style="308" hidden="1" customWidth="1"/>
    <col min="15363" max="15363" width="16.28515625" style="308" hidden="1" customWidth="1"/>
    <col min="15364" max="15369" width="7.140625" style="308" hidden="1" customWidth="1"/>
    <col min="15370" max="15370" width="13.5703125" style="308" hidden="1" customWidth="1"/>
    <col min="15371" max="15376" width="7.140625" style="308" hidden="1" customWidth="1"/>
    <col min="15377" max="15377" width="13.42578125" style="308" hidden="1" customWidth="1"/>
    <col min="15378" max="15378" width="8.7109375" style="308" hidden="1" customWidth="1"/>
    <col min="15379" max="15379" width="9.140625" style="308" hidden="1" customWidth="1"/>
    <col min="15380" max="15616" width="0" style="308" hidden="1"/>
    <col min="15617" max="15617" width="1.5703125" style="308" hidden="1" customWidth="1"/>
    <col min="15618" max="15618" width="11.28515625" style="308" hidden="1" customWidth="1"/>
    <col min="15619" max="15619" width="16.28515625" style="308" hidden="1" customWidth="1"/>
    <col min="15620" max="15625" width="7.140625" style="308" hidden="1" customWidth="1"/>
    <col min="15626" max="15626" width="13.5703125" style="308" hidden="1" customWidth="1"/>
    <col min="15627" max="15632" width="7.140625" style="308" hidden="1" customWidth="1"/>
    <col min="15633" max="15633" width="13.42578125" style="308" hidden="1" customWidth="1"/>
    <col min="15634" max="15634" width="8.7109375" style="308" hidden="1" customWidth="1"/>
    <col min="15635" max="15635" width="9.140625" style="308" hidden="1" customWidth="1"/>
    <col min="15636" max="15872" width="0" style="308" hidden="1"/>
    <col min="15873" max="15873" width="1.5703125" style="308" hidden="1" customWidth="1"/>
    <col min="15874" max="15874" width="11.28515625" style="308" hidden="1" customWidth="1"/>
    <col min="15875" max="15875" width="16.28515625" style="308" hidden="1" customWidth="1"/>
    <col min="15876" max="15881" width="7.140625" style="308" hidden="1" customWidth="1"/>
    <col min="15882" max="15882" width="13.5703125" style="308" hidden="1" customWidth="1"/>
    <col min="15883" max="15888" width="7.140625" style="308" hidden="1" customWidth="1"/>
    <col min="15889" max="15889" width="13.42578125" style="308" hidden="1" customWidth="1"/>
    <col min="15890" max="15890" width="8.7109375" style="308" hidden="1" customWidth="1"/>
    <col min="15891" max="15891" width="9.140625" style="308" hidden="1" customWidth="1"/>
    <col min="15892" max="16128" width="0" style="308" hidden="1"/>
    <col min="16129" max="16129" width="1.5703125" style="308" hidden="1" customWidth="1"/>
    <col min="16130" max="16130" width="11.28515625" style="308" hidden="1" customWidth="1"/>
    <col min="16131" max="16131" width="16.28515625" style="308" hidden="1" customWidth="1"/>
    <col min="16132" max="16137" width="7.140625" style="308" hidden="1" customWidth="1"/>
    <col min="16138" max="16138" width="13.5703125" style="308" hidden="1" customWidth="1"/>
    <col min="16139" max="16144" width="7.140625" style="308" hidden="1" customWidth="1"/>
    <col min="16145" max="16145" width="13.42578125" style="308" hidden="1" customWidth="1"/>
    <col min="16146" max="16146" width="8.7109375" style="308" hidden="1" customWidth="1"/>
    <col min="16147" max="16147" width="9.140625" style="308" hidden="1" customWidth="1"/>
    <col min="16148" max="16384" width="0" style="308" hidden="1"/>
  </cols>
  <sheetData>
    <row r="1" spans="1:19" ht="15" x14ac:dyDescent="0.25">
      <c r="A1" s="20"/>
      <c r="B1" s="307"/>
      <c r="C1" s="307"/>
      <c r="D1" s="307"/>
      <c r="E1" s="307"/>
      <c r="F1" s="307"/>
      <c r="G1" s="307"/>
      <c r="H1" s="307"/>
      <c r="I1" s="307"/>
      <c r="J1" s="307"/>
      <c r="K1" s="307"/>
      <c r="L1" s="307"/>
      <c r="M1" s="307"/>
      <c r="N1" s="307"/>
      <c r="O1" s="307"/>
      <c r="P1" s="307"/>
      <c r="Q1" s="307"/>
      <c r="R1" s="307"/>
    </row>
    <row r="2" spans="1:19" ht="18.75" x14ac:dyDescent="0.25">
      <c r="A2" s="309"/>
      <c r="B2" s="310" t="s">
        <v>81</v>
      </c>
      <c r="C2" s="311"/>
      <c r="D2" s="312"/>
      <c r="E2" s="312"/>
      <c r="F2" s="312"/>
      <c r="G2" s="312"/>
      <c r="H2" s="312"/>
      <c r="I2" s="312"/>
      <c r="J2" s="313"/>
      <c r="K2" s="313"/>
      <c r="L2" s="313"/>
      <c r="M2" s="313"/>
      <c r="N2" s="313"/>
      <c r="O2" s="313"/>
      <c r="P2" s="313"/>
      <c r="Q2" s="313"/>
      <c r="R2" s="314"/>
    </row>
    <row r="3" spans="1:19" ht="15" x14ac:dyDescent="0.25">
      <c r="A3" s="309"/>
      <c r="B3" s="315" t="s">
        <v>82</v>
      </c>
      <c r="C3" s="316"/>
      <c r="D3" s="317"/>
      <c r="E3" s="317"/>
      <c r="F3" s="317"/>
      <c r="G3" s="317"/>
      <c r="H3" s="317"/>
      <c r="I3" s="317"/>
      <c r="J3" s="318"/>
      <c r="K3" s="318"/>
      <c r="L3" s="318"/>
      <c r="M3" s="318"/>
      <c r="N3" s="318"/>
      <c r="O3" s="318"/>
      <c r="P3" s="318"/>
      <c r="Q3" s="318"/>
      <c r="R3" s="319"/>
    </row>
    <row r="4" spans="1:19" ht="15" x14ac:dyDescent="0.25">
      <c r="A4" s="309"/>
      <c r="B4" s="320"/>
      <c r="C4" s="321"/>
      <c r="D4" s="322"/>
      <c r="E4" s="322"/>
      <c r="F4" s="322"/>
      <c r="G4" s="322"/>
      <c r="H4" s="322"/>
      <c r="I4" s="322"/>
      <c r="J4" s="323" t="s">
        <v>113</v>
      </c>
      <c r="K4" s="324"/>
      <c r="L4" s="324"/>
      <c r="M4" s="324"/>
      <c r="N4" s="324"/>
      <c r="O4" s="324"/>
      <c r="P4" s="324"/>
      <c r="Q4" s="324"/>
      <c r="R4" s="325"/>
    </row>
    <row r="5" spans="1:19" ht="15" x14ac:dyDescent="0.25">
      <c r="A5" s="309"/>
      <c r="B5" s="326"/>
      <c r="C5" s="327"/>
      <c r="D5" s="328"/>
      <c r="E5" s="329"/>
      <c r="F5" s="329"/>
      <c r="G5" s="329" t="s">
        <v>59</v>
      </c>
      <c r="H5" s="329"/>
      <c r="I5" s="330"/>
      <c r="J5" s="331"/>
      <c r="K5" s="332"/>
      <c r="L5" s="333"/>
      <c r="M5" s="333" t="s">
        <v>83</v>
      </c>
      <c r="N5" s="333"/>
      <c r="O5" s="333"/>
      <c r="P5" s="333"/>
      <c r="Q5" s="334"/>
      <c r="R5" s="335"/>
    </row>
    <row r="6" spans="1:19" ht="38.25" x14ac:dyDescent="0.25">
      <c r="A6" s="309"/>
      <c r="B6" s="326" t="s">
        <v>84</v>
      </c>
      <c r="C6" s="336" t="s">
        <v>85</v>
      </c>
      <c r="D6" s="337" t="s">
        <v>61</v>
      </c>
      <c r="E6" s="337"/>
      <c r="F6" s="337" t="s">
        <v>62</v>
      </c>
      <c r="G6" s="337"/>
      <c r="H6" s="337" t="s">
        <v>63</v>
      </c>
      <c r="I6" s="337"/>
      <c r="J6" s="338" t="s">
        <v>64</v>
      </c>
      <c r="K6" s="339" t="s">
        <v>61</v>
      </c>
      <c r="L6" s="339"/>
      <c r="M6" s="339" t="s">
        <v>62</v>
      </c>
      <c r="N6" s="339"/>
      <c r="O6" s="339" t="s">
        <v>63</v>
      </c>
      <c r="P6" s="339"/>
      <c r="Q6" s="340" t="s">
        <v>86</v>
      </c>
      <c r="R6" s="341" t="s">
        <v>66</v>
      </c>
    </row>
    <row r="7" spans="1:19" ht="25.5" x14ac:dyDescent="0.25">
      <c r="A7" s="309"/>
      <c r="B7" s="342"/>
      <c r="C7" s="342"/>
      <c r="D7" s="343" t="s">
        <v>67</v>
      </c>
      <c r="E7" s="343" t="s">
        <v>68</v>
      </c>
      <c r="F7" s="343" t="s">
        <v>67</v>
      </c>
      <c r="G7" s="343" t="s">
        <v>68</v>
      </c>
      <c r="H7" s="343" t="s">
        <v>67</v>
      </c>
      <c r="I7" s="343" t="s">
        <v>68</v>
      </c>
      <c r="J7" s="344"/>
      <c r="K7" s="343" t="s">
        <v>67</v>
      </c>
      <c r="L7" s="343" t="s">
        <v>68</v>
      </c>
      <c r="M7" s="343" t="s">
        <v>67</v>
      </c>
      <c r="N7" s="343" t="s">
        <v>68</v>
      </c>
      <c r="O7" s="343" t="s">
        <v>67</v>
      </c>
      <c r="P7" s="343" t="s">
        <v>68</v>
      </c>
      <c r="Q7" s="344"/>
      <c r="R7" s="337"/>
    </row>
    <row r="8" spans="1:19" s="351" customFormat="1" ht="15" x14ac:dyDescent="0.25">
      <c r="A8" s="345"/>
      <c r="B8" s="346">
        <v>1</v>
      </c>
      <c r="C8" s="347" t="s">
        <v>87</v>
      </c>
      <c r="D8" s="348">
        <v>0</v>
      </c>
      <c r="E8" s="348">
        <v>11.911977</v>
      </c>
      <c r="F8" s="348">
        <v>0</v>
      </c>
      <c r="G8" s="348">
        <v>0</v>
      </c>
      <c r="H8" s="348">
        <v>0</v>
      </c>
      <c r="I8" s="348">
        <v>5.101127</v>
      </c>
      <c r="J8" s="349">
        <v>17.013103999999998</v>
      </c>
      <c r="K8" s="348">
        <v>0.63711099999999998</v>
      </c>
      <c r="L8" s="348">
        <v>13.06474</v>
      </c>
      <c r="M8" s="348">
        <v>0</v>
      </c>
      <c r="N8" s="348">
        <v>0</v>
      </c>
      <c r="O8" s="348">
        <v>0</v>
      </c>
      <c r="P8" s="348">
        <v>4.7714930000000004</v>
      </c>
      <c r="Q8" s="349">
        <v>18.473343</v>
      </c>
      <c r="R8" s="348">
        <v>35.486446999999998</v>
      </c>
      <c r="S8" s="350"/>
    </row>
    <row r="9" spans="1:19" s="351" customFormat="1" ht="15" x14ac:dyDescent="0.25">
      <c r="A9" s="345"/>
      <c r="B9" s="346">
        <v>2</v>
      </c>
      <c r="C9" s="352" t="s">
        <v>88</v>
      </c>
      <c r="D9" s="353">
        <v>1.7846470000000001</v>
      </c>
      <c r="E9" s="353">
        <v>29.41376</v>
      </c>
      <c r="F9" s="353">
        <v>0</v>
      </c>
      <c r="G9" s="353">
        <v>2.9948760000000001</v>
      </c>
      <c r="H9" s="353">
        <v>0.22581699999999999</v>
      </c>
      <c r="I9" s="353">
        <v>17.498146999999999</v>
      </c>
      <c r="J9" s="349">
        <v>51.917247000000003</v>
      </c>
      <c r="K9" s="353">
        <v>0.28249000000000002</v>
      </c>
      <c r="L9" s="353">
        <v>20.645709</v>
      </c>
      <c r="M9" s="353">
        <v>0</v>
      </c>
      <c r="N9" s="353">
        <v>3.0735589999999999</v>
      </c>
      <c r="O9" s="353">
        <v>0.112829</v>
      </c>
      <c r="P9" s="353">
        <v>16.735745999999999</v>
      </c>
      <c r="Q9" s="349">
        <v>40.850332999999999</v>
      </c>
      <c r="R9" s="353">
        <v>92.767579999999995</v>
      </c>
      <c r="S9" s="350"/>
    </row>
    <row r="10" spans="1:19" s="351" customFormat="1" ht="15" x14ac:dyDescent="0.25">
      <c r="A10" s="345"/>
      <c r="B10" s="346">
        <v>3</v>
      </c>
      <c r="C10" s="352" t="s">
        <v>89</v>
      </c>
      <c r="D10" s="353">
        <v>4.4981910000000003</v>
      </c>
      <c r="E10" s="353">
        <v>46.619965000000001</v>
      </c>
      <c r="F10" s="353">
        <v>3.175119</v>
      </c>
      <c r="G10" s="353">
        <v>5.6604900000000002</v>
      </c>
      <c r="H10" s="353">
        <v>2.0449609999999998</v>
      </c>
      <c r="I10" s="353">
        <v>15.805838</v>
      </c>
      <c r="J10" s="349">
        <v>77.804563999999999</v>
      </c>
      <c r="K10" s="353">
        <v>2.4398849999999999</v>
      </c>
      <c r="L10" s="353">
        <v>10.014602</v>
      </c>
      <c r="M10" s="353">
        <v>8.3301189999999998</v>
      </c>
      <c r="N10" s="353">
        <v>6.7368540000000001</v>
      </c>
      <c r="O10" s="353">
        <v>6.6465909999999999</v>
      </c>
      <c r="P10" s="353">
        <v>12.177977</v>
      </c>
      <c r="Q10" s="349">
        <v>46.346029000000001</v>
      </c>
      <c r="R10" s="353">
        <v>124.150593</v>
      </c>
      <c r="S10" s="350"/>
    </row>
    <row r="11" spans="1:19" s="351" customFormat="1" ht="15" x14ac:dyDescent="0.25">
      <c r="A11" s="345"/>
      <c r="B11" s="346">
        <v>4</v>
      </c>
      <c r="C11" s="352" t="s">
        <v>90</v>
      </c>
      <c r="D11" s="353">
        <v>5.7621180000000001</v>
      </c>
      <c r="E11" s="353">
        <v>39.321584999999999</v>
      </c>
      <c r="F11" s="353">
        <v>4.8988120000000004</v>
      </c>
      <c r="G11" s="353">
        <v>0.52889399999999998</v>
      </c>
      <c r="H11" s="353">
        <v>1.1915579999999999</v>
      </c>
      <c r="I11" s="353">
        <v>17.214468</v>
      </c>
      <c r="J11" s="349">
        <v>68.917434</v>
      </c>
      <c r="K11" s="353">
        <v>5.2000469999999996</v>
      </c>
      <c r="L11" s="353">
        <v>3.2003900000000001</v>
      </c>
      <c r="M11" s="353">
        <v>11.507095</v>
      </c>
      <c r="N11" s="353">
        <v>0.68168399999999996</v>
      </c>
      <c r="O11" s="353">
        <v>5.7192759999999998</v>
      </c>
      <c r="P11" s="353">
        <v>12.927759999999999</v>
      </c>
      <c r="Q11" s="349">
        <v>39.236252</v>
      </c>
      <c r="R11" s="353">
        <v>108.15368599999999</v>
      </c>
      <c r="S11" s="350"/>
    </row>
    <row r="12" spans="1:19" s="356" customFormat="1" ht="15" x14ac:dyDescent="0.25">
      <c r="A12" s="354"/>
      <c r="B12" s="346">
        <v>5</v>
      </c>
      <c r="C12" s="352" t="s">
        <v>91</v>
      </c>
      <c r="D12" s="353">
        <v>2.0996190000000001</v>
      </c>
      <c r="E12" s="353">
        <v>27.830821</v>
      </c>
      <c r="F12" s="353">
        <v>9.2211429999999996</v>
      </c>
      <c r="G12" s="353">
        <v>0.80690399999999995</v>
      </c>
      <c r="H12" s="353">
        <v>8.3513029999999997</v>
      </c>
      <c r="I12" s="353">
        <v>12.377758999999999</v>
      </c>
      <c r="J12" s="349">
        <v>60.687548999999997</v>
      </c>
      <c r="K12" s="353">
        <v>2.960013</v>
      </c>
      <c r="L12" s="353">
        <v>0.46498299999999998</v>
      </c>
      <c r="M12" s="353">
        <v>4.7601420000000001</v>
      </c>
      <c r="N12" s="353">
        <v>0.32760400000000001</v>
      </c>
      <c r="O12" s="353">
        <v>4.0994799999999998</v>
      </c>
      <c r="P12" s="353">
        <v>3.27569</v>
      </c>
      <c r="Q12" s="349">
        <v>15.887912999999999</v>
      </c>
      <c r="R12" s="353">
        <v>76.575462000000002</v>
      </c>
      <c r="S12" s="355"/>
    </row>
    <row r="13" spans="1:19" s="351" customFormat="1" ht="15" x14ac:dyDescent="0.25">
      <c r="A13" s="345"/>
      <c r="B13" s="346">
        <v>6</v>
      </c>
      <c r="C13" s="352" t="s">
        <v>92</v>
      </c>
      <c r="D13" s="353">
        <v>27.039645</v>
      </c>
      <c r="E13" s="353">
        <v>33.504829000000001</v>
      </c>
      <c r="F13" s="353">
        <v>53.563671999999997</v>
      </c>
      <c r="G13" s="353">
        <v>66.602226000000002</v>
      </c>
      <c r="H13" s="353">
        <v>52.917124999999999</v>
      </c>
      <c r="I13" s="353">
        <v>31.577908999999998</v>
      </c>
      <c r="J13" s="349">
        <v>265.20540699999998</v>
      </c>
      <c r="K13" s="353">
        <v>15.485488999999999</v>
      </c>
      <c r="L13" s="353">
        <v>3.5539960000000002</v>
      </c>
      <c r="M13" s="353">
        <v>27.563434000000001</v>
      </c>
      <c r="N13" s="353">
        <v>7.6870500000000002</v>
      </c>
      <c r="O13" s="353">
        <v>20.791812</v>
      </c>
      <c r="P13" s="353">
        <v>17.999181</v>
      </c>
      <c r="Q13" s="349">
        <v>93.080962</v>
      </c>
      <c r="R13" s="353">
        <v>358.28636899999998</v>
      </c>
      <c r="S13" s="350"/>
    </row>
    <row r="14" spans="1:19" ht="15.75" x14ac:dyDescent="0.25">
      <c r="A14" s="309"/>
      <c r="B14" s="357" t="s">
        <v>93</v>
      </c>
      <c r="C14" s="358"/>
      <c r="D14" s="359">
        <f>SUM(D8:D13)</f>
        <v>41.184219999999996</v>
      </c>
      <c r="E14" s="359">
        <f>SUM(E8:E13)</f>
        <v>188.60293700000003</v>
      </c>
      <c r="F14" s="359">
        <f>SUM(F8:F13)</f>
        <v>70.858745999999996</v>
      </c>
      <c r="G14" s="359">
        <f>SUM(G8:G13)</f>
        <v>76.593389999999999</v>
      </c>
      <c r="H14" s="359">
        <f>SUM(H8:H13)</f>
        <v>64.730763999999994</v>
      </c>
      <c r="I14" s="359">
        <f t="shared" ref="I14:R14" si="0">SUM(I8:I13)</f>
        <v>99.575247999999988</v>
      </c>
      <c r="J14" s="360">
        <f t="shared" si="0"/>
        <v>541.54530499999998</v>
      </c>
      <c r="K14" s="359">
        <f t="shared" si="0"/>
        <v>27.005034999999999</v>
      </c>
      <c r="L14" s="359">
        <f t="shared" si="0"/>
        <v>50.944419999999987</v>
      </c>
      <c r="M14" s="359">
        <f t="shared" si="0"/>
        <v>52.160789999999999</v>
      </c>
      <c r="N14" s="359">
        <f t="shared" si="0"/>
        <v>18.506751000000001</v>
      </c>
      <c r="O14" s="359">
        <f t="shared" si="0"/>
        <v>37.369987999999999</v>
      </c>
      <c r="P14" s="359">
        <f t="shared" si="0"/>
        <v>67.887846999999994</v>
      </c>
      <c r="Q14" s="360">
        <f t="shared" si="0"/>
        <v>253.874832</v>
      </c>
      <c r="R14" s="359">
        <f t="shared" si="0"/>
        <v>795.42013700000007</v>
      </c>
    </row>
    <row r="15" spans="1:19" ht="15" x14ac:dyDescent="0.25">
      <c r="A15" s="309"/>
      <c r="B15" s="361"/>
      <c r="C15" s="362"/>
      <c r="D15" s="363"/>
      <c r="E15" s="363"/>
      <c r="F15" s="363"/>
      <c r="G15" s="363"/>
      <c r="H15" s="363"/>
      <c r="I15" s="363"/>
      <c r="J15" s="364"/>
      <c r="K15" s="363"/>
      <c r="L15" s="363"/>
      <c r="M15" s="363"/>
      <c r="N15" s="363"/>
      <c r="O15" s="363"/>
      <c r="P15" s="363"/>
      <c r="Q15" s="364"/>
      <c r="R15" s="363"/>
    </row>
    <row r="16" spans="1:19" ht="15" x14ac:dyDescent="0.25">
      <c r="A16" s="309"/>
      <c r="B16" s="365" t="s">
        <v>94</v>
      </c>
      <c r="C16" s="366"/>
      <c r="D16" s="366"/>
      <c r="E16" s="367"/>
      <c r="F16" s="367"/>
      <c r="G16" s="367"/>
      <c r="H16" s="367"/>
      <c r="I16" s="367"/>
      <c r="J16" s="367"/>
      <c r="K16" s="367"/>
      <c r="L16" s="367"/>
      <c r="M16" s="367"/>
      <c r="N16" s="367"/>
      <c r="O16" s="367"/>
      <c r="P16" s="367"/>
      <c r="Q16" s="367"/>
      <c r="R16" s="367"/>
    </row>
    <row r="17" spans="1:18" ht="15" x14ac:dyDescent="0.25">
      <c r="A17" s="309"/>
      <c r="B17" s="365" t="s">
        <v>95</v>
      </c>
      <c r="C17" s="366"/>
      <c r="D17" s="366"/>
      <c r="E17" s="367"/>
      <c r="F17" s="367"/>
      <c r="G17" s="367"/>
      <c r="H17" s="367"/>
      <c r="I17" s="367"/>
      <c r="J17" s="367"/>
      <c r="K17" s="367"/>
      <c r="L17" s="367"/>
      <c r="M17" s="367"/>
      <c r="N17" s="367"/>
      <c r="O17" s="367"/>
      <c r="P17" s="367"/>
      <c r="Q17" s="367"/>
      <c r="R17" s="367"/>
    </row>
    <row r="18" spans="1:18" 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P67"/>
  <sheetViews>
    <sheetView topLeftCell="A43" workbookViewId="0">
      <selection activeCell="B64" sqref="B64"/>
    </sheetView>
  </sheetViews>
  <sheetFormatPr defaultColWidth="0" defaultRowHeight="15" zeroHeight="1" x14ac:dyDescent="0.25"/>
  <cols>
    <col min="1" max="1" width="1.28515625" style="234" customWidth="1"/>
    <col min="2" max="2" width="11.42578125" style="406" customWidth="1"/>
    <col min="3" max="6" width="17.85546875" style="302" customWidth="1"/>
    <col min="7" max="7" width="1.140625" style="234" customWidth="1"/>
    <col min="8" max="8" width="8.85546875" style="234" customWidth="1"/>
    <col min="9" max="256" width="0" style="234" hidden="1"/>
    <col min="257" max="257" width="1.28515625" style="234" hidden="1" customWidth="1"/>
    <col min="258" max="258" width="11.42578125" style="234" hidden="1" customWidth="1"/>
    <col min="259" max="262" width="17.85546875" style="234" hidden="1" customWidth="1"/>
    <col min="263" max="263" width="1.140625" style="234" hidden="1" customWidth="1"/>
    <col min="264" max="264" width="8.85546875" style="234" hidden="1" customWidth="1"/>
    <col min="265" max="512" width="0" style="234" hidden="1"/>
    <col min="513" max="513" width="1.28515625" style="234" hidden="1" customWidth="1"/>
    <col min="514" max="514" width="11.42578125" style="234" hidden="1" customWidth="1"/>
    <col min="515" max="518" width="17.85546875" style="234" hidden="1" customWidth="1"/>
    <col min="519" max="519" width="1.140625" style="234" hidden="1" customWidth="1"/>
    <col min="520" max="520" width="8.85546875" style="234" hidden="1" customWidth="1"/>
    <col min="521" max="768" width="0" style="234" hidden="1"/>
    <col min="769" max="769" width="1.28515625" style="234" hidden="1" customWidth="1"/>
    <col min="770" max="770" width="11.42578125" style="234" hidden="1" customWidth="1"/>
    <col min="771" max="774" width="17.85546875" style="234" hidden="1" customWidth="1"/>
    <col min="775" max="775" width="1.140625" style="234" hidden="1" customWidth="1"/>
    <col min="776" max="776" width="8.85546875" style="234" hidden="1" customWidth="1"/>
    <col min="777" max="1024" width="0" style="234" hidden="1"/>
    <col min="1025" max="1025" width="1.28515625" style="234" hidden="1" customWidth="1"/>
    <col min="1026" max="1026" width="11.42578125" style="234" hidden="1" customWidth="1"/>
    <col min="1027" max="1030" width="17.85546875" style="234" hidden="1" customWidth="1"/>
    <col min="1031" max="1031" width="1.140625" style="234" hidden="1" customWidth="1"/>
    <col min="1032" max="1032" width="8.85546875" style="234" hidden="1" customWidth="1"/>
    <col min="1033" max="1280" width="0" style="234" hidden="1"/>
    <col min="1281" max="1281" width="1.28515625" style="234" hidden="1" customWidth="1"/>
    <col min="1282" max="1282" width="11.42578125" style="234" hidden="1" customWidth="1"/>
    <col min="1283" max="1286" width="17.85546875" style="234" hidden="1" customWidth="1"/>
    <col min="1287" max="1287" width="1.140625" style="234" hidden="1" customWidth="1"/>
    <col min="1288" max="1288" width="8.85546875" style="234" hidden="1" customWidth="1"/>
    <col min="1289" max="1536" width="0" style="234" hidden="1"/>
    <col min="1537" max="1537" width="1.28515625" style="234" hidden="1" customWidth="1"/>
    <col min="1538" max="1538" width="11.42578125" style="234" hidden="1" customWidth="1"/>
    <col min="1539" max="1542" width="17.85546875" style="234" hidden="1" customWidth="1"/>
    <col min="1543" max="1543" width="1.140625" style="234" hidden="1" customWidth="1"/>
    <col min="1544" max="1544" width="8.85546875" style="234" hidden="1" customWidth="1"/>
    <col min="1545" max="1792" width="0" style="234" hidden="1"/>
    <col min="1793" max="1793" width="1.28515625" style="234" hidden="1" customWidth="1"/>
    <col min="1794" max="1794" width="11.42578125" style="234" hidden="1" customWidth="1"/>
    <col min="1795" max="1798" width="17.85546875" style="234" hidden="1" customWidth="1"/>
    <col min="1799" max="1799" width="1.140625" style="234" hidden="1" customWidth="1"/>
    <col min="1800" max="1800" width="8.85546875" style="234" hidden="1" customWidth="1"/>
    <col min="1801" max="2048" width="0" style="234" hidden="1"/>
    <col min="2049" max="2049" width="1.28515625" style="234" hidden="1" customWidth="1"/>
    <col min="2050" max="2050" width="11.42578125" style="234" hidden="1" customWidth="1"/>
    <col min="2051" max="2054" width="17.85546875" style="234" hidden="1" customWidth="1"/>
    <col min="2055" max="2055" width="1.140625" style="234" hidden="1" customWidth="1"/>
    <col min="2056" max="2056" width="8.85546875" style="234" hidden="1" customWidth="1"/>
    <col min="2057" max="2304" width="0" style="234" hidden="1"/>
    <col min="2305" max="2305" width="1.28515625" style="234" hidden="1" customWidth="1"/>
    <col min="2306" max="2306" width="11.42578125" style="234" hidden="1" customWidth="1"/>
    <col min="2307" max="2310" width="17.85546875" style="234" hidden="1" customWidth="1"/>
    <col min="2311" max="2311" width="1.140625" style="234" hidden="1" customWidth="1"/>
    <col min="2312" max="2312" width="8.85546875" style="234" hidden="1" customWidth="1"/>
    <col min="2313" max="2560" width="0" style="234" hidden="1"/>
    <col min="2561" max="2561" width="1.28515625" style="234" hidden="1" customWidth="1"/>
    <col min="2562" max="2562" width="11.42578125" style="234" hidden="1" customWidth="1"/>
    <col min="2563" max="2566" width="17.85546875" style="234" hidden="1" customWidth="1"/>
    <col min="2567" max="2567" width="1.140625" style="234" hidden="1" customWidth="1"/>
    <col min="2568" max="2568" width="8.85546875" style="234" hidden="1" customWidth="1"/>
    <col min="2569" max="2816" width="0" style="234" hidden="1"/>
    <col min="2817" max="2817" width="1.28515625" style="234" hidden="1" customWidth="1"/>
    <col min="2818" max="2818" width="11.42578125" style="234" hidden="1" customWidth="1"/>
    <col min="2819" max="2822" width="17.85546875" style="234" hidden="1" customWidth="1"/>
    <col min="2823" max="2823" width="1.140625" style="234" hidden="1" customWidth="1"/>
    <col min="2824" max="2824" width="8.85546875" style="234" hidden="1" customWidth="1"/>
    <col min="2825" max="3072" width="0" style="234" hidden="1"/>
    <col min="3073" max="3073" width="1.28515625" style="234" hidden="1" customWidth="1"/>
    <col min="3074" max="3074" width="11.42578125" style="234" hidden="1" customWidth="1"/>
    <col min="3075" max="3078" width="17.85546875" style="234" hidden="1" customWidth="1"/>
    <col min="3079" max="3079" width="1.140625" style="234" hidden="1" customWidth="1"/>
    <col min="3080" max="3080" width="8.85546875" style="234" hidden="1" customWidth="1"/>
    <col min="3081" max="3328" width="0" style="234" hidden="1"/>
    <col min="3329" max="3329" width="1.28515625" style="234" hidden="1" customWidth="1"/>
    <col min="3330" max="3330" width="11.42578125" style="234" hidden="1" customWidth="1"/>
    <col min="3331" max="3334" width="17.85546875" style="234" hidden="1" customWidth="1"/>
    <col min="3335" max="3335" width="1.140625" style="234" hidden="1" customWidth="1"/>
    <col min="3336" max="3336" width="8.85546875" style="234" hidden="1" customWidth="1"/>
    <col min="3337" max="3584" width="0" style="234" hidden="1"/>
    <col min="3585" max="3585" width="1.28515625" style="234" hidden="1" customWidth="1"/>
    <col min="3586" max="3586" width="11.42578125" style="234" hidden="1" customWidth="1"/>
    <col min="3587" max="3590" width="17.85546875" style="234" hidden="1" customWidth="1"/>
    <col min="3591" max="3591" width="1.140625" style="234" hidden="1" customWidth="1"/>
    <col min="3592" max="3592" width="8.85546875" style="234" hidden="1" customWidth="1"/>
    <col min="3593" max="3840" width="0" style="234" hidden="1"/>
    <col min="3841" max="3841" width="1.28515625" style="234" hidden="1" customWidth="1"/>
    <col min="3842" max="3842" width="11.42578125" style="234" hidden="1" customWidth="1"/>
    <col min="3843" max="3846" width="17.85546875" style="234" hidden="1" customWidth="1"/>
    <col min="3847" max="3847" width="1.140625" style="234" hidden="1" customWidth="1"/>
    <col min="3848" max="3848" width="8.85546875" style="234" hidden="1" customWidth="1"/>
    <col min="3849" max="4096" width="0" style="234" hidden="1"/>
    <col min="4097" max="4097" width="1.28515625" style="234" hidden="1" customWidth="1"/>
    <col min="4098" max="4098" width="11.42578125" style="234" hidden="1" customWidth="1"/>
    <col min="4099" max="4102" width="17.85546875" style="234" hidden="1" customWidth="1"/>
    <col min="4103" max="4103" width="1.140625" style="234" hidden="1" customWidth="1"/>
    <col min="4104" max="4104" width="8.85546875" style="234" hidden="1" customWidth="1"/>
    <col min="4105" max="4352" width="0" style="234" hidden="1"/>
    <col min="4353" max="4353" width="1.28515625" style="234" hidden="1" customWidth="1"/>
    <col min="4354" max="4354" width="11.42578125" style="234" hidden="1" customWidth="1"/>
    <col min="4355" max="4358" width="17.85546875" style="234" hidden="1" customWidth="1"/>
    <col min="4359" max="4359" width="1.140625" style="234" hidden="1" customWidth="1"/>
    <col min="4360" max="4360" width="8.85546875" style="234" hidden="1" customWidth="1"/>
    <col min="4361" max="4608" width="0" style="234" hidden="1"/>
    <col min="4609" max="4609" width="1.28515625" style="234" hidden="1" customWidth="1"/>
    <col min="4610" max="4610" width="11.42578125" style="234" hidden="1" customWidth="1"/>
    <col min="4611" max="4614" width="17.85546875" style="234" hidden="1" customWidth="1"/>
    <col min="4615" max="4615" width="1.140625" style="234" hidden="1" customWidth="1"/>
    <col min="4616" max="4616" width="8.85546875" style="234" hidden="1" customWidth="1"/>
    <col min="4617" max="4864" width="0" style="234" hidden="1"/>
    <col min="4865" max="4865" width="1.28515625" style="234" hidden="1" customWidth="1"/>
    <col min="4866" max="4866" width="11.42578125" style="234" hidden="1" customWidth="1"/>
    <col min="4867" max="4870" width="17.85546875" style="234" hidden="1" customWidth="1"/>
    <col min="4871" max="4871" width="1.140625" style="234" hidden="1" customWidth="1"/>
    <col min="4872" max="4872" width="8.85546875" style="234" hidden="1" customWidth="1"/>
    <col min="4873" max="5120" width="0" style="234" hidden="1"/>
    <col min="5121" max="5121" width="1.28515625" style="234" hidden="1" customWidth="1"/>
    <col min="5122" max="5122" width="11.42578125" style="234" hidden="1" customWidth="1"/>
    <col min="5123" max="5126" width="17.85546875" style="234" hidden="1" customWidth="1"/>
    <col min="5127" max="5127" width="1.140625" style="234" hidden="1" customWidth="1"/>
    <col min="5128" max="5128" width="8.85546875" style="234" hidden="1" customWidth="1"/>
    <col min="5129" max="5376" width="0" style="234" hidden="1"/>
    <col min="5377" max="5377" width="1.28515625" style="234" hidden="1" customWidth="1"/>
    <col min="5378" max="5378" width="11.42578125" style="234" hidden="1" customWidth="1"/>
    <col min="5379" max="5382" width="17.85546875" style="234" hidden="1" customWidth="1"/>
    <col min="5383" max="5383" width="1.140625" style="234" hidden="1" customWidth="1"/>
    <col min="5384" max="5384" width="8.85546875" style="234" hidden="1" customWidth="1"/>
    <col min="5385" max="5632" width="0" style="234" hidden="1"/>
    <col min="5633" max="5633" width="1.28515625" style="234" hidden="1" customWidth="1"/>
    <col min="5634" max="5634" width="11.42578125" style="234" hidden="1" customWidth="1"/>
    <col min="5635" max="5638" width="17.85546875" style="234" hidden="1" customWidth="1"/>
    <col min="5639" max="5639" width="1.140625" style="234" hidden="1" customWidth="1"/>
    <col min="5640" max="5640" width="8.85546875" style="234" hidden="1" customWidth="1"/>
    <col min="5641" max="5888" width="0" style="234" hidden="1"/>
    <col min="5889" max="5889" width="1.28515625" style="234" hidden="1" customWidth="1"/>
    <col min="5890" max="5890" width="11.42578125" style="234" hidden="1" customWidth="1"/>
    <col min="5891" max="5894" width="17.85546875" style="234" hidden="1" customWidth="1"/>
    <col min="5895" max="5895" width="1.140625" style="234" hidden="1" customWidth="1"/>
    <col min="5896" max="5896" width="8.85546875" style="234" hidden="1" customWidth="1"/>
    <col min="5897" max="6144" width="0" style="234" hidden="1"/>
    <col min="6145" max="6145" width="1.28515625" style="234" hidden="1" customWidth="1"/>
    <col min="6146" max="6146" width="11.42578125" style="234" hidden="1" customWidth="1"/>
    <col min="6147" max="6150" width="17.85546875" style="234" hidden="1" customWidth="1"/>
    <col min="6151" max="6151" width="1.140625" style="234" hidden="1" customWidth="1"/>
    <col min="6152" max="6152" width="8.85546875" style="234" hidden="1" customWidth="1"/>
    <col min="6153" max="6400" width="0" style="234" hidden="1"/>
    <col min="6401" max="6401" width="1.28515625" style="234" hidden="1" customWidth="1"/>
    <col min="6402" max="6402" width="11.42578125" style="234" hidden="1" customWidth="1"/>
    <col min="6403" max="6406" width="17.85546875" style="234" hidden="1" customWidth="1"/>
    <col min="6407" max="6407" width="1.140625" style="234" hidden="1" customWidth="1"/>
    <col min="6408" max="6408" width="8.85546875" style="234" hidden="1" customWidth="1"/>
    <col min="6409" max="6656" width="0" style="234" hidden="1"/>
    <col min="6657" max="6657" width="1.28515625" style="234" hidden="1" customWidth="1"/>
    <col min="6658" max="6658" width="11.42578125" style="234" hidden="1" customWidth="1"/>
    <col min="6659" max="6662" width="17.85546875" style="234" hidden="1" customWidth="1"/>
    <col min="6663" max="6663" width="1.140625" style="234" hidden="1" customWidth="1"/>
    <col min="6664" max="6664" width="8.85546875" style="234" hidden="1" customWidth="1"/>
    <col min="6665" max="6912" width="0" style="234" hidden="1"/>
    <col min="6913" max="6913" width="1.28515625" style="234" hidden="1" customWidth="1"/>
    <col min="6914" max="6914" width="11.42578125" style="234" hidden="1" customWidth="1"/>
    <col min="6915" max="6918" width="17.85546875" style="234" hidden="1" customWidth="1"/>
    <col min="6919" max="6919" width="1.140625" style="234" hidden="1" customWidth="1"/>
    <col min="6920" max="6920" width="8.85546875" style="234" hidden="1" customWidth="1"/>
    <col min="6921" max="7168" width="0" style="234" hidden="1"/>
    <col min="7169" max="7169" width="1.28515625" style="234" hidden="1" customWidth="1"/>
    <col min="7170" max="7170" width="11.42578125" style="234" hidden="1" customWidth="1"/>
    <col min="7171" max="7174" width="17.85546875" style="234" hidden="1" customWidth="1"/>
    <col min="7175" max="7175" width="1.140625" style="234" hidden="1" customWidth="1"/>
    <col min="7176" max="7176" width="8.85546875" style="234" hidden="1" customWidth="1"/>
    <col min="7177" max="7424" width="0" style="234" hidden="1"/>
    <col min="7425" max="7425" width="1.28515625" style="234" hidden="1" customWidth="1"/>
    <col min="7426" max="7426" width="11.42578125" style="234" hidden="1" customWidth="1"/>
    <col min="7427" max="7430" width="17.85546875" style="234" hidden="1" customWidth="1"/>
    <col min="7431" max="7431" width="1.140625" style="234" hidden="1" customWidth="1"/>
    <col min="7432" max="7432" width="8.85546875" style="234" hidden="1" customWidth="1"/>
    <col min="7433" max="7680" width="0" style="234" hidden="1"/>
    <col min="7681" max="7681" width="1.28515625" style="234" hidden="1" customWidth="1"/>
    <col min="7682" max="7682" width="11.42578125" style="234" hidden="1" customWidth="1"/>
    <col min="7683" max="7686" width="17.85546875" style="234" hidden="1" customWidth="1"/>
    <col min="7687" max="7687" width="1.140625" style="234" hidden="1" customWidth="1"/>
    <col min="7688" max="7688" width="8.85546875" style="234" hidden="1" customWidth="1"/>
    <col min="7689" max="7936" width="0" style="234" hidden="1"/>
    <col min="7937" max="7937" width="1.28515625" style="234" hidden="1" customWidth="1"/>
    <col min="7938" max="7938" width="11.42578125" style="234" hidden="1" customWidth="1"/>
    <col min="7939" max="7942" width="17.85546875" style="234" hidden="1" customWidth="1"/>
    <col min="7943" max="7943" width="1.140625" style="234" hidden="1" customWidth="1"/>
    <col min="7944" max="7944" width="8.85546875" style="234" hidden="1" customWidth="1"/>
    <col min="7945" max="8192" width="0" style="234" hidden="1"/>
    <col min="8193" max="8193" width="1.28515625" style="234" hidden="1" customWidth="1"/>
    <col min="8194" max="8194" width="11.42578125" style="234" hidden="1" customWidth="1"/>
    <col min="8195" max="8198" width="17.85546875" style="234" hidden="1" customWidth="1"/>
    <col min="8199" max="8199" width="1.140625" style="234" hidden="1" customWidth="1"/>
    <col min="8200" max="8200" width="8.85546875" style="234" hidden="1" customWidth="1"/>
    <col min="8201" max="8448" width="0" style="234" hidden="1"/>
    <col min="8449" max="8449" width="1.28515625" style="234" hidden="1" customWidth="1"/>
    <col min="8450" max="8450" width="11.42578125" style="234" hidden="1" customWidth="1"/>
    <col min="8451" max="8454" width="17.85546875" style="234" hidden="1" customWidth="1"/>
    <col min="8455" max="8455" width="1.140625" style="234" hidden="1" customWidth="1"/>
    <col min="8456" max="8456" width="8.85546875" style="234" hidden="1" customWidth="1"/>
    <col min="8457" max="8704" width="0" style="234" hidden="1"/>
    <col min="8705" max="8705" width="1.28515625" style="234" hidden="1" customWidth="1"/>
    <col min="8706" max="8706" width="11.42578125" style="234" hidden="1" customWidth="1"/>
    <col min="8707" max="8710" width="17.85546875" style="234" hidden="1" customWidth="1"/>
    <col min="8711" max="8711" width="1.140625" style="234" hidden="1" customWidth="1"/>
    <col min="8712" max="8712" width="8.85546875" style="234" hidden="1" customWidth="1"/>
    <col min="8713" max="8960" width="0" style="234" hidden="1"/>
    <col min="8961" max="8961" width="1.28515625" style="234" hidden="1" customWidth="1"/>
    <col min="8962" max="8962" width="11.42578125" style="234" hidden="1" customWidth="1"/>
    <col min="8963" max="8966" width="17.85546875" style="234" hidden="1" customWidth="1"/>
    <col min="8967" max="8967" width="1.140625" style="234" hidden="1" customWidth="1"/>
    <col min="8968" max="8968" width="8.85546875" style="234" hidden="1" customWidth="1"/>
    <col min="8969" max="9216" width="0" style="234" hidden="1"/>
    <col min="9217" max="9217" width="1.28515625" style="234" hidden="1" customWidth="1"/>
    <col min="9218" max="9218" width="11.42578125" style="234" hidden="1" customWidth="1"/>
    <col min="9219" max="9222" width="17.85546875" style="234" hidden="1" customWidth="1"/>
    <col min="9223" max="9223" width="1.140625" style="234" hidden="1" customWidth="1"/>
    <col min="9224" max="9224" width="8.85546875" style="234" hidden="1" customWidth="1"/>
    <col min="9225" max="9472" width="0" style="234" hidden="1"/>
    <col min="9473" max="9473" width="1.28515625" style="234" hidden="1" customWidth="1"/>
    <col min="9474" max="9474" width="11.42578125" style="234" hidden="1" customWidth="1"/>
    <col min="9475" max="9478" width="17.85546875" style="234" hidden="1" customWidth="1"/>
    <col min="9479" max="9479" width="1.140625" style="234" hidden="1" customWidth="1"/>
    <col min="9480" max="9480" width="8.85546875" style="234" hidden="1" customWidth="1"/>
    <col min="9481" max="9728" width="0" style="234" hidden="1"/>
    <col min="9729" max="9729" width="1.28515625" style="234" hidden="1" customWidth="1"/>
    <col min="9730" max="9730" width="11.42578125" style="234" hidden="1" customWidth="1"/>
    <col min="9731" max="9734" width="17.85546875" style="234" hidden="1" customWidth="1"/>
    <col min="9735" max="9735" width="1.140625" style="234" hidden="1" customWidth="1"/>
    <col min="9736" max="9736" width="8.85546875" style="234" hidden="1" customWidth="1"/>
    <col min="9737" max="9984" width="0" style="234" hidden="1"/>
    <col min="9985" max="9985" width="1.28515625" style="234" hidden="1" customWidth="1"/>
    <col min="9986" max="9986" width="11.42578125" style="234" hidden="1" customWidth="1"/>
    <col min="9987" max="9990" width="17.85546875" style="234" hidden="1" customWidth="1"/>
    <col min="9991" max="9991" width="1.140625" style="234" hidden="1" customWidth="1"/>
    <col min="9992" max="9992" width="8.85546875" style="234" hidden="1" customWidth="1"/>
    <col min="9993" max="10240" width="0" style="234" hidden="1"/>
    <col min="10241" max="10241" width="1.28515625" style="234" hidden="1" customWidth="1"/>
    <col min="10242" max="10242" width="11.42578125" style="234" hidden="1" customWidth="1"/>
    <col min="10243" max="10246" width="17.85546875" style="234" hidden="1" customWidth="1"/>
    <col min="10247" max="10247" width="1.140625" style="234" hidden="1" customWidth="1"/>
    <col min="10248" max="10248" width="8.85546875" style="234" hidden="1" customWidth="1"/>
    <col min="10249" max="10496" width="0" style="234" hidden="1"/>
    <col min="10497" max="10497" width="1.28515625" style="234" hidden="1" customWidth="1"/>
    <col min="10498" max="10498" width="11.42578125" style="234" hidden="1" customWidth="1"/>
    <col min="10499" max="10502" width="17.85546875" style="234" hidden="1" customWidth="1"/>
    <col min="10503" max="10503" width="1.140625" style="234" hidden="1" customWidth="1"/>
    <col min="10504" max="10504" width="8.85546875" style="234" hidden="1" customWidth="1"/>
    <col min="10505" max="10752" width="0" style="234" hidden="1"/>
    <col min="10753" max="10753" width="1.28515625" style="234" hidden="1" customWidth="1"/>
    <col min="10754" max="10754" width="11.42578125" style="234" hidden="1" customWidth="1"/>
    <col min="10755" max="10758" width="17.85546875" style="234" hidden="1" customWidth="1"/>
    <col min="10759" max="10759" width="1.140625" style="234" hidden="1" customWidth="1"/>
    <col min="10760" max="10760" width="8.85546875" style="234" hidden="1" customWidth="1"/>
    <col min="10761" max="11008" width="0" style="234" hidden="1"/>
    <col min="11009" max="11009" width="1.28515625" style="234" hidden="1" customWidth="1"/>
    <col min="11010" max="11010" width="11.42578125" style="234" hidden="1" customWidth="1"/>
    <col min="11011" max="11014" width="17.85546875" style="234" hidden="1" customWidth="1"/>
    <col min="11015" max="11015" width="1.140625" style="234" hidden="1" customWidth="1"/>
    <col min="11016" max="11016" width="8.85546875" style="234" hidden="1" customWidth="1"/>
    <col min="11017" max="11264" width="0" style="234" hidden="1"/>
    <col min="11265" max="11265" width="1.28515625" style="234" hidden="1" customWidth="1"/>
    <col min="11266" max="11266" width="11.42578125" style="234" hidden="1" customWidth="1"/>
    <col min="11267" max="11270" width="17.85546875" style="234" hidden="1" customWidth="1"/>
    <col min="11271" max="11271" width="1.140625" style="234" hidden="1" customWidth="1"/>
    <col min="11272" max="11272" width="8.85546875" style="234" hidden="1" customWidth="1"/>
    <col min="11273" max="11520" width="0" style="234" hidden="1"/>
    <col min="11521" max="11521" width="1.28515625" style="234" hidden="1" customWidth="1"/>
    <col min="11522" max="11522" width="11.42578125" style="234" hidden="1" customWidth="1"/>
    <col min="11523" max="11526" width="17.85546875" style="234" hidden="1" customWidth="1"/>
    <col min="11527" max="11527" width="1.140625" style="234" hidden="1" customWidth="1"/>
    <col min="11528" max="11528" width="8.85546875" style="234" hidden="1" customWidth="1"/>
    <col min="11529" max="11776" width="0" style="234" hidden="1"/>
    <col min="11777" max="11777" width="1.28515625" style="234" hidden="1" customWidth="1"/>
    <col min="11778" max="11778" width="11.42578125" style="234" hidden="1" customWidth="1"/>
    <col min="11779" max="11782" width="17.85546875" style="234" hidden="1" customWidth="1"/>
    <col min="11783" max="11783" width="1.140625" style="234" hidden="1" customWidth="1"/>
    <col min="11784" max="11784" width="8.85546875" style="234" hidden="1" customWidth="1"/>
    <col min="11785" max="12032" width="0" style="234" hidden="1"/>
    <col min="12033" max="12033" width="1.28515625" style="234" hidden="1" customWidth="1"/>
    <col min="12034" max="12034" width="11.42578125" style="234" hidden="1" customWidth="1"/>
    <col min="12035" max="12038" width="17.85546875" style="234" hidden="1" customWidth="1"/>
    <col min="12039" max="12039" width="1.140625" style="234" hidden="1" customWidth="1"/>
    <col min="12040" max="12040" width="8.85546875" style="234" hidden="1" customWidth="1"/>
    <col min="12041" max="12288" width="0" style="234" hidden="1"/>
    <col min="12289" max="12289" width="1.28515625" style="234" hidden="1" customWidth="1"/>
    <col min="12290" max="12290" width="11.42578125" style="234" hidden="1" customWidth="1"/>
    <col min="12291" max="12294" width="17.85546875" style="234" hidden="1" customWidth="1"/>
    <col min="12295" max="12295" width="1.140625" style="234" hidden="1" customWidth="1"/>
    <col min="12296" max="12296" width="8.85546875" style="234" hidden="1" customWidth="1"/>
    <col min="12297" max="12544" width="0" style="234" hidden="1"/>
    <col min="12545" max="12545" width="1.28515625" style="234" hidden="1" customWidth="1"/>
    <col min="12546" max="12546" width="11.42578125" style="234" hidden="1" customWidth="1"/>
    <col min="12547" max="12550" width="17.85546875" style="234" hidden="1" customWidth="1"/>
    <col min="12551" max="12551" width="1.140625" style="234" hidden="1" customWidth="1"/>
    <col min="12552" max="12552" width="8.85546875" style="234" hidden="1" customWidth="1"/>
    <col min="12553" max="12800" width="0" style="234" hidden="1"/>
    <col min="12801" max="12801" width="1.28515625" style="234" hidden="1" customWidth="1"/>
    <col min="12802" max="12802" width="11.42578125" style="234" hidden="1" customWidth="1"/>
    <col min="12803" max="12806" width="17.85546875" style="234" hidden="1" customWidth="1"/>
    <col min="12807" max="12807" width="1.140625" style="234" hidden="1" customWidth="1"/>
    <col min="12808" max="12808" width="8.85546875" style="234" hidden="1" customWidth="1"/>
    <col min="12809" max="13056" width="0" style="234" hidden="1"/>
    <col min="13057" max="13057" width="1.28515625" style="234" hidden="1" customWidth="1"/>
    <col min="13058" max="13058" width="11.42578125" style="234" hidden="1" customWidth="1"/>
    <col min="13059" max="13062" width="17.85546875" style="234" hidden="1" customWidth="1"/>
    <col min="13063" max="13063" width="1.140625" style="234" hidden="1" customWidth="1"/>
    <col min="13064" max="13064" width="8.85546875" style="234" hidden="1" customWidth="1"/>
    <col min="13065" max="13312" width="0" style="234" hidden="1"/>
    <col min="13313" max="13313" width="1.28515625" style="234" hidden="1" customWidth="1"/>
    <col min="13314" max="13314" width="11.42578125" style="234" hidden="1" customWidth="1"/>
    <col min="13315" max="13318" width="17.85546875" style="234" hidden="1" customWidth="1"/>
    <col min="13319" max="13319" width="1.140625" style="234" hidden="1" customWidth="1"/>
    <col min="13320" max="13320" width="8.85546875" style="234" hidden="1" customWidth="1"/>
    <col min="13321" max="13568" width="0" style="234" hidden="1"/>
    <col min="13569" max="13569" width="1.28515625" style="234" hidden="1" customWidth="1"/>
    <col min="13570" max="13570" width="11.42578125" style="234" hidden="1" customWidth="1"/>
    <col min="13571" max="13574" width="17.85546875" style="234" hidden="1" customWidth="1"/>
    <col min="13575" max="13575" width="1.140625" style="234" hidden="1" customWidth="1"/>
    <col min="13576" max="13576" width="8.85546875" style="234" hidden="1" customWidth="1"/>
    <col min="13577" max="13824" width="0" style="234" hidden="1"/>
    <col min="13825" max="13825" width="1.28515625" style="234" hidden="1" customWidth="1"/>
    <col min="13826" max="13826" width="11.42578125" style="234" hidden="1" customWidth="1"/>
    <col min="13827" max="13830" width="17.85546875" style="234" hidden="1" customWidth="1"/>
    <col min="13831" max="13831" width="1.140625" style="234" hidden="1" customWidth="1"/>
    <col min="13832" max="13832" width="8.85546875" style="234" hidden="1" customWidth="1"/>
    <col min="13833" max="14080" width="0" style="234" hidden="1"/>
    <col min="14081" max="14081" width="1.28515625" style="234" hidden="1" customWidth="1"/>
    <col min="14082" max="14082" width="11.42578125" style="234" hidden="1" customWidth="1"/>
    <col min="14083" max="14086" width="17.85546875" style="234" hidden="1" customWidth="1"/>
    <col min="14087" max="14087" width="1.140625" style="234" hidden="1" customWidth="1"/>
    <col min="14088" max="14088" width="8.85546875" style="234" hidden="1" customWidth="1"/>
    <col min="14089" max="14336" width="0" style="234" hidden="1"/>
    <col min="14337" max="14337" width="1.28515625" style="234" hidden="1" customWidth="1"/>
    <col min="14338" max="14338" width="11.42578125" style="234" hidden="1" customWidth="1"/>
    <col min="14339" max="14342" width="17.85546875" style="234" hidden="1" customWidth="1"/>
    <col min="14343" max="14343" width="1.140625" style="234" hidden="1" customWidth="1"/>
    <col min="14344" max="14344" width="8.85546875" style="234" hidden="1" customWidth="1"/>
    <col min="14345" max="14592" width="0" style="234" hidden="1"/>
    <col min="14593" max="14593" width="1.28515625" style="234" hidden="1" customWidth="1"/>
    <col min="14594" max="14594" width="11.42578125" style="234" hidden="1" customWidth="1"/>
    <col min="14595" max="14598" width="17.85546875" style="234" hidden="1" customWidth="1"/>
    <col min="14599" max="14599" width="1.140625" style="234" hidden="1" customWidth="1"/>
    <col min="14600" max="14600" width="8.85546875" style="234" hidden="1" customWidth="1"/>
    <col min="14601" max="14848" width="0" style="234" hidden="1"/>
    <col min="14849" max="14849" width="1.28515625" style="234" hidden="1" customWidth="1"/>
    <col min="14850" max="14850" width="11.42578125" style="234" hidden="1" customWidth="1"/>
    <col min="14851" max="14854" width="17.85546875" style="234" hidden="1" customWidth="1"/>
    <col min="14855" max="14855" width="1.140625" style="234" hidden="1" customWidth="1"/>
    <col min="14856" max="14856" width="8.85546875" style="234" hidden="1" customWidth="1"/>
    <col min="14857" max="15104" width="0" style="234" hidden="1"/>
    <col min="15105" max="15105" width="1.28515625" style="234" hidden="1" customWidth="1"/>
    <col min="15106" max="15106" width="11.42578125" style="234" hidden="1" customWidth="1"/>
    <col min="15107" max="15110" width="17.85546875" style="234" hidden="1" customWidth="1"/>
    <col min="15111" max="15111" width="1.140625" style="234" hidden="1" customWidth="1"/>
    <col min="15112" max="15112" width="8.85546875" style="234" hidden="1" customWidth="1"/>
    <col min="15113" max="15360" width="0" style="234" hidden="1"/>
    <col min="15361" max="15361" width="1.28515625" style="234" hidden="1" customWidth="1"/>
    <col min="15362" max="15362" width="11.42578125" style="234" hidden="1" customWidth="1"/>
    <col min="15363" max="15366" width="17.85546875" style="234" hidden="1" customWidth="1"/>
    <col min="15367" max="15367" width="1.140625" style="234" hidden="1" customWidth="1"/>
    <col min="15368" max="15368" width="8.85546875" style="234" hidden="1" customWidth="1"/>
    <col min="15369" max="15616" width="0" style="234" hidden="1"/>
    <col min="15617" max="15617" width="1.28515625" style="234" hidden="1" customWidth="1"/>
    <col min="15618" max="15618" width="11.42578125" style="234" hidden="1" customWidth="1"/>
    <col min="15619" max="15622" width="17.85546875" style="234" hidden="1" customWidth="1"/>
    <col min="15623" max="15623" width="1.140625" style="234" hidden="1" customWidth="1"/>
    <col min="15624" max="15624" width="8.85546875" style="234" hidden="1" customWidth="1"/>
    <col min="15625" max="15872" width="0" style="234" hidden="1"/>
    <col min="15873" max="15873" width="1.28515625" style="234" hidden="1" customWidth="1"/>
    <col min="15874" max="15874" width="11.42578125" style="234" hidden="1" customWidth="1"/>
    <col min="15875" max="15878" width="17.85546875" style="234" hidden="1" customWidth="1"/>
    <col min="15879" max="15879" width="1.140625" style="234" hidden="1" customWidth="1"/>
    <col min="15880" max="15880" width="8.85546875" style="234" hidden="1" customWidth="1"/>
    <col min="15881" max="16128" width="0" style="234" hidden="1"/>
    <col min="16129" max="16129" width="1.28515625" style="234" hidden="1" customWidth="1"/>
    <col min="16130" max="16130" width="11.42578125" style="234" hidden="1" customWidth="1"/>
    <col min="16131" max="16134" width="17.85546875" style="234" hidden="1" customWidth="1"/>
    <col min="16135" max="16135" width="1.140625" style="234" hidden="1" customWidth="1"/>
    <col min="16136" max="16136" width="8.85546875" style="234" hidden="1" customWidth="1"/>
    <col min="16137" max="16384" width="0" style="234" hidden="1"/>
  </cols>
  <sheetData>
    <row r="1" spans="1:9" ht="4.5" customHeight="1" thickBot="1" x14ac:dyDescent="0.3">
      <c r="A1" s="368"/>
      <c r="B1" s="369"/>
      <c r="C1" s="370"/>
      <c r="D1" s="370"/>
      <c r="E1" s="370"/>
      <c r="F1" s="370"/>
      <c r="G1" s="233"/>
    </row>
    <row r="2" spans="1:9" s="374" customFormat="1" ht="25.5" customHeight="1" x14ac:dyDescent="0.25">
      <c r="A2" s="371"/>
      <c r="B2" s="412" t="s">
        <v>96</v>
      </c>
      <c r="C2" s="372"/>
      <c r="D2" s="372"/>
      <c r="E2" s="372"/>
      <c r="F2" s="373"/>
    </row>
    <row r="3" spans="1:9" s="380" customFormat="1" ht="13.9" customHeight="1" x14ac:dyDescent="0.25">
      <c r="A3" s="375"/>
      <c r="B3" s="376" t="s">
        <v>97</v>
      </c>
      <c r="C3" s="377"/>
      <c r="D3" s="377"/>
      <c r="E3" s="378"/>
      <c r="F3" s="379"/>
    </row>
    <row r="4" spans="1:9" s="103" customFormat="1" ht="16.149999999999999" customHeight="1" x14ac:dyDescent="0.25">
      <c r="A4" s="381"/>
      <c r="B4" s="376" t="s">
        <v>98</v>
      </c>
      <c r="C4" s="377"/>
      <c r="D4" s="377"/>
      <c r="E4" s="377"/>
      <c r="F4" s="382"/>
    </row>
    <row r="5" spans="1:9" s="103" customFormat="1" ht="21" customHeight="1" x14ac:dyDescent="0.2">
      <c r="A5" s="381"/>
      <c r="B5" s="383" t="s">
        <v>99</v>
      </c>
      <c r="C5" s="384" t="s">
        <v>61</v>
      </c>
      <c r="D5" s="384" t="s">
        <v>62</v>
      </c>
      <c r="E5" s="384" t="s">
        <v>63</v>
      </c>
      <c r="F5" s="385" t="s">
        <v>100</v>
      </c>
    </row>
    <row r="6" spans="1:9" s="124" customFormat="1" ht="13.5" customHeight="1" x14ac:dyDescent="0.2">
      <c r="A6" s="386"/>
      <c r="B6" s="387">
        <v>2005</v>
      </c>
      <c r="C6" s="205">
        <v>159.930218</v>
      </c>
      <c r="D6" s="205">
        <v>242.67927900000001</v>
      </c>
      <c r="E6" s="205">
        <v>362.603162</v>
      </c>
      <c r="F6" s="207">
        <f>C6+D6+E6</f>
        <v>765.21265900000003</v>
      </c>
    </row>
    <row r="7" spans="1:9" s="124" customFormat="1" ht="13.5" customHeight="1" x14ac:dyDescent="0.2">
      <c r="A7" s="386"/>
      <c r="B7" s="387">
        <v>2006</v>
      </c>
      <c r="C7" s="205">
        <v>208.99335400000001</v>
      </c>
      <c r="D7" s="205">
        <v>268.75406400000003</v>
      </c>
      <c r="E7" s="205">
        <v>343.51020999999997</v>
      </c>
      <c r="F7" s="207">
        <f>C7+D7+E7</f>
        <v>821.25762800000007</v>
      </c>
    </row>
    <row r="8" spans="1:9" s="124" customFormat="1" ht="13.5" customHeight="1" x14ac:dyDescent="0.2">
      <c r="A8" s="386"/>
      <c r="B8" s="387">
        <v>2007</v>
      </c>
      <c r="C8" s="205">
        <v>178.877511</v>
      </c>
      <c r="D8" s="205">
        <v>326.423697</v>
      </c>
      <c r="E8" s="205">
        <v>358.436306</v>
      </c>
      <c r="F8" s="207">
        <f>C8+D8+E8</f>
        <v>863.73751399999992</v>
      </c>
    </row>
    <row r="9" spans="1:9" s="124" customFormat="1" ht="13.5" customHeight="1" x14ac:dyDescent="0.2">
      <c r="A9" s="386"/>
      <c r="B9" s="387">
        <v>2008</v>
      </c>
      <c r="C9" s="205">
        <v>193.711423</v>
      </c>
      <c r="D9" s="205">
        <v>445.90366699999998</v>
      </c>
      <c r="E9" s="205">
        <v>376.85615999999999</v>
      </c>
      <c r="F9" s="207">
        <f>C9+D9+E9</f>
        <v>1016.4712500000001</v>
      </c>
    </row>
    <row r="10" spans="1:9" s="124" customFormat="1" ht="13.5" customHeight="1" x14ac:dyDescent="0.2">
      <c r="A10" s="386"/>
      <c r="B10" s="387">
        <v>2009</v>
      </c>
      <c r="C10" s="205">
        <v>191.51425699999999</v>
      </c>
      <c r="D10" s="205">
        <v>476.78404499999999</v>
      </c>
      <c r="E10" s="205">
        <v>420.92260900000002</v>
      </c>
      <c r="F10" s="207">
        <f>C10+D10+E10</f>
        <v>1089.2209109999999</v>
      </c>
    </row>
    <row r="11" spans="1:9" s="124" customFormat="1" ht="13.5" customHeight="1" x14ac:dyDescent="0.2">
      <c r="A11" s="386"/>
      <c r="B11" s="387">
        <v>2010</v>
      </c>
      <c r="C11" s="205">
        <v>131.40204199999999</v>
      </c>
      <c r="D11" s="205">
        <v>331.24365699999998</v>
      </c>
      <c r="E11" s="205">
        <v>319.43717099999998</v>
      </c>
      <c r="F11" s="207">
        <f t="shared" ref="F11:F16" si="0">C11+D11+E11</f>
        <v>782.08286999999996</v>
      </c>
    </row>
    <row r="12" spans="1:9" s="124" customFormat="1" ht="13.5" customHeight="1" x14ac:dyDescent="0.2">
      <c r="A12" s="386"/>
      <c r="B12" s="387">
        <v>2011</v>
      </c>
      <c r="C12" s="205">
        <v>203.498819</v>
      </c>
      <c r="D12" s="205">
        <v>287.609757</v>
      </c>
      <c r="E12" s="205">
        <v>281.06137699999999</v>
      </c>
      <c r="F12" s="207">
        <f t="shared" si="0"/>
        <v>772.16995299999996</v>
      </c>
    </row>
    <row r="13" spans="1:9" s="124" customFormat="1" ht="13.5" customHeight="1" x14ac:dyDescent="0.2">
      <c r="A13" s="386"/>
      <c r="B13" s="387">
        <v>2012</v>
      </c>
      <c r="C13" s="205">
        <v>232.669759</v>
      </c>
      <c r="D13" s="205">
        <v>375.69401299999998</v>
      </c>
      <c r="E13" s="205">
        <v>285.50507900000002</v>
      </c>
      <c r="F13" s="207">
        <f t="shared" si="0"/>
        <v>893.86885099999995</v>
      </c>
    </row>
    <row r="14" spans="1:9" s="124" customFormat="1" ht="13.5" customHeight="1" x14ac:dyDescent="0.2">
      <c r="A14" s="386"/>
      <c r="B14" s="387">
        <v>2013</v>
      </c>
      <c r="C14" s="205">
        <v>130.96334100000001</v>
      </c>
      <c r="D14" s="205">
        <v>193.932782</v>
      </c>
      <c r="E14" s="205">
        <v>181.43447</v>
      </c>
      <c r="F14" s="207">
        <f t="shared" si="0"/>
        <v>506.33059300000002</v>
      </c>
    </row>
    <row r="15" spans="1:9" s="124" customFormat="1" ht="13.5" customHeight="1" x14ac:dyDescent="0.2">
      <c r="A15" s="386"/>
      <c r="B15" s="387">
        <v>2014</v>
      </c>
      <c r="C15" s="205">
        <v>92.287775999999994</v>
      </c>
      <c r="D15" s="205">
        <v>201.25940499999999</v>
      </c>
      <c r="E15" s="205">
        <v>261.98505499999999</v>
      </c>
      <c r="F15" s="207">
        <f t="shared" si="0"/>
        <v>555.53223600000001</v>
      </c>
    </row>
    <row r="16" spans="1:9" s="124" customFormat="1" ht="13.5" customHeight="1" x14ac:dyDescent="0.2">
      <c r="A16" s="386"/>
      <c r="B16" s="387">
        <v>2015</v>
      </c>
      <c r="C16" s="205">
        <v>116.296048</v>
      </c>
      <c r="D16" s="205">
        <v>193.62730500000001</v>
      </c>
      <c r="E16" s="205">
        <v>441.19072799999998</v>
      </c>
      <c r="F16" s="207">
        <f t="shared" si="0"/>
        <v>751.11408099999994</v>
      </c>
      <c r="I16" s="124" t="s">
        <v>0</v>
      </c>
    </row>
    <row r="17" spans="1:6" s="124" customFormat="1" ht="13.5" customHeight="1" x14ac:dyDescent="0.2">
      <c r="A17" s="386"/>
      <c r="B17" s="387">
        <v>2016</v>
      </c>
      <c r="C17" s="205">
        <v>143.358431</v>
      </c>
      <c r="D17" s="205">
        <v>122.320549</v>
      </c>
      <c r="E17" s="205">
        <v>376.14527800000002</v>
      </c>
      <c r="F17" s="207">
        <f>C17+D17+E17</f>
        <v>641.8242580000001</v>
      </c>
    </row>
    <row r="18" spans="1:6" s="124" customFormat="1" ht="13.5" customHeight="1" x14ac:dyDescent="0.2">
      <c r="A18" s="386"/>
      <c r="B18" s="387">
        <v>2017</v>
      </c>
      <c r="C18" s="205">
        <v>143.54076499999999</v>
      </c>
      <c r="D18" s="205">
        <v>121.49683899999999</v>
      </c>
      <c r="E18" s="205">
        <v>325.03096599999998</v>
      </c>
      <c r="F18" s="207">
        <f>C18+D18+E18</f>
        <v>590.06856999999991</v>
      </c>
    </row>
    <row r="19" spans="1:6" s="124" customFormat="1" ht="13.5" customHeight="1" x14ac:dyDescent="0.2">
      <c r="A19" s="386"/>
      <c r="B19" s="387">
        <v>2018</v>
      </c>
      <c r="C19" s="205">
        <v>134.36726899999999</v>
      </c>
      <c r="D19" s="205">
        <v>165.01807700000001</v>
      </c>
      <c r="E19" s="205">
        <v>370.542689</v>
      </c>
      <c r="F19" s="207">
        <f>C19+D19+E19</f>
        <v>669.92803500000002</v>
      </c>
    </row>
    <row r="20" spans="1:6" s="124" customFormat="1" ht="13.5" customHeight="1" x14ac:dyDescent="0.2">
      <c r="A20" s="386"/>
      <c r="B20" s="387">
        <v>2019</v>
      </c>
      <c r="C20" s="205">
        <v>140.89997399999999</v>
      </c>
      <c r="D20" s="205">
        <v>244.45310900000001</v>
      </c>
      <c r="E20" s="205">
        <v>339.22707800000001</v>
      </c>
      <c r="F20" s="207">
        <f>C20+D20+E20</f>
        <v>724.58016099999998</v>
      </c>
    </row>
    <row r="21" spans="1:6" s="124" customFormat="1" ht="13.5" customHeight="1" x14ac:dyDescent="0.2">
      <c r="A21" s="386"/>
      <c r="B21" s="387">
        <v>2020</v>
      </c>
      <c r="C21" s="205">
        <v>125.687904</v>
      </c>
      <c r="D21" s="205">
        <v>284.83704499999999</v>
      </c>
      <c r="E21" s="205">
        <v>292.07910299999998</v>
      </c>
      <c r="F21" s="207">
        <f>C21+D21+E21</f>
        <v>702.60405199999991</v>
      </c>
    </row>
    <row r="22" spans="1:6" s="124" customFormat="1" ht="6" customHeight="1" x14ac:dyDescent="0.2">
      <c r="A22" s="386"/>
      <c r="B22" s="387"/>
      <c r="C22" s="205"/>
      <c r="D22" s="205"/>
      <c r="E22" s="205"/>
      <c r="F22" s="207"/>
    </row>
    <row r="23" spans="1:6" s="103" customFormat="1" ht="6.75" customHeight="1" x14ac:dyDescent="0.2">
      <c r="A23" s="381"/>
      <c r="B23" s="388"/>
      <c r="C23" s="389"/>
      <c r="D23" s="389"/>
      <c r="E23" s="389"/>
      <c r="F23" s="390"/>
    </row>
    <row r="24" spans="1:6" s="103" customFormat="1" ht="17.45" customHeight="1" x14ac:dyDescent="0.25">
      <c r="A24" s="381"/>
      <c r="B24" s="391" t="s">
        <v>101</v>
      </c>
      <c r="C24" s="392"/>
      <c r="D24" s="392"/>
      <c r="E24" s="392"/>
      <c r="F24" s="393"/>
    </row>
    <row r="25" spans="1:6" s="103" customFormat="1" ht="21" customHeight="1" x14ac:dyDescent="0.2">
      <c r="A25" s="381"/>
      <c r="B25" s="383" t="s">
        <v>99</v>
      </c>
      <c r="C25" s="384" t="s">
        <v>61</v>
      </c>
      <c r="D25" s="384" t="s">
        <v>62</v>
      </c>
      <c r="E25" s="384" t="s">
        <v>63</v>
      </c>
      <c r="F25" s="385" t="s">
        <v>102</v>
      </c>
    </row>
    <row r="26" spans="1:6" s="124" customFormat="1" ht="14.25" x14ac:dyDescent="0.2">
      <c r="A26" s="386"/>
      <c r="B26" s="387">
        <v>2005</v>
      </c>
      <c r="C26" s="205">
        <v>1099.3618530000001</v>
      </c>
      <c r="D26" s="205">
        <v>35.811990999999999</v>
      </c>
      <c r="E26" s="205">
        <v>450.31758400000001</v>
      </c>
      <c r="F26" s="207">
        <f t="shared" ref="F26:F36" si="1">C26+D26+E26</f>
        <v>1585.4914280000003</v>
      </c>
    </row>
    <row r="27" spans="1:6" s="124" customFormat="1" ht="14.25" x14ac:dyDescent="0.2">
      <c r="A27" s="386"/>
      <c r="B27" s="387">
        <v>2006</v>
      </c>
      <c r="C27" s="205">
        <v>1192.863343</v>
      </c>
      <c r="D27" s="205">
        <v>78.823697999999993</v>
      </c>
      <c r="E27" s="205">
        <v>598.74283300000002</v>
      </c>
      <c r="F27" s="207">
        <f t="shared" si="1"/>
        <v>1870.4298739999999</v>
      </c>
    </row>
    <row r="28" spans="1:6" s="124" customFormat="1" ht="14.25" x14ac:dyDescent="0.2">
      <c r="A28" s="386"/>
      <c r="B28" s="387">
        <v>2007</v>
      </c>
      <c r="C28" s="205">
        <v>1176.657553</v>
      </c>
      <c r="D28" s="205">
        <v>95.429804000000004</v>
      </c>
      <c r="E28" s="205">
        <v>618.211276</v>
      </c>
      <c r="F28" s="207">
        <f t="shared" si="1"/>
        <v>1890.2986330000001</v>
      </c>
    </row>
    <row r="29" spans="1:6" s="124" customFormat="1" ht="14.25" x14ac:dyDescent="0.2">
      <c r="A29" s="386"/>
      <c r="B29" s="387">
        <v>2008</v>
      </c>
      <c r="C29" s="205">
        <v>851.49621999999999</v>
      </c>
      <c r="D29" s="205">
        <v>84.184042000000005</v>
      </c>
      <c r="E29" s="205">
        <v>620.29560200000003</v>
      </c>
      <c r="F29" s="207">
        <f t="shared" si="1"/>
        <v>1555.975864</v>
      </c>
    </row>
    <row r="30" spans="1:6" s="124" customFormat="1" ht="14.25" x14ac:dyDescent="0.2">
      <c r="A30" s="386"/>
      <c r="B30" s="387">
        <v>2009</v>
      </c>
      <c r="C30" s="205">
        <v>744.64040299999999</v>
      </c>
      <c r="D30" s="205">
        <v>65.509788</v>
      </c>
      <c r="E30" s="205">
        <v>381.94588499999998</v>
      </c>
      <c r="F30" s="207">
        <f t="shared" si="1"/>
        <v>1192.0960759999998</v>
      </c>
    </row>
    <row r="31" spans="1:6" s="124" customFormat="1" ht="14.25" x14ac:dyDescent="0.2">
      <c r="A31" s="386"/>
      <c r="B31" s="387">
        <v>2010</v>
      </c>
      <c r="C31" s="205">
        <v>738.86838299999999</v>
      </c>
      <c r="D31" s="205">
        <v>73.033587999999995</v>
      </c>
      <c r="E31" s="205">
        <v>324.44405699999999</v>
      </c>
      <c r="F31" s="207">
        <f t="shared" si="1"/>
        <v>1136.3460279999999</v>
      </c>
    </row>
    <row r="32" spans="1:6" s="124" customFormat="1" ht="14.25" x14ac:dyDescent="0.2">
      <c r="A32" s="386"/>
      <c r="B32" s="387">
        <v>2011</v>
      </c>
      <c r="C32" s="205">
        <v>449.99811599999998</v>
      </c>
      <c r="D32" s="205">
        <v>97.223797000000005</v>
      </c>
      <c r="E32" s="205">
        <v>276.61990400000002</v>
      </c>
      <c r="F32" s="207">
        <f t="shared" si="1"/>
        <v>823.84181699999999</v>
      </c>
    </row>
    <row r="33" spans="1:6" s="124" customFormat="1" ht="14.25" x14ac:dyDescent="0.2">
      <c r="A33" s="386"/>
      <c r="B33" s="387">
        <v>2012</v>
      </c>
      <c r="C33" s="205">
        <v>332.43249700000001</v>
      </c>
      <c r="D33" s="205">
        <v>112.608828</v>
      </c>
      <c r="E33" s="205">
        <v>224.98156800000001</v>
      </c>
      <c r="F33" s="207">
        <f t="shared" si="1"/>
        <v>670.02289300000007</v>
      </c>
    </row>
    <row r="34" spans="1:6" s="124" customFormat="1" ht="14.25" x14ac:dyDescent="0.2">
      <c r="A34" s="386"/>
      <c r="B34" s="387">
        <v>2013</v>
      </c>
      <c r="C34" s="205">
        <v>358.97813400000001</v>
      </c>
      <c r="D34" s="205">
        <v>172.56705299999999</v>
      </c>
      <c r="E34" s="205">
        <v>190.45339100000001</v>
      </c>
      <c r="F34" s="207">
        <f t="shared" si="1"/>
        <v>721.99857799999995</v>
      </c>
    </row>
    <row r="35" spans="1:6" s="124" customFormat="1" ht="14.25" x14ac:dyDescent="0.2">
      <c r="A35" s="386"/>
      <c r="B35" s="387">
        <v>2014</v>
      </c>
      <c r="C35" s="205">
        <v>376.83658300000002</v>
      </c>
      <c r="D35" s="205">
        <v>151.20041800000001</v>
      </c>
      <c r="E35" s="205">
        <v>234.79912200000001</v>
      </c>
      <c r="F35" s="207">
        <f t="shared" si="1"/>
        <v>762.83612300000004</v>
      </c>
    </row>
    <row r="36" spans="1:6" s="124" customFormat="1" ht="14.25" x14ac:dyDescent="0.2">
      <c r="A36" s="386"/>
      <c r="B36" s="387">
        <v>2015</v>
      </c>
      <c r="C36" s="205">
        <v>445.50554599999998</v>
      </c>
      <c r="D36" s="205">
        <v>198.07722999999999</v>
      </c>
      <c r="E36" s="205">
        <v>254.5778</v>
      </c>
      <c r="F36" s="207">
        <f t="shared" si="1"/>
        <v>898.16057599999999</v>
      </c>
    </row>
    <row r="37" spans="1:6" s="124" customFormat="1" ht="14.25" x14ac:dyDescent="0.2">
      <c r="A37" s="386"/>
      <c r="B37" s="387">
        <v>2016</v>
      </c>
      <c r="C37" s="205">
        <v>490.400958</v>
      </c>
      <c r="D37" s="205">
        <v>348.890626</v>
      </c>
      <c r="E37" s="205">
        <v>316.08749699999998</v>
      </c>
      <c r="F37" s="207">
        <f>C37+D37+E37</f>
        <v>1155.379081</v>
      </c>
    </row>
    <row r="38" spans="1:6" s="124" customFormat="1" ht="14.25" x14ac:dyDescent="0.2">
      <c r="A38" s="386"/>
      <c r="B38" s="387">
        <v>2017</v>
      </c>
      <c r="C38" s="205">
        <v>611.78410199999996</v>
      </c>
      <c r="D38" s="205">
        <v>342.92808400000001</v>
      </c>
      <c r="E38" s="205">
        <v>423.48245700000001</v>
      </c>
      <c r="F38" s="207">
        <f>C38+D38+E38</f>
        <v>1378.194643</v>
      </c>
    </row>
    <row r="39" spans="1:6" s="124" customFormat="1" ht="14.25" x14ac:dyDescent="0.2">
      <c r="A39" s="386"/>
      <c r="B39" s="387">
        <v>2018</v>
      </c>
      <c r="C39" s="205">
        <v>647.57815300000004</v>
      </c>
      <c r="D39" s="205">
        <v>272.51313599999997</v>
      </c>
      <c r="E39" s="205">
        <v>339.37614100000002</v>
      </c>
      <c r="F39" s="207">
        <f>C39+D39+E39</f>
        <v>1259.4674299999999</v>
      </c>
    </row>
    <row r="40" spans="1:6" s="124" customFormat="1" ht="14.25" x14ac:dyDescent="0.2">
      <c r="A40" s="386"/>
      <c r="B40" s="387">
        <v>2019</v>
      </c>
      <c r="C40" s="205">
        <v>683.76183500000002</v>
      </c>
      <c r="D40" s="205">
        <v>313.810498</v>
      </c>
      <c r="E40" s="205">
        <v>325.038274</v>
      </c>
      <c r="F40" s="207">
        <f>C40+D40+E40</f>
        <v>1322.6106070000001</v>
      </c>
    </row>
    <row r="41" spans="1:6" s="124" customFormat="1" ht="14.25" x14ac:dyDescent="0.2">
      <c r="A41" s="386"/>
      <c r="B41" s="387">
        <v>2020</v>
      </c>
      <c r="C41" s="205">
        <v>632.21799699999997</v>
      </c>
      <c r="D41" s="205">
        <v>293.604691</v>
      </c>
      <c r="E41" s="205">
        <v>334.60228499999999</v>
      </c>
      <c r="F41" s="207">
        <f>C41+D41+E41</f>
        <v>1260.4249729999999</v>
      </c>
    </row>
    <row r="42" spans="1:6" s="124" customFormat="1" ht="6" customHeight="1" x14ac:dyDescent="0.2">
      <c r="A42" s="386"/>
      <c r="B42" s="387"/>
      <c r="C42" s="205"/>
      <c r="D42" s="205"/>
      <c r="E42" s="205"/>
      <c r="F42" s="207"/>
    </row>
    <row r="43" spans="1:6" s="103" customFormat="1" ht="7.5" customHeight="1" x14ac:dyDescent="0.2">
      <c r="A43" s="381"/>
      <c r="B43" s="394"/>
      <c r="C43" s="389"/>
      <c r="D43" s="389"/>
      <c r="E43" s="389"/>
      <c r="F43" s="390"/>
    </row>
    <row r="44" spans="1:6" s="103" customFormat="1" x14ac:dyDescent="0.25">
      <c r="A44" s="381"/>
      <c r="B44" s="376" t="s">
        <v>103</v>
      </c>
      <c r="C44" s="377"/>
      <c r="D44" s="377"/>
      <c r="E44" s="377"/>
      <c r="F44" s="395"/>
    </row>
    <row r="45" spans="1:6" s="103" customFormat="1" ht="35.25" customHeight="1" x14ac:dyDescent="0.2">
      <c r="A45" s="381"/>
      <c r="B45" s="396" t="s">
        <v>99</v>
      </c>
      <c r="C45" s="384" t="s">
        <v>61</v>
      </c>
      <c r="D45" s="397" t="s">
        <v>62</v>
      </c>
      <c r="E45" s="384" t="s">
        <v>63</v>
      </c>
      <c r="F45" s="398" t="s">
        <v>104</v>
      </c>
    </row>
    <row r="46" spans="1:6" s="103" customFormat="1" ht="14.25" x14ac:dyDescent="0.2">
      <c r="A46" s="381"/>
      <c r="B46" s="399">
        <v>2005</v>
      </c>
      <c r="C46" s="400">
        <f t="shared" ref="C46:E61" si="2">C6+C26</f>
        <v>1259.2920710000001</v>
      </c>
      <c r="D46" s="400">
        <f t="shared" si="2"/>
        <v>278.49126999999999</v>
      </c>
      <c r="E46" s="400">
        <f t="shared" si="2"/>
        <v>812.92074600000001</v>
      </c>
      <c r="F46" s="207">
        <f>C46+D46+E46</f>
        <v>2350.7040870000001</v>
      </c>
    </row>
    <row r="47" spans="1:6" s="103" customFormat="1" ht="14.25" x14ac:dyDescent="0.2">
      <c r="A47" s="381"/>
      <c r="B47" s="399">
        <v>2006</v>
      </c>
      <c r="C47" s="400">
        <f t="shared" si="2"/>
        <v>1401.8566969999999</v>
      </c>
      <c r="D47" s="400">
        <f t="shared" si="2"/>
        <v>347.57776200000001</v>
      </c>
      <c r="E47" s="400">
        <f t="shared" si="2"/>
        <v>942.25304299999993</v>
      </c>
      <c r="F47" s="207">
        <f>C47+D47+E47</f>
        <v>2691.6875019999998</v>
      </c>
    </row>
    <row r="48" spans="1:6" s="103" customFormat="1" ht="14.25" x14ac:dyDescent="0.2">
      <c r="A48" s="381"/>
      <c r="B48" s="399">
        <v>2007</v>
      </c>
      <c r="C48" s="400">
        <f t="shared" si="2"/>
        <v>1355.5350639999999</v>
      </c>
      <c r="D48" s="400">
        <f t="shared" si="2"/>
        <v>421.85350099999999</v>
      </c>
      <c r="E48" s="400">
        <f t="shared" si="2"/>
        <v>976.64758200000006</v>
      </c>
      <c r="F48" s="207">
        <f>C48+D48+E48</f>
        <v>2754.0361469999998</v>
      </c>
    </row>
    <row r="49" spans="1:12" s="103" customFormat="1" ht="14.25" x14ac:dyDescent="0.2">
      <c r="A49" s="381"/>
      <c r="B49" s="399">
        <v>2008</v>
      </c>
      <c r="C49" s="400">
        <f t="shared" si="2"/>
        <v>1045.207643</v>
      </c>
      <c r="D49" s="400">
        <f t="shared" si="2"/>
        <v>530.08770900000002</v>
      </c>
      <c r="E49" s="400">
        <f t="shared" si="2"/>
        <v>997.15176199999996</v>
      </c>
      <c r="F49" s="207">
        <f>C49+D49+E49</f>
        <v>2572.4471140000001</v>
      </c>
    </row>
    <row r="50" spans="1:12" s="103" customFormat="1" ht="14.25" x14ac:dyDescent="0.2">
      <c r="A50" s="381"/>
      <c r="B50" s="401">
        <v>2009</v>
      </c>
      <c r="C50" s="400">
        <f t="shared" si="2"/>
        <v>936.15465999999992</v>
      </c>
      <c r="D50" s="400">
        <f t="shared" si="2"/>
        <v>542.29383299999995</v>
      </c>
      <c r="E50" s="400">
        <f t="shared" si="2"/>
        <v>802.86849400000006</v>
      </c>
      <c r="F50" s="207">
        <f>C50+D50+E50</f>
        <v>2281.3169870000002</v>
      </c>
    </row>
    <row r="51" spans="1:12" s="103" customFormat="1" ht="14.25" x14ac:dyDescent="0.2">
      <c r="A51" s="381"/>
      <c r="B51" s="402">
        <v>2010</v>
      </c>
      <c r="C51" s="400">
        <f t="shared" si="2"/>
        <v>870.27042499999993</v>
      </c>
      <c r="D51" s="400">
        <f t="shared" si="2"/>
        <v>404.27724499999999</v>
      </c>
      <c r="E51" s="400">
        <f t="shared" si="2"/>
        <v>643.88122799999996</v>
      </c>
      <c r="F51" s="207">
        <f t="shared" ref="F51:F56" si="3">C51+D51+E51</f>
        <v>1918.4288979999999</v>
      </c>
    </row>
    <row r="52" spans="1:12" s="103" customFormat="1" ht="14.25" x14ac:dyDescent="0.2">
      <c r="A52" s="381"/>
      <c r="B52" s="402">
        <v>2011</v>
      </c>
      <c r="C52" s="400">
        <f t="shared" si="2"/>
        <v>653.49693500000001</v>
      </c>
      <c r="D52" s="400">
        <f t="shared" si="2"/>
        <v>384.83355399999999</v>
      </c>
      <c r="E52" s="400">
        <f t="shared" si="2"/>
        <v>557.68128100000001</v>
      </c>
      <c r="F52" s="207">
        <f t="shared" si="3"/>
        <v>1596.0117700000001</v>
      </c>
    </row>
    <row r="53" spans="1:12" s="103" customFormat="1" ht="14.25" x14ac:dyDescent="0.2">
      <c r="A53" s="381"/>
      <c r="B53" s="399">
        <v>2012</v>
      </c>
      <c r="C53" s="400">
        <f t="shared" si="2"/>
        <v>565.10225600000001</v>
      </c>
      <c r="D53" s="400">
        <f t="shared" si="2"/>
        <v>488.302841</v>
      </c>
      <c r="E53" s="400">
        <f t="shared" si="2"/>
        <v>510.48664700000006</v>
      </c>
      <c r="F53" s="207">
        <f t="shared" si="3"/>
        <v>1563.891744</v>
      </c>
    </row>
    <row r="54" spans="1:12" s="103" customFormat="1" ht="14.25" x14ac:dyDescent="0.2">
      <c r="A54" s="381"/>
      <c r="B54" s="399">
        <v>2013</v>
      </c>
      <c r="C54" s="400">
        <f t="shared" si="2"/>
        <v>489.94147500000003</v>
      </c>
      <c r="D54" s="400">
        <f t="shared" si="2"/>
        <v>366.49983499999996</v>
      </c>
      <c r="E54" s="400">
        <f t="shared" si="2"/>
        <v>371.88786100000004</v>
      </c>
      <c r="F54" s="207">
        <f t="shared" si="3"/>
        <v>1228.3291709999999</v>
      </c>
    </row>
    <row r="55" spans="1:12" s="103" customFormat="1" ht="14.25" x14ac:dyDescent="0.2">
      <c r="A55" s="381"/>
      <c r="B55" s="399">
        <v>2014</v>
      </c>
      <c r="C55" s="400">
        <f t="shared" si="2"/>
        <v>469.12435900000003</v>
      </c>
      <c r="D55" s="400">
        <f t="shared" si="2"/>
        <v>352.45982300000003</v>
      </c>
      <c r="E55" s="400">
        <f t="shared" si="2"/>
        <v>496.784177</v>
      </c>
      <c r="F55" s="207">
        <f t="shared" si="3"/>
        <v>1318.3683590000001</v>
      </c>
    </row>
    <row r="56" spans="1:12" s="103" customFormat="1" ht="14.25" x14ac:dyDescent="0.2">
      <c r="A56" s="381"/>
      <c r="B56" s="399">
        <v>2015</v>
      </c>
      <c r="C56" s="400">
        <f t="shared" si="2"/>
        <v>561.80159400000002</v>
      </c>
      <c r="D56" s="400">
        <f t="shared" si="2"/>
        <v>391.70453499999996</v>
      </c>
      <c r="E56" s="400">
        <f t="shared" si="2"/>
        <v>695.76852799999995</v>
      </c>
      <c r="F56" s="207">
        <f t="shared" si="3"/>
        <v>1649.2746569999999</v>
      </c>
    </row>
    <row r="57" spans="1:12" s="103" customFormat="1" ht="14.25" x14ac:dyDescent="0.2">
      <c r="A57" s="381"/>
      <c r="B57" s="399">
        <v>2016</v>
      </c>
      <c r="C57" s="400">
        <f t="shared" si="2"/>
        <v>633.75938900000006</v>
      </c>
      <c r="D57" s="400">
        <f t="shared" si="2"/>
        <v>471.21117500000003</v>
      </c>
      <c r="E57" s="400">
        <f t="shared" si="2"/>
        <v>692.23277499999995</v>
      </c>
      <c r="F57" s="207">
        <f>C57+D57+E57</f>
        <v>1797.2033390000001</v>
      </c>
    </row>
    <row r="58" spans="1:12" s="103" customFormat="1" ht="14.25" x14ac:dyDescent="0.2">
      <c r="A58" s="381"/>
      <c r="B58" s="399">
        <v>2017</v>
      </c>
      <c r="C58" s="400">
        <f t="shared" si="2"/>
        <v>755.32486699999993</v>
      </c>
      <c r="D58" s="400">
        <f t="shared" si="2"/>
        <v>464.42492300000004</v>
      </c>
      <c r="E58" s="400">
        <f t="shared" si="2"/>
        <v>748.51342299999999</v>
      </c>
      <c r="F58" s="207">
        <f>C58+D58+E58</f>
        <v>1968.2632129999997</v>
      </c>
    </row>
    <row r="59" spans="1:12" s="103" customFormat="1" ht="14.25" x14ac:dyDescent="0.2">
      <c r="A59" s="381"/>
      <c r="B59" s="399">
        <v>2018</v>
      </c>
      <c r="C59" s="400">
        <f t="shared" si="2"/>
        <v>781.94542200000001</v>
      </c>
      <c r="D59" s="400">
        <f t="shared" si="2"/>
        <v>437.53121299999998</v>
      </c>
      <c r="E59" s="400">
        <f t="shared" si="2"/>
        <v>709.91883000000007</v>
      </c>
      <c r="F59" s="207">
        <f>C59+D59+E59</f>
        <v>1929.3954650000001</v>
      </c>
    </row>
    <row r="60" spans="1:12" s="103" customFormat="1" ht="14.25" x14ac:dyDescent="0.2">
      <c r="A60" s="381"/>
      <c r="B60" s="399">
        <v>2019</v>
      </c>
      <c r="C60" s="400">
        <f t="shared" si="2"/>
        <v>824.66180899999995</v>
      </c>
      <c r="D60" s="400">
        <f t="shared" si="2"/>
        <v>558.26360699999998</v>
      </c>
      <c r="E60" s="400">
        <f t="shared" si="2"/>
        <v>664.26535200000001</v>
      </c>
      <c r="F60" s="207">
        <f>C60+D60+E60</f>
        <v>2047.1907679999999</v>
      </c>
    </row>
    <row r="61" spans="1:12" s="103" customFormat="1" ht="14.25" x14ac:dyDescent="0.2">
      <c r="A61" s="381"/>
      <c r="B61" s="399">
        <v>2020</v>
      </c>
      <c r="C61" s="400">
        <f t="shared" si="2"/>
        <v>757.90590099999997</v>
      </c>
      <c r="D61" s="400">
        <f t="shared" si="2"/>
        <v>578.44173599999999</v>
      </c>
      <c r="E61" s="400">
        <f t="shared" si="2"/>
        <v>626.68138799999997</v>
      </c>
      <c r="F61" s="207">
        <f>C61+D61+E61</f>
        <v>1963.0290249999998</v>
      </c>
    </row>
    <row r="62" spans="1:12" s="103" customFormat="1" ht="4.5" customHeight="1" thickBot="1" x14ac:dyDescent="0.25">
      <c r="A62" s="381"/>
      <c r="B62" s="403"/>
      <c r="C62" s="113"/>
      <c r="D62" s="113"/>
      <c r="E62" s="113"/>
      <c r="F62" s="217"/>
    </row>
    <row r="63" spans="1:12" x14ac:dyDescent="0.25">
      <c r="A63" s="235"/>
      <c r="B63" s="404" t="s">
        <v>105</v>
      </c>
      <c r="E63" s="405"/>
      <c r="F63" s="405"/>
    </row>
    <row r="64" spans="1:12" s="41" customFormat="1" ht="14.25" x14ac:dyDescent="0.2">
      <c r="B64" s="411" t="s">
        <v>116</v>
      </c>
      <c r="C64" s="411"/>
      <c r="D64" s="411"/>
      <c r="E64" s="411"/>
      <c r="F64" s="411"/>
      <c r="G64" s="410"/>
      <c r="H64" s="410"/>
      <c r="I64" s="123"/>
      <c r="J64" s="123"/>
      <c r="K64" s="123"/>
      <c r="L64" s="123"/>
    </row>
    <row r="65" x14ac:dyDescent="0.25"/>
    <row r="66" hidden="1" x14ac:dyDescent="0.25"/>
    <row r="67" hidden="1" x14ac:dyDescent="0.25"/>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Notes</vt:lpstr>
      <vt:lpstr>Table 1.1</vt:lpstr>
      <vt:lpstr>Table 1.2</vt:lpstr>
      <vt:lpstr>Table 1.3</vt:lpstr>
      <vt:lpstr>Table 1.4</vt:lpstr>
      <vt:lpstr>Table 1.5</vt:lpstr>
      <vt:lpstr>Table 1.6</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Kennedy</dc:creator>
  <cp:lastModifiedBy>Rebecca Kennedy</cp:lastModifiedBy>
  <dcterms:created xsi:type="dcterms:W3CDTF">2020-10-09T07:33:05Z</dcterms:created>
  <dcterms:modified xsi:type="dcterms:W3CDTF">2021-12-23T10:00:39Z</dcterms:modified>
</cp:coreProperties>
</file>