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8.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ml.chartshape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2.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3.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4.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7.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8.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9.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3.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2338104\RECORDS-NI_7.1.2\Offline Records (RN)\Labour ~ Economic and Labour Market Statistics - Official Statistics(2)\"/>
    </mc:Choice>
  </mc:AlternateContent>
  <bookViews>
    <workbookView xWindow="0" yWindow="0" windowWidth="28800" windowHeight="12435" tabRatio="649"/>
  </bookViews>
  <sheets>
    <sheet name="Background" sheetId="5" r:id="rId1"/>
    <sheet name="Labour Market Statistics" sheetId="2" r:id="rId2"/>
    <sheet name="BRES &amp; QES" sheetId="4" r:id="rId3"/>
    <sheet name="LFS" sheetId="6" r:id="rId4"/>
    <sheet name="LFS.2" sheetId="7" r:id="rId5"/>
    <sheet name="Labour Market Report" sheetId="8" r:id="rId6"/>
    <sheet name="Redundancies &amp; ASHE" sheetId="9" r:id="rId7"/>
    <sheet name="Tables" sheetId="3" r:id="rId8"/>
  </sheets>
  <calcPr calcId="152511"/>
</workbook>
</file>

<file path=xl/calcChain.xml><?xml version="1.0" encoding="utf-8"?>
<calcChain xmlns="http://schemas.openxmlformats.org/spreadsheetml/2006/main">
  <c r="E169" i="3" l="1"/>
  <c r="E162" i="3"/>
  <c r="E155" i="3"/>
  <c r="E148" i="3"/>
  <c r="E141" i="3"/>
  <c r="E134" i="3"/>
  <c r="E127" i="3"/>
  <c r="E120" i="3"/>
  <c r="E113" i="3"/>
  <c r="E106" i="3"/>
  <c r="E92" i="3"/>
  <c r="E85" i="3"/>
  <c r="E171" i="3"/>
  <c r="E164" i="3"/>
  <c r="E157" i="3"/>
  <c r="E150" i="3"/>
  <c r="E143" i="3"/>
  <c r="E136" i="3"/>
  <c r="E129" i="3"/>
  <c r="E122" i="3"/>
  <c r="E115" i="3"/>
  <c r="E108" i="3"/>
  <c r="E101" i="3"/>
  <c r="E94" i="3"/>
  <c r="E87" i="3"/>
  <c r="J94" i="3"/>
  <c r="J95" i="3"/>
  <c r="J96" i="3"/>
  <c r="J97" i="3"/>
  <c r="J93" i="3"/>
  <c r="C186" i="3" l="1"/>
  <c r="C187" i="3"/>
  <c r="C188" i="3"/>
  <c r="C189" i="3"/>
  <c r="C185" i="3"/>
  <c r="C179" i="3"/>
  <c r="C180" i="3"/>
  <c r="C181" i="3"/>
  <c r="C182" i="3"/>
  <c r="C178" i="3"/>
  <c r="C170" i="3"/>
  <c r="C171" i="3"/>
  <c r="C172" i="3"/>
  <c r="C173" i="3"/>
  <c r="C169" i="3"/>
  <c r="C163" i="3"/>
  <c r="C164" i="3"/>
  <c r="C165" i="3"/>
  <c r="C166" i="3"/>
  <c r="C162" i="3"/>
  <c r="C156" i="3"/>
  <c r="C157" i="3"/>
  <c r="C158" i="3"/>
  <c r="C159" i="3"/>
  <c r="C155" i="3"/>
  <c r="C149" i="3"/>
  <c r="C150" i="3"/>
  <c r="C151" i="3"/>
  <c r="C152" i="3"/>
  <c r="C148" i="3"/>
  <c r="C142" i="3"/>
  <c r="C143" i="3"/>
  <c r="C144" i="3"/>
  <c r="C145" i="3"/>
  <c r="C141" i="3"/>
  <c r="C135" i="3"/>
  <c r="C136" i="3"/>
  <c r="C137" i="3"/>
  <c r="C138" i="3"/>
  <c r="C134" i="3"/>
  <c r="C128" i="3"/>
  <c r="C129" i="3"/>
  <c r="C130" i="3"/>
  <c r="C131" i="3"/>
  <c r="C127" i="3"/>
  <c r="C121" i="3"/>
  <c r="C122" i="3"/>
  <c r="C123" i="3"/>
  <c r="C124" i="3"/>
  <c r="C120" i="3"/>
  <c r="C114" i="3"/>
  <c r="C115" i="3"/>
  <c r="C116" i="3"/>
  <c r="C117" i="3"/>
  <c r="C113" i="3"/>
  <c r="C107" i="3"/>
  <c r="C108" i="3"/>
  <c r="C109" i="3"/>
  <c r="C110" i="3"/>
  <c r="C106" i="3"/>
  <c r="C100" i="3"/>
  <c r="C101" i="3"/>
  <c r="C102" i="3"/>
  <c r="C103" i="3"/>
  <c r="C99" i="3"/>
  <c r="C93" i="3"/>
  <c r="C94" i="3"/>
  <c r="C95" i="3"/>
  <c r="C96" i="3"/>
  <c r="C92" i="3"/>
  <c r="C86" i="3"/>
  <c r="C87" i="3"/>
  <c r="C88" i="3"/>
  <c r="C89" i="3"/>
  <c r="C85" i="3"/>
  <c r="C78" i="3"/>
  <c r="C79" i="3"/>
  <c r="C80" i="3"/>
  <c r="C77" i="3"/>
  <c r="C70" i="3"/>
  <c r="C71" i="3"/>
  <c r="C72" i="3"/>
  <c r="C69" i="3"/>
  <c r="C27" i="3"/>
  <c r="C28" i="3"/>
  <c r="C29" i="3"/>
  <c r="C30" i="3"/>
  <c r="C26" i="3"/>
  <c r="C35" i="3"/>
  <c r="C36" i="3"/>
  <c r="C37" i="3"/>
  <c r="C38" i="3"/>
  <c r="C34" i="3"/>
  <c r="C43" i="3"/>
  <c r="C44" i="3"/>
  <c r="C45" i="3"/>
  <c r="C46" i="3"/>
  <c r="C42" i="3"/>
  <c r="C51" i="3"/>
  <c r="C52" i="3"/>
  <c r="C53" i="3"/>
  <c r="C54" i="3"/>
  <c r="C50" i="3"/>
  <c r="C19" i="3"/>
  <c r="C20" i="3"/>
  <c r="C21" i="3"/>
  <c r="C22" i="3"/>
  <c r="C18" i="3"/>
  <c r="C11" i="3"/>
  <c r="C12" i="3"/>
  <c r="C13" i="3"/>
  <c r="C14" i="3"/>
  <c r="C10" i="3"/>
  <c r="C66" i="3" l="1"/>
  <c r="D66" i="3"/>
  <c r="E66" i="3"/>
  <c r="F66" i="3"/>
  <c r="B66" i="3"/>
  <c r="C61" i="3" l="1"/>
  <c r="D61" i="3"/>
  <c r="E61" i="3"/>
  <c r="F61" i="3"/>
  <c r="G61" i="3"/>
  <c r="H61" i="3"/>
  <c r="B61" i="3"/>
</calcChain>
</file>

<file path=xl/sharedStrings.xml><?xml version="1.0" encoding="utf-8"?>
<sst xmlns="http://schemas.openxmlformats.org/spreadsheetml/2006/main" count="333" uniqueCount="111">
  <si>
    <t>Specifically considering the monthly Labour Market Report, how useful are the following Labour Market Report sections to you or your business area?  - What analysis or topics would you like to see?</t>
  </si>
  <si>
    <t/>
  </si>
  <si>
    <t>Policy development and monitoring</t>
  </si>
  <si>
    <t>Quite a bit</t>
  </si>
  <si>
    <t>Moderately</t>
  </si>
  <si>
    <t>Very extensively</t>
  </si>
  <si>
    <t>District Council Area (11)</t>
  </si>
  <si>
    <t>Ward (582)</t>
  </si>
  <si>
    <t>Assembly Area (18)</t>
  </si>
  <si>
    <t>Super Output Area (890)</t>
  </si>
  <si>
    <t>Urban/Rural</t>
  </si>
  <si>
    <t>Not applicable</t>
  </si>
  <si>
    <t>Some impact</t>
  </si>
  <si>
    <t>Essential</t>
  </si>
  <si>
    <t>Useful</t>
  </si>
  <si>
    <t>Very useful</t>
  </si>
  <si>
    <t>Not useful at all</t>
  </si>
  <si>
    <t>No</t>
  </si>
  <si>
    <t>Personal interest</t>
  </si>
  <si>
    <t>Not at all</t>
  </si>
  <si>
    <t>A little</t>
  </si>
  <si>
    <t>Town Centres</t>
  </si>
  <si>
    <t>2-digit SIC</t>
  </si>
  <si>
    <t>3, 4 or 5-digit SIC</t>
  </si>
  <si>
    <t>No impact</t>
  </si>
  <si>
    <t>Yes</t>
  </si>
  <si>
    <t>A lot of impact</t>
  </si>
  <si>
    <t>More bespoke analysis even on a rotation basis</t>
  </si>
  <si>
    <t>Service planning and delivery</t>
  </si>
  <si>
    <t>Economic inactivity - including reasons why, LGD, and comparison to UK</t>
  </si>
  <si>
    <t>Academic research</t>
  </si>
  <si>
    <t>Valid</t>
  </si>
  <si>
    <t>Number of responses</t>
  </si>
  <si>
    <t>What do you use labour market statistics for?</t>
  </si>
  <si>
    <t>Labour Market Statistics Consultation</t>
  </si>
  <si>
    <t>Overall, to what extent do you use Labour Force Survey statistics?</t>
  </si>
  <si>
    <t>Overall, to what extent do you use Experimental Claimant Count statistics?</t>
  </si>
  <si>
    <t>Overall, to what extent do you use Redundancy statistics?</t>
  </si>
  <si>
    <t>Overall, to what extent do you use QES statistics?</t>
  </si>
  <si>
    <t>Overall, to what extent do you use ASHE statistics?</t>
  </si>
  <si>
    <t>Overall, to what extent do you use BRES statistics?</t>
  </si>
  <si>
    <t>Not Applicable</t>
  </si>
  <si>
    <t>Notes</t>
  </si>
  <si>
    <t>Address:</t>
  </si>
  <si>
    <t>NISRA</t>
  </si>
  <si>
    <t>Colby House</t>
  </si>
  <si>
    <t>Stranmillis Court</t>
  </si>
  <si>
    <t>Belfast</t>
  </si>
  <si>
    <t>BT9 5RR</t>
  </si>
  <si>
    <t>Email:</t>
  </si>
  <si>
    <t>Phone:</t>
  </si>
  <si>
    <t>LFS@finance-ni.gov.uk</t>
  </si>
  <si>
    <t>If you have any queries about this publication please contact</t>
  </si>
  <si>
    <t>Economic &amp; Labour Market Statistics Branch</t>
  </si>
  <si>
    <t>028 90229449</t>
  </si>
  <si>
    <t>BRES Tables</t>
  </si>
  <si>
    <t xml:space="preserve">Number and % of respondents who use each BRES Geography Level outputs </t>
  </si>
  <si>
    <t xml:space="preserve">Number and % of respondents who use each BRES Industry Level outputs </t>
  </si>
  <si>
    <t>Section (A-S)</t>
  </si>
  <si>
    <t>What impact would publishing the BRES results every 2 years instead of annually have on you or your business area?</t>
  </si>
  <si>
    <t>QES Tables</t>
  </si>
  <si>
    <t>The Q3 (September) 2017 QES results were not benchmarked to the BRES for the same date - what impact did this have on your business?</t>
  </si>
  <si>
    <t>Labour Market Statistics Consultation - Business Register and Employment Survey (BRES) and Quarterly Employment Survey (QES)</t>
  </si>
  <si>
    <t>LFS Tables</t>
  </si>
  <si>
    <t>How useful is the monthly Labour Market Report to you or your business area?</t>
  </si>
  <si>
    <t>How useful are the quarterly Labour Market Tables to you or your business area?</t>
  </si>
  <si>
    <t>How useful are the quarterly NEETs Tables to you or your business area?</t>
  </si>
  <si>
    <t>How useful is Economic Inactivity Paper to you or your business area?</t>
  </si>
  <si>
    <t>How useful are the quarterly working and workless households to you or your business area?</t>
  </si>
  <si>
    <t>How useful is the Annual Summary Report to you or your business area?</t>
  </si>
  <si>
    <t>How useful is the Annual Report to you or your business area?</t>
  </si>
  <si>
    <t>How useful is the Religion Report to you or your business area?</t>
  </si>
  <si>
    <t>How useful is the Women in Northern Ireland Report to you or your business area?</t>
  </si>
  <si>
    <t>How useful are the Labour Market Infographics and Tweets to you or your business area?</t>
  </si>
  <si>
    <t>How useful is the User Requested Data to you or your business area?</t>
  </si>
  <si>
    <t>How useful are the Historical Data - Historical Series to you or your business area?</t>
  </si>
  <si>
    <t>How useful are the Work Quality Tables to you or your business area?</t>
  </si>
  <si>
    <t>Labour Market Statistics Consultation - Labour Force Survey (LFS)</t>
  </si>
  <si>
    <t>Labour Market Statistics Consultation - Labour Force Survey (LFS).2</t>
  </si>
  <si>
    <t>Specifically considering the monthly Labour Market Report, how useful are the following Labour Market Report Sections to you or your business area?</t>
  </si>
  <si>
    <t>Specifically considering the monthly Labour Market Report, how
useful are the following Labour Market Report sections to you or
your business area?</t>
  </si>
  <si>
    <t>Key Points</t>
  </si>
  <si>
    <t>Summary of Labour Market Statistics</t>
  </si>
  <si>
    <t>Commentary</t>
  </si>
  <si>
    <t>Unemployment LFS</t>
  </si>
  <si>
    <t>Unemployment Redundancies</t>
  </si>
  <si>
    <t>Employment LFS</t>
  </si>
  <si>
    <t>Employment QES</t>
  </si>
  <si>
    <t>Employment Vacancies</t>
  </si>
  <si>
    <t>Economic Inactivity LFS</t>
  </si>
  <si>
    <t>Earnings ASHE</t>
  </si>
  <si>
    <t>Further Information</t>
  </si>
  <si>
    <t>Not Useful at all</t>
  </si>
  <si>
    <t>Key points</t>
  </si>
  <si>
    <t>Headline (Const, Manuf, Services, Other)</t>
  </si>
  <si>
    <t>Redundancies and ASHE</t>
  </si>
  <si>
    <t>How useful are the Confirmed Redundancy statistics to you or your business area?</t>
  </si>
  <si>
    <t>How useful are the Proposed Redundancy statistics to you or your business area?</t>
  </si>
  <si>
    <t>Are there any ASHE specific topic areas you would like to see additional analysis on?</t>
  </si>
  <si>
    <t>Labour Market Statistics Consultation - Redundancy Statistics &amp; the Annual Survey of Hours and Earnings (ASHE)</t>
  </si>
  <si>
    <t>Labour Market Statistics Tables</t>
  </si>
  <si>
    <t>Labour Market Statistics Consultation - Labour Market Report</t>
  </si>
  <si>
    <t>The following tabs - 'Labour Market Statistics', 'BRES &amp; QES', 'LFS', 'LFS.2' 'Labour Market Report', 'Redundancies &amp; ASHE' and 'Tables' summarise the responses to these questions.</t>
  </si>
  <si>
    <t>Date:</t>
  </si>
  <si>
    <r>
      <t>13</t>
    </r>
    <r>
      <rPr>
        <vertAlign val="superscript"/>
        <sz val="12"/>
        <color rgb="FF000000"/>
        <rFont val="Arial"/>
        <family val="2"/>
      </rPr>
      <t>th</t>
    </r>
    <r>
      <rPr>
        <sz val="12"/>
        <color rgb="FF000000"/>
        <rFont val="Arial"/>
        <family val="2"/>
      </rPr>
      <t xml:space="preserve"> September 2019</t>
    </r>
  </si>
  <si>
    <t xml:space="preserve">These summary tables contain the summary statistics from the Labour Market Statistics Output Consultation 2019. The tables and consultation were produced by the Economic &amp; Labour Market Statistics Branch at NISRA. </t>
  </si>
  <si>
    <t>Included in the tables is the ELMS response. This is based on the consultation and Labour Market Statistics User Group</t>
  </si>
  <si>
    <t>which took place on 24th September 2019.</t>
  </si>
  <si>
    <t>The consultation included a series of questions about Labour Market Outputs as well as proposed changes to the Business Register and Employment Survey.</t>
  </si>
  <si>
    <t>Updated with comments November 2019</t>
  </si>
  <si>
    <t>Labour Force Survey - User Requested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</si>
</sst>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name val="Calibri"/>
    </font>
    <font>
      <sz val="11"/>
      <name val="Calibri"/>
      <family val="2"/>
    </font>
    <font>
      <b/>
      <sz val="12"/>
      <name val="Calibri"/>
      <family val="2"/>
    </font>
    <font>
      <b/>
      <sz val="14"/>
      <name val="Calibri"/>
      <family val="2"/>
    </font>
    <font>
      <b/>
      <sz val="18"/>
      <name val="Calibri"/>
      <family val="2"/>
    </font>
    <font>
      <sz val="11"/>
      <name val="Calibri"/>
      <family val="2"/>
    </font>
    <font>
      <sz val="11"/>
      <color rgb="FF1A2859"/>
      <name val="Calibri"/>
      <family val="2"/>
    </font>
    <font>
      <b/>
      <sz val="11"/>
      <color rgb="FF1A2859"/>
      <name val="Calibri"/>
      <family val="2"/>
    </font>
    <font>
      <b/>
      <sz val="12"/>
      <color rgb="FF000000"/>
      <name val="Arial"/>
      <family val="2"/>
    </font>
    <font>
      <sz val="12"/>
      <color rgb="FF000000"/>
      <name val="Arial"/>
      <family val="2"/>
    </font>
    <font>
      <u/>
      <sz val="10"/>
      <color rgb="FF0000FF"/>
      <name val="Arial"/>
      <family val="2"/>
    </font>
    <font>
      <u/>
      <sz val="12"/>
      <color rgb="FF0000FF"/>
      <name val="Arial"/>
      <family val="2"/>
    </font>
    <font>
      <b/>
      <sz val="16"/>
      <color rgb="FF1A2859"/>
      <name val="Calibri"/>
      <family val="2"/>
    </font>
    <font>
      <vertAlign val="superscript"/>
      <sz val="12"/>
      <color rgb="FF000000"/>
      <name val="Arial"/>
      <family val="2"/>
    </font>
    <font>
      <u/>
      <sz val="11"/>
      <color rgb="FF0000FF"/>
      <name val="Calibri"/>
      <family val="2"/>
      <scheme val="minor"/>
    </font>
  </fonts>
  <fills count="7">
    <fill>
      <patternFill patternType="none"/>
    </fill>
    <fill>
      <patternFill patternType="gray125"/>
    </fill>
    <fill>
      <patternFill patternType="solid">
        <fgColor rgb="FF1A2859"/>
        <bgColor indexed="64"/>
      </patternFill>
    </fill>
    <fill>
      <patternFill patternType="solid">
        <fgColor rgb="FF447BBE"/>
        <bgColor indexed="64"/>
      </patternFill>
    </fill>
    <fill>
      <patternFill patternType="solid">
        <fgColor rgb="FFCCDB28"/>
        <bgColor indexed="64"/>
      </patternFill>
    </fill>
    <fill>
      <patternFill patternType="solid">
        <fgColor rgb="FFFFFFFF"/>
        <bgColor rgb="FFFFFFFF"/>
      </patternFill>
    </fill>
    <fill>
      <patternFill patternType="solid">
        <fgColor theme="0"/>
        <bgColor rgb="FFFFFFFF"/>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60">
    <xf numFmtId="0" fontId="0" fillId="0" borderId="0" xfId="0"/>
    <xf numFmtId="0" fontId="0" fillId="2" borderId="0" xfId="0" applyFill="1"/>
    <xf numFmtId="0" fontId="0" fillId="3" borderId="0" xfId="0" applyFill="1"/>
    <xf numFmtId="0" fontId="0" fillId="4" borderId="0" xfId="0" applyFill="1"/>
    <xf numFmtId="0" fontId="1" fillId="0" borderId="0" xfId="0" applyFont="1"/>
    <xf numFmtId="0" fontId="3" fillId="0" borderId="0" xfId="0" applyFont="1" applyAlignment="1">
      <alignment horizontal="center"/>
    </xf>
    <xf numFmtId="0" fontId="0" fillId="0" borderId="7" xfId="0" applyBorder="1"/>
    <xf numFmtId="0" fontId="0" fillId="0" borderId="7" xfId="0" applyBorder="1" applyAlignment="1">
      <alignment horizontal="center"/>
    </xf>
    <xf numFmtId="0" fontId="0" fillId="0" borderId="7" xfId="0" applyBorder="1" applyAlignment="1">
      <alignment horizontal="center" wrapText="1"/>
    </xf>
    <xf numFmtId="0" fontId="0" fillId="2" borderId="0" xfId="0"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4" borderId="4" xfId="0" applyFont="1" applyFill="1" applyBorder="1" applyAlignment="1">
      <alignment horizontal="center" vertical="center"/>
    </xf>
    <xf numFmtId="0" fontId="1" fillId="0" borderId="0" xfId="0" applyFont="1" applyAlignment="1">
      <alignment horizontal="center" vertical="center"/>
    </xf>
    <xf numFmtId="0" fontId="6" fillId="4" borderId="0" xfId="0" applyFont="1" applyFill="1"/>
    <xf numFmtId="0" fontId="7" fillId="4" borderId="0" xfId="0" applyFont="1" applyFill="1"/>
    <xf numFmtId="0" fontId="1" fillId="0" borderId="7" xfId="0" applyFont="1" applyFill="1" applyBorder="1" applyAlignment="1">
      <alignment horizontal="center" vertical="center" wrapText="1"/>
    </xf>
    <xf numFmtId="0" fontId="1" fillId="0" borderId="7" xfId="0" applyFont="1" applyBorder="1" applyAlignment="1">
      <alignment horizontal="center" vertical="center" wrapText="1"/>
    </xf>
    <xf numFmtId="164" fontId="0" fillId="0" borderId="7" xfId="1" applyNumberFormat="1" applyFont="1" applyBorder="1" applyAlignment="1">
      <alignment horizontal="center"/>
    </xf>
    <xf numFmtId="0" fontId="1" fillId="0" borderId="7" xfId="0" applyFont="1" applyBorder="1" applyAlignment="1">
      <alignment horizontal="center" vertical="center"/>
    </xf>
    <xf numFmtId="0" fontId="0" fillId="0" borderId="7" xfId="0" applyBorder="1" applyAlignment="1">
      <alignment horizontal="center" vertical="center"/>
    </xf>
    <xf numFmtId="0" fontId="8" fillId="5" borderId="0" xfId="0" applyFont="1" applyFill="1" applyAlignment="1">
      <alignment vertical="top"/>
    </xf>
    <xf numFmtId="0" fontId="9" fillId="5" borderId="0" xfId="0" applyFont="1" applyFill="1" applyAlignment="1">
      <alignment vertical="top"/>
    </xf>
    <xf numFmtId="0" fontId="9" fillId="5" borderId="0" xfId="0" applyFont="1" applyFill="1"/>
    <xf numFmtId="0" fontId="8" fillId="5" borderId="0" xfId="0" applyFont="1" applyFill="1" applyAlignment="1"/>
    <xf numFmtId="0" fontId="11" fillId="5" borderId="0" xfId="2" applyFont="1" applyFill="1" applyAlignment="1">
      <alignment vertical="top"/>
    </xf>
    <xf numFmtId="0" fontId="9" fillId="5" borderId="0" xfId="0" applyFont="1" applyFill="1" applyAlignment="1">
      <alignment vertical="top" wrapText="1"/>
    </xf>
    <xf numFmtId="14" fontId="9" fillId="5" borderId="0" xfId="0" applyNumberFormat="1" applyFont="1" applyFill="1" applyAlignment="1">
      <alignment horizontal="left" vertical="top"/>
    </xf>
    <xf numFmtId="0" fontId="0" fillId="0" borderId="0" xfId="0" applyAlignment="1">
      <alignment wrapText="1"/>
    </xf>
    <xf numFmtId="0" fontId="1" fillId="0" borderId="7" xfId="0" applyFont="1" applyBorder="1"/>
    <xf numFmtId="0" fontId="1" fillId="0" borderId="7" xfId="0" applyFont="1" applyBorder="1" applyAlignment="1">
      <alignment wrapText="1"/>
    </xf>
    <xf numFmtId="0" fontId="0" fillId="0" borderId="7" xfId="0" applyBorder="1" applyAlignment="1">
      <alignment wrapText="1"/>
    </xf>
    <xf numFmtId="0" fontId="0" fillId="0" borderId="0" xfId="0" applyAlignment="1"/>
    <xf numFmtId="0" fontId="0" fillId="0" borderId="12" xfId="0" applyBorder="1"/>
    <xf numFmtId="164" fontId="0" fillId="0" borderId="12" xfId="1" applyNumberFormat="1" applyFont="1" applyBorder="1"/>
    <xf numFmtId="164" fontId="0" fillId="0" borderId="7" xfId="1" applyNumberFormat="1" applyFont="1" applyBorder="1"/>
    <xf numFmtId="164" fontId="0" fillId="0" borderId="0" xfId="1" applyNumberFormat="1" applyFont="1"/>
    <xf numFmtId="0" fontId="14" fillId="0" borderId="0" xfId="2" applyFont="1"/>
    <xf numFmtId="0" fontId="9" fillId="5" borderId="0" xfId="0" applyFont="1" applyFill="1" applyAlignment="1">
      <alignment horizontal="left" vertical="top" wrapText="1"/>
    </xf>
    <xf numFmtId="0" fontId="0" fillId="5" borderId="0" xfId="0" applyFill="1"/>
    <xf numFmtId="0" fontId="9" fillId="6" borderId="0" xfId="0" applyFont="1" applyFill="1" applyAlignment="1">
      <alignment horizontal="left" vertical="top"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left" vertical="center"/>
    </xf>
    <xf numFmtId="0" fontId="12" fillId="0" borderId="0" xfId="0" applyFont="1" applyAlignment="1">
      <alignment horizontal="center"/>
    </xf>
    <xf numFmtId="0" fontId="0" fillId="0" borderId="7" xfId="0" applyBorder="1" applyAlignment="1">
      <alignment horizont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wrapText="1"/>
    </xf>
    <xf numFmtId="0" fontId="0" fillId="0" borderId="7" xfId="0" applyBorder="1" applyAlignment="1">
      <alignment horizontal="center"/>
    </xf>
    <xf numFmtId="0" fontId="1" fillId="0" borderId="7" xfId="0" applyFont="1" applyBorder="1" applyAlignment="1">
      <alignment horizontal="center" vertical="center" wrapText="1"/>
    </xf>
    <xf numFmtId="0" fontId="0" fillId="0" borderId="11" xfId="0" applyBorder="1" applyAlignment="1">
      <alignment horizontal="center" wrapText="1"/>
    </xf>
    <xf numFmtId="0" fontId="0" fillId="0" borderId="0" xfId="0" applyBorder="1" applyAlignment="1">
      <alignment horizontal="center" wrapText="1"/>
    </xf>
  </cellXfs>
  <cellStyles count="3">
    <cellStyle name="Hyperlink" xfId="2"/>
    <cellStyle name="Normal" xfId="0" builtinId="0"/>
    <cellStyle name="Percent" xfId="1" builtinId="5"/>
  </cellStyles>
  <dxfs count="0"/>
  <tableStyles count="0" defaultTableStyle="TableStyleMedium2" defaultPivotStyle="PivotStyleLight16"/>
  <colors>
    <mruColors>
      <color rgb="FF1A2859"/>
      <color rgb="FFA5BFDF"/>
      <color rgb="FFCCDB28"/>
      <color rgb="FFE3EC90"/>
      <color rgb="FF447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What do you use labour market</a:t>
            </a:r>
            <a:r>
              <a:rPr lang="en-GB" baseline="0"/>
              <a:t> statistics for?*</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447B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Tables!$B$4:$E$5</c:f>
              <c:multiLvlStrCache>
                <c:ptCount val="4"/>
                <c:lvl>
                  <c:pt idx="0">
                    <c:v>Service planning and delivery</c:v>
                  </c:pt>
                  <c:pt idx="1">
                    <c:v>Policy development and monitoring</c:v>
                  </c:pt>
                  <c:pt idx="2">
                    <c:v>Academic research</c:v>
                  </c:pt>
                  <c:pt idx="3">
                    <c:v>Personal interest</c:v>
                  </c:pt>
                </c:lvl>
                <c:lvl>
                  <c:pt idx="0">
                    <c:v>What do you use labour market statistics for?</c:v>
                  </c:pt>
                </c:lvl>
              </c:multiLvlStrCache>
            </c:multiLvlStrRef>
          </c:cat>
          <c:val>
            <c:numRef>
              <c:f>Tables!$B$6:$E$6</c:f>
              <c:numCache>
                <c:formatCode>General</c:formatCode>
                <c:ptCount val="4"/>
                <c:pt idx="0">
                  <c:v>4</c:v>
                </c:pt>
                <c:pt idx="1">
                  <c:v>10</c:v>
                </c:pt>
                <c:pt idx="2">
                  <c:v>1</c:v>
                </c:pt>
                <c:pt idx="3">
                  <c:v>4</c:v>
                </c:pt>
              </c:numCache>
            </c:numRef>
          </c:val>
        </c:ser>
        <c:dLbls>
          <c:showLegendKey val="0"/>
          <c:showVal val="0"/>
          <c:showCatName val="0"/>
          <c:showSerName val="0"/>
          <c:showPercent val="0"/>
          <c:showBubbleSize val="0"/>
        </c:dLbls>
        <c:gapWidth val="182"/>
        <c:axId val="168229616"/>
        <c:axId val="373483472"/>
      </c:barChart>
      <c:catAx>
        <c:axId val="168229616"/>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3483472"/>
        <c:crosses val="autoZero"/>
        <c:auto val="1"/>
        <c:lblAlgn val="ctr"/>
        <c:lblOffset val="100"/>
        <c:noMultiLvlLbl val="0"/>
      </c:catAx>
      <c:valAx>
        <c:axId val="3734834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respondents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229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What impact would publishing the BRES results every 2 years instead</a:t>
            </a:r>
            <a:r>
              <a:rPr lang="en-GB" sz="1400" baseline="0"/>
              <a:t> of annually, have on you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Tables!$C$10:$C$14</c:f>
              <c:strCache>
                <c:ptCount val="5"/>
                <c:pt idx="0">
                  <c:v>12.5%</c:v>
                </c:pt>
                <c:pt idx="1">
                  <c:v>6.3%</c:v>
                </c:pt>
                <c:pt idx="2">
                  <c:v>31.3%</c:v>
                </c:pt>
                <c:pt idx="3">
                  <c:v>12.5%</c:v>
                </c:pt>
                <c:pt idx="4">
                  <c:v>37.5%</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Tables!$B$69:$B$72</c:f>
              <c:strCache>
                <c:ptCount val="4"/>
                <c:pt idx="0">
                  <c:v>No impact</c:v>
                </c:pt>
                <c:pt idx="1">
                  <c:v>Some impact</c:v>
                </c:pt>
                <c:pt idx="2">
                  <c:v>A lot of impact</c:v>
                </c:pt>
                <c:pt idx="3">
                  <c:v>Not applicable</c:v>
                </c:pt>
              </c:strCache>
            </c:strRef>
          </c:cat>
          <c:val>
            <c:numRef>
              <c:f>Tables!$C$69:$C$72</c:f>
              <c:numCache>
                <c:formatCode>0.0%</c:formatCode>
                <c:ptCount val="4"/>
                <c:pt idx="0">
                  <c:v>0.25</c:v>
                </c:pt>
                <c:pt idx="1">
                  <c:v>0.3125</c:v>
                </c:pt>
                <c:pt idx="2">
                  <c:v>0.25</c:v>
                </c:pt>
                <c:pt idx="3">
                  <c:v>0.1875</c:v>
                </c:pt>
              </c:numCache>
            </c:numRef>
          </c:val>
        </c:ser>
        <c:dLbls>
          <c:showLegendKey val="0"/>
          <c:showVal val="0"/>
          <c:showCatName val="0"/>
          <c:showSerName val="0"/>
          <c:showPercent val="0"/>
          <c:showBubbleSize val="0"/>
        </c:dLbls>
        <c:gapWidth val="219"/>
        <c:overlap val="-27"/>
        <c:axId val="374596232"/>
        <c:axId val="372757144"/>
      </c:barChart>
      <c:catAx>
        <c:axId val="374596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757144"/>
        <c:crosses val="autoZero"/>
        <c:auto val="1"/>
        <c:lblAlgn val="ctr"/>
        <c:lblOffset val="100"/>
        <c:noMultiLvlLbl val="0"/>
      </c:catAx>
      <c:valAx>
        <c:axId val="372757144"/>
        <c:scaling>
          <c:orientation val="minMax"/>
          <c:max val="0.7000000000000000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6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The Q3 (September) 2017 QES results were not benchmarked to the BRES for the same date - what impact did this have on your business area?</a:t>
            </a:r>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Tables!$C$77:$C$80</c:f>
              <c:strCache>
                <c:ptCount val="4"/>
                <c:pt idx="0">
                  <c:v>62.5%</c:v>
                </c:pt>
                <c:pt idx="1">
                  <c:v>12.5%</c:v>
                </c:pt>
                <c:pt idx="2">
                  <c:v>0.0%</c:v>
                </c:pt>
                <c:pt idx="3">
                  <c:v>25.0%</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Tables!$B$77:$B$80</c:f>
              <c:strCache>
                <c:ptCount val="4"/>
                <c:pt idx="0">
                  <c:v>No impact</c:v>
                </c:pt>
                <c:pt idx="1">
                  <c:v>Some impact</c:v>
                </c:pt>
                <c:pt idx="2">
                  <c:v>A lot of impact</c:v>
                </c:pt>
                <c:pt idx="3">
                  <c:v>Not applicable</c:v>
                </c:pt>
              </c:strCache>
            </c:strRef>
          </c:cat>
          <c:val>
            <c:numRef>
              <c:f>Tables!$C$77:$C$80</c:f>
              <c:numCache>
                <c:formatCode>0.0%</c:formatCode>
                <c:ptCount val="4"/>
                <c:pt idx="0">
                  <c:v>0.625</c:v>
                </c:pt>
                <c:pt idx="1">
                  <c:v>0.125</c:v>
                </c:pt>
                <c:pt idx="2">
                  <c:v>0</c:v>
                </c:pt>
                <c:pt idx="3">
                  <c:v>0.25</c:v>
                </c:pt>
              </c:numCache>
            </c:numRef>
          </c:val>
        </c:ser>
        <c:dLbls>
          <c:showLegendKey val="0"/>
          <c:showVal val="0"/>
          <c:showCatName val="0"/>
          <c:showSerName val="0"/>
          <c:showPercent val="0"/>
          <c:showBubbleSize val="0"/>
        </c:dLbls>
        <c:gapWidth val="219"/>
        <c:overlap val="-27"/>
        <c:axId val="372758320"/>
        <c:axId val="372760672"/>
      </c:barChart>
      <c:catAx>
        <c:axId val="37275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760672"/>
        <c:crosses val="autoZero"/>
        <c:auto val="1"/>
        <c:lblAlgn val="ctr"/>
        <c:lblOffset val="100"/>
        <c:noMultiLvlLbl val="0"/>
      </c:catAx>
      <c:valAx>
        <c:axId val="372760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758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is the monthly Labour Market Report 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Tables!$C$85:$C$89</c:f>
              <c:strCache>
                <c:ptCount val="5"/>
                <c:pt idx="0">
                  <c:v>6.3%</c:v>
                </c:pt>
                <c:pt idx="1">
                  <c:v>12.5%</c:v>
                </c:pt>
                <c:pt idx="2">
                  <c:v>37.5%</c:v>
                </c:pt>
                <c:pt idx="3">
                  <c:v>18.8%</c:v>
                </c:pt>
                <c:pt idx="4">
                  <c:v>25.0%</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Tables!$B$85:$B$89</c:f>
              <c:strCache>
                <c:ptCount val="5"/>
                <c:pt idx="0">
                  <c:v>Not applicable</c:v>
                </c:pt>
                <c:pt idx="1">
                  <c:v>Not useful at all</c:v>
                </c:pt>
                <c:pt idx="2">
                  <c:v>Useful</c:v>
                </c:pt>
                <c:pt idx="3">
                  <c:v>Very useful</c:v>
                </c:pt>
                <c:pt idx="4">
                  <c:v>Essential</c:v>
                </c:pt>
              </c:strCache>
            </c:strRef>
          </c:cat>
          <c:val>
            <c:numRef>
              <c:f>Tables!$C$85:$C$89</c:f>
              <c:numCache>
                <c:formatCode>0.0%</c:formatCode>
                <c:ptCount val="5"/>
                <c:pt idx="0">
                  <c:v>6.25E-2</c:v>
                </c:pt>
                <c:pt idx="1">
                  <c:v>0.125</c:v>
                </c:pt>
                <c:pt idx="2">
                  <c:v>0.375</c:v>
                </c:pt>
                <c:pt idx="3">
                  <c:v>0.1875</c:v>
                </c:pt>
                <c:pt idx="4">
                  <c:v>0.25</c:v>
                </c:pt>
              </c:numCache>
            </c:numRef>
          </c:val>
        </c:ser>
        <c:dLbls>
          <c:showLegendKey val="0"/>
          <c:showVal val="0"/>
          <c:showCatName val="0"/>
          <c:showSerName val="0"/>
          <c:showPercent val="0"/>
          <c:showBubbleSize val="0"/>
        </c:dLbls>
        <c:gapWidth val="219"/>
        <c:overlap val="-27"/>
        <c:axId val="374907800"/>
        <c:axId val="374908192"/>
      </c:barChart>
      <c:catAx>
        <c:axId val="374907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08192"/>
        <c:crosses val="autoZero"/>
        <c:auto val="1"/>
        <c:lblAlgn val="ctr"/>
        <c:lblOffset val="100"/>
        <c:noMultiLvlLbl val="0"/>
      </c:catAx>
      <c:valAx>
        <c:axId val="374908192"/>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07800"/>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are the quarterly</a:t>
            </a:r>
            <a:r>
              <a:rPr lang="en-GB" sz="1400" baseline="0"/>
              <a:t> </a:t>
            </a:r>
            <a:r>
              <a:rPr lang="en-GB" sz="1400"/>
              <a:t>Labour Market Tables</a:t>
            </a:r>
            <a:r>
              <a:rPr lang="en-GB" sz="1400" baseline="0"/>
              <a:t> </a:t>
            </a:r>
            <a:r>
              <a:rPr lang="en-GB" sz="1400"/>
              <a:t>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Tables!$C$92:$C$96</c:f>
              <c:strCache>
                <c:ptCount val="5"/>
                <c:pt idx="0">
                  <c:v>12.5%</c:v>
                </c:pt>
                <c:pt idx="1">
                  <c:v>6.3%</c:v>
                </c:pt>
                <c:pt idx="2">
                  <c:v>25.0%</c:v>
                </c:pt>
                <c:pt idx="3">
                  <c:v>37.5%</c:v>
                </c:pt>
                <c:pt idx="4">
                  <c:v>18.8%</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Tables!$B$92:$B$96</c:f>
              <c:strCache>
                <c:ptCount val="5"/>
                <c:pt idx="0">
                  <c:v>Not applicable</c:v>
                </c:pt>
                <c:pt idx="1">
                  <c:v>Not useful at all</c:v>
                </c:pt>
                <c:pt idx="2">
                  <c:v>Useful</c:v>
                </c:pt>
                <c:pt idx="3">
                  <c:v>Very useful</c:v>
                </c:pt>
                <c:pt idx="4">
                  <c:v>Essential</c:v>
                </c:pt>
              </c:strCache>
            </c:strRef>
          </c:cat>
          <c:val>
            <c:numRef>
              <c:f>Tables!$C$92:$C$96</c:f>
              <c:numCache>
                <c:formatCode>0.0%</c:formatCode>
                <c:ptCount val="5"/>
                <c:pt idx="0">
                  <c:v>0.125</c:v>
                </c:pt>
                <c:pt idx="1">
                  <c:v>6.25E-2</c:v>
                </c:pt>
                <c:pt idx="2">
                  <c:v>0.25</c:v>
                </c:pt>
                <c:pt idx="3">
                  <c:v>0.375</c:v>
                </c:pt>
                <c:pt idx="4">
                  <c:v>0.1875</c:v>
                </c:pt>
              </c:numCache>
            </c:numRef>
          </c:val>
        </c:ser>
        <c:dLbls>
          <c:showLegendKey val="0"/>
          <c:showVal val="0"/>
          <c:showCatName val="0"/>
          <c:showSerName val="0"/>
          <c:showPercent val="0"/>
          <c:showBubbleSize val="0"/>
        </c:dLbls>
        <c:gapWidth val="219"/>
        <c:overlap val="-27"/>
        <c:axId val="374910544"/>
        <c:axId val="374914856"/>
      </c:barChart>
      <c:catAx>
        <c:axId val="37491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14856"/>
        <c:crosses val="autoZero"/>
        <c:auto val="1"/>
        <c:lblAlgn val="ctr"/>
        <c:lblOffset val="100"/>
        <c:noMultiLvlLbl val="0"/>
      </c:catAx>
      <c:valAx>
        <c:axId val="374914856"/>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10544"/>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are the quarterly</a:t>
            </a:r>
            <a:r>
              <a:rPr lang="en-GB" sz="1400" baseline="0"/>
              <a:t> </a:t>
            </a:r>
            <a:r>
              <a:rPr lang="en-GB" sz="1400"/>
              <a:t>NEETs Tables</a:t>
            </a:r>
            <a:r>
              <a:rPr lang="en-GB" sz="1400" baseline="0"/>
              <a:t> </a:t>
            </a:r>
            <a:r>
              <a:rPr lang="en-GB" sz="1400"/>
              <a:t>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Tables!$B$99:$B$103</c:f>
              <c:strCache>
                <c:ptCount val="5"/>
                <c:pt idx="0">
                  <c:v>Not applicable</c:v>
                </c:pt>
                <c:pt idx="1">
                  <c:v>Not useful at all</c:v>
                </c:pt>
                <c:pt idx="2">
                  <c:v>Useful</c:v>
                </c:pt>
                <c:pt idx="3">
                  <c:v>Very useful</c:v>
                </c:pt>
                <c:pt idx="4">
                  <c:v>Essential</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Tables!$B$99:$B$103</c:f>
              <c:strCache>
                <c:ptCount val="5"/>
                <c:pt idx="0">
                  <c:v>Not applicable</c:v>
                </c:pt>
                <c:pt idx="1">
                  <c:v>Not useful at all</c:v>
                </c:pt>
                <c:pt idx="2">
                  <c:v>Useful</c:v>
                </c:pt>
                <c:pt idx="3">
                  <c:v>Very useful</c:v>
                </c:pt>
                <c:pt idx="4">
                  <c:v>Essential</c:v>
                </c:pt>
              </c:strCache>
            </c:strRef>
          </c:cat>
          <c:val>
            <c:numRef>
              <c:f>Tables!$C$99:$C$103</c:f>
              <c:numCache>
                <c:formatCode>0.0%</c:formatCode>
                <c:ptCount val="5"/>
                <c:pt idx="0">
                  <c:v>0.25</c:v>
                </c:pt>
                <c:pt idx="1">
                  <c:v>6.25E-2</c:v>
                </c:pt>
                <c:pt idx="2">
                  <c:v>0.25</c:v>
                </c:pt>
                <c:pt idx="3">
                  <c:v>0.3125</c:v>
                </c:pt>
                <c:pt idx="4">
                  <c:v>0.125</c:v>
                </c:pt>
              </c:numCache>
            </c:numRef>
          </c:val>
        </c:ser>
        <c:dLbls>
          <c:showLegendKey val="0"/>
          <c:showVal val="0"/>
          <c:showCatName val="0"/>
          <c:showSerName val="0"/>
          <c:showPercent val="0"/>
          <c:showBubbleSize val="0"/>
        </c:dLbls>
        <c:gapWidth val="219"/>
        <c:overlap val="-27"/>
        <c:axId val="374909760"/>
        <c:axId val="374912504"/>
      </c:barChart>
      <c:catAx>
        <c:axId val="37490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12504"/>
        <c:crosses val="autoZero"/>
        <c:auto val="1"/>
        <c:lblAlgn val="ctr"/>
        <c:lblOffset val="100"/>
        <c:noMultiLvlLbl val="0"/>
      </c:catAx>
      <c:valAx>
        <c:axId val="374912504"/>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09760"/>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are the Working and Workless Household Tables</a:t>
            </a:r>
            <a:r>
              <a:rPr lang="en-GB" sz="1400" baseline="0"/>
              <a:t> </a:t>
            </a:r>
            <a:r>
              <a:rPr lang="en-GB" sz="1400"/>
              <a:t>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Tables!$B$106:$B$110</c:f>
              <c:strCache>
                <c:ptCount val="5"/>
                <c:pt idx="0">
                  <c:v>Not applicable</c:v>
                </c:pt>
                <c:pt idx="1">
                  <c:v>Not useful at all</c:v>
                </c:pt>
                <c:pt idx="2">
                  <c:v>Useful</c:v>
                </c:pt>
                <c:pt idx="3">
                  <c:v>Very useful</c:v>
                </c:pt>
                <c:pt idx="4">
                  <c:v>Essential</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Tables!$B$106:$B$110</c:f>
              <c:strCache>
                <c:ptCount val="5"/>
                <c:pt idx="0">
                  <c:v>Not applicable</c:v>
                </c:pt>
                <c:pt idx="1">
                  <c:v>Not useful at all</c:v>
                </c:pt>
                <c:pt idx="2">
                  <c:v>Useful</c:v>
                </c:pt>
                <c:pt idx="3">
                  <c:v>Very useful</c:v>
                </c:pt>
                <c:pt idx="4">
                  <c:v>Essential</c:v>
                </c:pt>
              </c:strCache>
            </c:strRef>
          </c:cat>
          <c:val>
            <c:numRef>
              <c:f>Tables!$C$106:$C$110</c:f>
              <c:numCache>
                <c:formatCode>0.0%</c:formatCode>
                <c:ptCount val="5"/>
                <c:pt idx="0">
                  <c:v>0.3125</c:v>
                </c:pt>
                <c:pt idx="1">
                  <c:v>6.25E-2</c:v>
                </c:pt>
                <c:pt idx="2">
                  <c:v>0.3125</c:v>
                </c:pt>
                <c:pt idx="3">
                  <c:v>0.25</c:v>
                </c:pt>
                <c:pt idx="4">
                  <c:v>6.25E-2</c:v>
                </c:pt>
              </c:numCache>
            </c:numRef>
          </c:val>
        </c:ser>
        <c:dLbls>
          <c:showLegendKey val="0"/>
          <c:showVal val="0"/>
          <c:showCatName val="0"/>
          <c:showSerName val="0"/>
          <c:showPercent val="0"/>
          <c:showBubbleSize val="0"/>
        </c:dLbls>
        <c:gapWidth val="219"/>
        <c:overlap val="-27"/>
        <c:axId val="374908584"/>
        <c:axId val="374912896"/>
      </c:barChart>
      <c:catAx>
        <c:axId val="374908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12896"/>
        <c:crosses val="autoZero"/>
        <c:auto val="1"/>
        <c:lblAlgn val="ctr"/>
        <c:lblOffset val="100"/>
        <c:noMultiLvlLbl val="0"/>
      </c:catAx>
      <c:valAx>
        <c:axId val="374912896"/>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08584"/>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is the</a:t>
            </a:r>
            <a:r>
              <a:rPr lang="en-GB" sz="1400" baseline="0"/>
              <a:t> Annual Summary Report </a:t>
            </a:r>
            <a:r>
              <a:rPr lang="en-GB" sz="1400"/>
              <a:t>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Tables!$B$113:$B$117</c:f>
              <c:strCache>
                <c:ptCount val="5"/>
                <c:pt idx="0">
                  <c:v>Not applicable</c:v>
                </c:pt>
                <c:pt idx="1">
                  <c:v>Not useful at all</c:v>
                </c:pt>
                <c:pt idx="2">
                  <c:v>Useful</c:v>
                </c:pt>
                <c:pt idx="3">
                  <c:v>Very useful</c:v>
                </c:pt>
                <c:pt idx="4">
                  <c:v>Essential</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Tables!$B$113:$B$117</c:f>
              <c:strCache>
                <c:ptCount val="5"/>
                <c:pt idx="0">
                  <c:v>Not applicable</c:v>
                </c:pt>
                <c:pt idx="1">
                  <c:v>Not useful at all</c:v>
                </c:pt>
                <c:pt idx="2">
                  <c:v>Useful</c:v>
                </c:pt>
                <c:pt idx="3">
                  <c:v>Very useful</c:v>
                </c:pt>
                <c:pt idx="4">
                  <c:v>Essential</c:v>
                </c:pt>
              </c:strCache>
            </c:strRef>
          </c:cat>
          <c:val>
            <c:numRef>
              <c:f>Tables!$C$113:$C$117</c:f>
              <c:numCache>
                <c:formatCode>0.0%</c:formatCode>
                <c:ptCount val="5"/>
                <c:pt idx="0">
                  <c:v>6.25E-2</c:v>
                </c:pt>
                <c:pt idx="1">
                  <c:v>0.125</c:v>
                </c:pt>
                <c:pt idx="2">
                  <c:v>0.25</c:v>
                </c:pt>
                <c:pt idx="3">
                  <c:v>0.3125</c:v>
                </c:pt>
                <c:pt idx="4">
                  <c:v>0.25</c:v>
                </c:pt>
              </c:numCache>
            </c:numRef>
          </c:val>
        </c:ser>
        <c:dLbls>
          <c:showLegendKey val="0"/>
          <c:showVal val="0"/>
          <c:showCatName val="0"/>
          <c:showSerName val="0"/>
          <c:showPercent val="0"/>
          <c:showBubbleSize val="0"/>
        </c:dLbls>
        <c:gapWidth val="219"/>
        <c:overlap val="-27"/>
        <c:axId val="374913288"/>
        <c:axId val="374911328"/>
      </c:barChart>
      <c:catAx>
        <c:axId val="374913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11328"/>
        <c:crosses val="autoZero"/>
        <c:auto val="1"/>
        <c:lblAlgn val="ctr"/>
        <c:lblOffset val="100"/>
        <c:noMultiLvlLbl val="0"/>
      </c:catAx>
      <c:valAx>
        <c:axId val="374911328"/>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13288"/>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is the</a:t>
            </a:r>
            <a:r>
              <a:rPr lang="en-GB" sz="1400" baseline="0"/>
              <a:t> Annual Report </a:t>
            </a:r>
            <a:r>
              <a:rPr lang="en-GB" sz="1400"/>
              <a:t>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Tables!$B$120:$B$124</c:f>
              <c:strCache>
                <c:ptCount val="5"/>
                <c:pt idx="0">
                  <c:v>Not applicable</c:v>
                </c:pt>
                <c:pt idx="1">
                  <c:v>Not useful at all</c:v>
                </c:pt>
                <c:pt idx="2">
                  <c:v>Useful</c:v>
                </c:pt>
                <c:pt idx="3">
                  <c:v>Very useful</c:v>
                </c:pt>
                <c:pt idx="4">
                  <c:v>Essential</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Tables!$B$120:$B$124</c:f>
              <c:strCache>
                <c:ptCount val="5"/>
                <c:pt idx="0">
                  <c:v>Not applicable</c:v>
                </c:pt>
                <c:pt idx="1">
                  <c:v>Not useful at all</c:v>
                </c:pt>
                <c:pt idx="2">
                  <c:v>Useful</c:v>
                </c:pt>
                <c:pt idx="3">
                  <c:v>Very useful</c:v>
                </c:pt>
                <c:pt idx="4">
                  <c:v>Essential</c:v>
                </c:pt>
              </c:strCache>
            </c:strRef>
          </c:cat>
          <c:val>
            <c:numRef>
              <c:f>Tables!$C$120:$C$124</c:f>
              <c:numCache>
                <c:formatCode>0.0%</c:formatCode>
                <c:ptCount val="5"/>
                <c:pt idx="0">
                  <c:v>6.25E-2</c:v>
                </c:pt>
                <c:pt idx="1">
                  <c:v>0.125</c:v>
                </c:pt>
                <c:pt idx="2">
                  <c:v>0.375</c:v>
                </c:pt>
                <c:pt idx="3">
                  <c:v>0.1875</c:v>
                </c:pt>
                <c:pt idx="4">
                  <c:v>0.25</c:v>
                </c:pt>
              </c:numCache>
            </c:numRef>
          </c:val>
        </c:ser>
        <c:dLbls>
          <c:showLegendKey val="0"/>
          <c:showVal val="0"/>
          <c:showCatName val="0"/>
          <c:showSerName val="0"/>
          <c:showPercent val="0"/>
          <c:showBubbleSize val="0"/>
        </c:dLbls>
        <c:gapWidth val="219"/>
        <c:overlap val="-27"/>
        <c:axId val="374908976"/>
        <c:axId val="374913680"/>
      </c:barChart>
      <c:catAx>
        <c:axId val="37490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13680"/>
        <c:crosses val="autoZero"/>
        <c:auto val="1"/>
        <c:lblAlgn val="ctr"/>
        <c:lblOffset val="100"/>
        <c:noMultiLvlLbl val="0"/>
      </c:catAx>
      <c:valAx>
        <c:axId val="374913680"/>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08976"/>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is the Religion Report 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Tables!$B$126</c:f>
              <c:strCache>
                <c:ptCount val="1"/>
                <c:pt idx="0">
                  <c:v>How useful is the Religion Report to you or your business area?</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Tables!$B$127:$B$131</c:f>
              <c:strCache>
                <c:ptCount val="5"/>
                <c:pt idx="0">
                  <c:v>Not applicable</c:v>
                </c:pt>
                <c:pt idx="1">
                  <c:v>Not useful at all</c:v>
                </c:pt>
                <c:pt idx="2">
                  <c:v>Useful</c:v>
                </c:pt>
                <c:pt idx="3">
                  <c:v>Very useful</c:v>
                </c:pt>
                <c:pt idx="4">
                  <c:v>Essential</c:v>
                </c:pt>
              </c:strCache>
            </c:strRef>
          </c:cat>
          <c:val>
            <c:numRef>
              <c:f>Tables!$C$127:$C$131</c:f>
              <c:numCache>
                <c:formatCode>0.0%</c:formatCode>
                <c:ptCount val="5"/>
                <c:pt idx="0">
                  <c:v>0.375</c:v>
                </c:pt>
                <c:pt idx="1">
                  <c:v>0.125</c:v>
                </c:pt>
                <c:pt idx="2">
                  <c:v>0.375</c:v>
                </c:pt>
                <c:pt idx="3">
                  <c:v>0.125</c:v>
                </c:pt>
                <c:pt idx="4">
                  <c:v>0</c:v>
                </c:pt>
              </c:numCache>
            </c:numRef>
          </c:val>
        </c:ser>
        <c:dLbls>
          <c:showLegendKey val="0"/>
          <c:showVal val="0"/>
          <c:showCatName val="0"/>
          <c:showSerName val="0"/>
          <c:showPercent val="0"/>
          <c:showBubbleSize val="0"/>
        </c:dLbls>
        <c:gapWidth val="219"/>
        <c:overlap val="-27"/>
        <c:axId val="374914072"/>
        <c:axId val="374914464"/>
      </c:barChart>
      <c:catAx>
        <c:axId val="37491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14464"/>
        <c:crosses val="autoZero"/>
        <c:auto val="1"/>
        <c:lblAlgn val="ctr"/>
        <c:lblOffset val="100"/>
        <c:noMultiLvlLbl val="0"/>
      </c:catAx>
      <c:valAx>
        <c:axId val="374914464"/>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914072"/>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is the</a:t>
            </a:r>
            <a:r>
              <a:rPr lang="en-GB" sz="1400" baseline="0"/>
              <a:t> Women in Northern Ireland Report </a:t>
            </a:r>
            <a:r>
              <a:rPr lang="en-GB" sz="1400"/>
              <a:t>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Tables!$B$133</c:f>
              <c:strCache>
                <c:ptCount val="1"/>
                <c:pt idx="0">
                  <c:v>How useful is the Women in Northern Ireland Report to you or your business area?</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Tables!$B$134:$B$138</c:f>
              <c:strCache>
                <c:ptCount val="5"/>
                <c:pt idx="0">
                  <c:v>Not applicable</c:v>
                </c:pt>
                <c:pt idx="1">
                  <c:v>Not useful at all</c:v>
                </c:pt>
                <c:pt idx="2">
                  <c:v>Useful</c:v>
                </c:pt>
                <c:pt idx="3">
                  <c:v>Very useful</c:v>
                </c:pt>
                <c:pt idx="4">
                  <c:v>Essential</c:v>
                </c:pt>
              </c:strCache>
            </c:strRef>
          </c:cat>
          <c:val>
            <c:numRef>
              <c:f>Tables!$C$134:$C$138</c:f>
              <c:numCache>
                <c:formatCode>0.0%</c:formatCode>
                <c:ptCount val="5"/>
                <c:pt idx="0">
                  <c:v>0.25</c:v>
                </c:pt>
                <c:pt idx="1">
                  <c:v>0.125</c:v>
                </c:pt>
                <c:pt idx="2">
                  <c:v>0.4375</c:v>
                </c:pt>
                <c:pt idx="3">
                  <c:v>0.1875</c:v>
                </c:pt>
                <c:pt idx="4">
                  <c:v>0</c:v>
                </c:pt>
              </c:numCache>
            </c:numRef>
          </c:val>
        </c:ser>
        <c:dLbls>
          <c:showLegendKey val="0"/>
          <c:showVal val="0"/>
          <c:showCatName val="0"/>
          <c:showSerName val="0"/>
          <c:showPercent val="0"/>
          <c:showBubbleSize val="0"/>
        </c:dLbls>
        <c:gapWidth val="219"/>
        <c:overlap val="-27"/>
        <c:axId val="375898504"/>
        <c:axId val="375895760"/>
      </c:barChart>
      <c:catAx>
        <c:axId val="375898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5760"/>
        <c:crosses val="autoZero"/>
        <c:auto val="1"/>
        <c:lblAlgn val="ctr"/>
        <c:lblOffset val="100"/>
        <c:noMultiLvlLbl val="0"/>
      </c:catAx>
      <c:valAx>
        <c:axId val="375895760"/>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8504"/>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Overall, to what extent do you use </a:t>
            </a:r>
            <a:r>
              <a:rPr lang="en-GB" sz="1400" b="0" i="0" baseline="0">
                <a:effectLst/>
              </a:rPr>
              <a:t>Labour Force Survey Statistics</a:t>
            </a:r>
            <a:r>
              <a:rPr lang="en-GB" sz="1400"/>
              <a:t>? </a:t>
            </a:r>
          </a:p>
        </c:rich>
      </c:tx>
      <c:layout>
        <c:manualLayout>
          <c:xMode val="edge"/>
          <c:yMode val="edge"/>
          <c:x val="0.13440212521095174"/>
          <c:y val="2.777777777777777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Tables!$B$10:$B$14</c:f>
              <c:strCache>
                <c:ptCount val="5"/>
                <c:pt idx="0">
                  <c:v>Not at all</c:v>
                </c:pt>
                <c:pt idx="1">
                  <c:v>A little</c:v>
                </c:pt>
                <c:pt idx="2">
                  <c:v>Moderately</c:v>
                </c:pt>
                <c:pt idx="3">
                  <c:v>Quite a bit</c:v>
                </c:pt>
                <c:pt idx="4">
                  <c:v>Very extensively</c:v>
                </c:pt>
              </c:strCache>
            </c:strRef>
          </c:cat>
          <c:val>
            <c:numRef>
              <c:f>Tables!$C$10:$C$14</c:f>
              <c:numCache>
                <c:formatCode>0.0%</c:formatCode>
                <c:ptCount val="5"/>
                <c:pt idx="0">
                  <c:v>0.125</c:v>
                </c:pt>
                <c:pt idx="1">
                  <c:v>6.25E-2</c:v>
                </c:pt>
                <c:pt idx="2">
                  <c:v>0.3125</c:v>
                </c:pt>
                <c:pt idx="3">
                  <c:v>0.125</c:v>
                </c:pt>
                <c:pt idx="4">
                  <c:v>0.375</c:v>
                </c:pt>
              </c:numCache>
            </c:numRef>
          </c:val>
        </c:ser>
        <c:dLbls>
          <c:showLegendKey val="0"/>
          <c:showVal val="0"/>
          <c:showCatName val="0"/>
          <c:showSerName val="0"/>
          <c:showPercent val="0"/>
          <c:showBubbleSize val="0"/>
        </c:dLbls>
        <c:gapWidth val="219"/>
        <c:overlap val="-27"/>
        <c:axId val="373576280"/>
        <c:axId val="373576664"/>
      </c:barChart>
      <c:catAx>
        <c:axId val="373576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3576664"/>
        <c:crosses val="autoZero"/>
        <c:auto val="1"/>
        <c:lblAlgn val="ctr"/>
        <c:lblOffset val="100"/>
        <c:noMultiLvlLbl val="0"/>
      </c:catAx>
      <c:valAx>
        <c:axId val="373576664"/>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3576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is the</a:t>
            </a:r>
            <a:r>
              <a:rPr lang="en-GB" sz="1400" baseline="0"/>
              <a:t> Economic Inactivity Report </a:t>
            </a:r>
            <a:r>
              <a:rPr lang="en-GB" sz="1400"/>
              <a:t>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Tables!$B$140</c:f>
              <c:strCache>
                <c:ptCount val="1"/>
                <c:pt idx="0">
                  <c:v>How useful is Economic Inactivity Paper to you or your business area?</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Tables!$B$141:$B$145</c:f>
              <c:strCache>
                <c:ptCount val="5"/>
                <c:pt idx="0">
                  <c:v>Not applicable</c:v>
                </c:pt>
                <c:pt idx="1">
                  <c:v>Not useful at all</c:v>
                </c:pt>
                <c:pt idx="2">
                  <c:v>Useful</c:v>
                </c:pt>
                <c:pt idx="3">
                  <c:v>Very useful</c:v>
                </c:pt>
                <c:pt idx="4">
                  <c:v>Essential</c:v>
                </c:pt>
              </c:strCache>
            </c:strRef>
          </c:cat>
          <c:val>
            <c:numRef>
              <c:f>Tables!$C$141:$C$145</c:f>
              <c:numCache>
                <c:formatCode>0.0%</c:formatCode>
                <c:ptCount val="5"/>
                <c:pt idx="0">
                  <c:v>0.25</c:v>
                </c:pt>
                <c:pt idx="1">
                  <c:v>6.25E-2</c:v>
                </c:pt>
                <c:pt idx="2">
                  <c:v>0.25</c:v>
                </c:pt>
                <c:pt idx="3">
                  <c:v>0.25</c:v>
                </c:pt>
                <c:pt idx="4">
                  <c:v>0.1875</c:v>
                </c:pt>
              </c:numCache>
            </c:numRef>
          </c:val>
        </c:ser>
        <c:dLbls>
          <c:showLegendKey val="0"/>
          <c:showVal val="0"/>
          <c:showCatName val="0"/>
          <c:showSerName val="0"/>
          <c:showPercent val="0"/>
          <c:showBubbleSize val="0"/>
        </c:dLbls>
        <c:gapWidth val="219"/>
        <c:overlap val="-27"/>
        <c:axId val="375894192"/>
        <c:axId val="375895368"/>
      </c:barChart>
      <c:catAx>
        <c:axId val="37589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5368"/>
        <c:crosses val="autoZero"/>
        <c:auto val="1"/>
        <c:lblAlgn val="ctr"/>
        <c:lblOffset val="100"/>
        <c:noMultiLvlLbl val="0"/>
      </c:catAx>
      <c:valAx>
        <c:axId val="375895368"/>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4192"/>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are the Labour Market Infographics and Tweets to you or your business area?</a:t>
            </a:r>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Tables!$B$147</c:f>
              <c:strCache>
                <c:ptCount val="1"/>
                <c:pt idx="0">
                  <c:v>How useful are the Labour Market Infographics and Tweets to you or your business area?</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Tables!$B$148:$B$152</c:f>
              <c:strCache>
                <c:ptCount val="5"/>
                <c:pt idx="0">
                  <c:v>Not applicable</c:v>
                </c:pt>
                <c:pt idx="1">
                  <c:v>Not useful at all</c:v>
                </c:pt>
                <c:pt idx="2">
                  <c:v>Useful</c:v>
                </c:pt>
                <c:pt idx="3">
                  <c:v>Very useful</c:v>
                </c:pt>
                <c:pt idx="4">
                  <c:v>Essential</c:v>
                </c:pt>
              </c:strCache>
            </c:strRef>
          </c:cat>
          <c:val>
            <c:numRef>
              <c:f>Tables!$C$148:$C$152</c:f>
              <c:numCache>
                <c:formatCode>0.0%</c:formatCode>
                <c:ptCount val="5"/>
                <c:pt idx="0">
                  <c:v>0.125</c:v>
                </c:pt>
                <c:pt idx="1">
                  <c:v>0.125</c:v>
                </c:pt>
                <c:pt idx="2">
                  <c:v>0.375</c:v>
                </c:pt>
                <c:pt idx="3">
                  <c:v>0.25</c:v>
                </c:pt>
                <c:pt idx="4">
                  <c:v>0.125</c:v>
                </c:pt>
              </c:numCache>
            </c:numRef>
          </c:val>
        </c:ser>
        <c:dLbls>
          <c:showLegendKey val="0"/>
          <c:showVal val="0"/>
          <c:showCatName val="0"/>
          <c:showSerName val="0"/>
          <c:showPercent val="0"/>
          <c:showBubbleSize val="0"/>
        </c:dLbls>
        <c:gapWidth val="219"/>
        <c:overlap val="-27"/>
        <c:axId val="375893408"/>
        <c:axId val="375896152"/>
      </c:barChart>
      <c:catAx>
        <c:axId val="375893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6152"/>
        <c:crosses val="autoZero"/>
        <c:auto val="1"/>
        <c:lblAlgn val="ctr"/>
        <c:lblOffset val="100"/>
        <c:noMultiLvlLbl val="0"/>
      </c:catAx>
      <c:valAx>
        <c:axId val="375896152"/>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3408"/>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is the</a:t>
            </a:r>
            <a:r>
              <a:rPr lang="en-GB" sz="1400" baseline="0"/>
              <a:t> User Requested Data </a:t>
            </a:r>
            <a:r>
              <a:rPr lang="en-GB" sz="1400"/>
              <a:t>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Tables!$B$154</c:f>
              <c:strCache>
                <c:ptCount val="1"/>
                <c:pt idx="0">
                  <c:v>How useful is the User Requested Data to you or your business area?</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Tables!$B$155:$B$159</c:f>
              <c:strCache>
                <c:ptCount val="5"/>
                <c:pt idx="0">
                  <c:v>Not applicable</c:v>
                </c:pt>
                <c:pt idx="1">
                  <c:v>Not useful at all</c:v>
                </c:pt>
                <c:pt idx="2">
                  <c:v>Useful</c:v>
                </c:pt>
                <c:pt idx="3">
                  <c:v>Very useful</c:v>
                </c:pt>
                <c:pt idx="4">
                  <c:v>Essential</c:v>
                </c:pt>
              </c:strCache>
            </c:strRef>
          </c:cat>
          <c:val>
            <c:numRef>
              <c:f>Tables!$C$155:$C$159</c:f>
              <c:numCache>
                <c:formatCode>0.0%</c:formatCode>
                <c:ptCount val="5"/>
                <c:pt idx="0">
                  <c:v>0.25</c:v>
                </c:pt>
                <c:pt idx="1">
                  <c:v>0.1875</c:v>
                </c:pt>
                <c:pt idx="2">
                  <c:v>6.25E-2</c:v>
                </c:pt>
                <c:pt idx="3">
                  <c:v>0.25</c:v>
                </c:pt>
                <c:pt idx="4">
                  <c:v>0.25</c:v>
                </c:pt>
              </c:numCache>
            </c:numRef>
          </c:val>
        </c:ser>
        <c:dLbls>
          <c:showLegendKey val="0"/>
          <c:showVal val="0"/>
          <c:showCatName val="0"/>
          <c:showSerName val="0"/>
          <c:showPercent val="0"/>
          <c:showBubbleSize val="0"/>
        </c:dLbls>
        <c:gapWidth val="219"/>
        <c:overlap val="-27"/>
        <c:axId val="375893800"/>
        <c:axId val="375896936"/>
      </c:barChart>
      <c:catAx>
        <c:axId val="375893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6936"/>
        <c:crosses val="autoZero"/>
        <c:auto val="1"/>
        <c:lblAlgn val="ctr"/>
        <c:lblOffset val="100"/>
        <c:noMultiLvlLbl val="0"/>
      </c:catAx>
      <c:valAx>
        <c:axId val="375896936"/>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3800"/>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are the Historical Data - Historical Series 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Tables!$B$161</c:f>
              <c:strCache>
                <c:ptCount val="1"/>
                <c:pt idx="0">
                  <c:v>How useful are the Historical Data - Historical Series to you or your business area?</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Tables!$B$162:$B$166</c:f>
              <c:strCache>
                <c:ptCount val="5"/>
                <c:pt idx="0">
                  <c:v>Not applicable</c:v>
                </c:pt>
                <c:pt idx="1">
                  <c:v>Not useful at all</c:v>
                </c:pt>
                <c:pt idx="2">
                  <c:v>Useful</c:v>
                </c:pt>
                <c:pt idx="3">
                  <c:v>Very useful</c:v>
                </c:pt>
                <c:pt idx="4">
                  <c:v>Essential</c:v>
                </c:pt>
              </c:strCache>
            </c:strRef>
          </c:cat>
          <c:val>
            <c:numRef>
              <c:f>Tables!$C$162:$C$166</c:f>
              <c:numCache>
                <c:formatCode>0.0%</c:formatCode>
                <c:ptCount val="5"/>
                <c:pt idx="0">
                  <c:v>0.125</c:v>
                </c:pt>
                <c:pt idx="1">
                  <c:v>0.125</c:v>
                </c:pt>
                <c:pt idx="2">
                  <c:v>0.3125</c:v>
                </c:pt>
                <c:pt idx="3">
                  <c:v>0.25</c:v>
                </c:pt>
                <c:pt idx="4">
                  <c:v>0.1875</c:v>
                </c:pt>
              </c:numCache>
            </c:numRef>
          </c:val>
        </c:ser>
        <c:dLbls>
          <c:showLegendKey val="0"/>
          <c:showVal val="0"/>
          <c:showCatName val="0"/>
          <c:showSerName val="0"/>
          <c:showPercent val="0"/>
          <c:showBubbleSize val="0"/>
        </c:dLbls>
        <c:gapWidth val="219"/>
        <c:overlap val="-27"/>
        <c:axId val="375898112"/>
        <c:axId val="375894584"/>
      </c:barChart>
      <c:catAx>
        <c:axId val="37589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4584"/>
        <c:crosses val="autoZero"/>
        <c:auto val="1"/>
        <c:lblAlgn val="ctr"/>
        <c:lblOffset val="100"/>
        <c:noMultiLvlLbl val="0"/>
      </c:catAx>
      <c:valAx>
        <c:axId val="375894584"/>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8112"/>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are the Work Quality tables to you</a:t>
            </a:r>
            <a:r>
              <a:rPr lang="en-GB" sz="1400" baseline="0"/>
              <a:t> or your business area?</a:t>
            </a:r>
            <a:endParaRPr lang="en-GB" sz="1400"/>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Tables!$B$168</c:f>
              <c:strCache>
                <c:ptCount val="1"/>
                <c:pt idx="0">
                  <c:v>How useful are the Work Quality Tables to you or your business area?</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Tables!$B$169:$B$173</c:f>
              <c:strCache>
                <c:ptCount val="5"/>
                <c:pt idx="0">
                  <c:v>Not applicable</c:v>
                </c:pt>
                <c:pt idx="1">
                  <c:v>Not useful at all</c:v>
                </c:pt>
                <c:pt idx="2">
                  <c:v>Useful</c:v>
                </c:pt>
                <c:pt idx="3">
                  <c:v>Very useful</c:v>
                </c:pt>
                <c:pt idx="4">
                  <c:v>Essential</c:v>
                </c:pt>
              </c:strCache>
            </c:strRef>
          </c:cat>
          <c:val>
            <c:numRef>
              <c:f>Tables!$C$169:$C$173</c:f>
              <c:numCache>
                <c:formatCode>0.0%</c:formatCode>
                <c:ptCount val="5"/>
                <c:pt idx="0">
                  <c:v>0.3125</c:v>
                </c:pt>
                <c:pt idx="1">
                  <c:v>0.125</c:v>
                </c:pt>
                <c:pt idx="2">
                  <c:v>0.25</c:v>
                </c:pt>
                <c:pt idx="3">
                  <c:v>0.1875</c:v>
                </c:pt>
                <c:pt idx="4">
                  <c:v>0.125</c:v>
                </c:pt>
              </c:numCache>
            </c:numRef>
          </c:val>
        </c:ser>
        <c:dLbls>
          <c:showLegendKey val="0"/>
          <c:showVal val="0"/>
          <c:showCatName val="0"/>
          <c:showSerName val="0"/>
          <c:showPercent val="0"/>
          <c:showBubbleSize val="0"/>
        </c:dLbls>
        <c:gapWidth val="219"/>
        <c:overlap val="-27"/>
        <c:axId val="375899288"/>
        <c:axId val="375900464"/>
      </c:barChart>
      <c:catAx>
        <c:axId val="37589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900464"/>
        <c:crosses val="autoZero"/>
        <c:auto val="1"/>
        <c:lblAlgn val="ctr"/>
        <c:lblOffset val="100"/>
        <c:noMultiLvlLbl val="0"/>
      </c:catAx>
      <c:valAx>
        <c:axId val="375900464"/>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9288"/>
        <c:crosses val="autoZero"/>
        <c:crossBetween val="between"/>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Tables!$I$86</c:f>
              <c:strCache>
                <c:ptCount val="1"/>
                <c:pt idx="0">
                  <c:v>Not Useful at all</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Tables!$J$84:$T$84</c:f>
              <c:strCache>
                <c:ptCount val="11"/>
                <c:pt idx="0">
                  <c:v>Key points</c:v>
                </c:pt>
                <c:pt idx="1">
                  <c:v>Summary of Labour Market Statistics</c:v>
                </c:pt>
                <c:pt idx="2">
                  <c:v>Commentary</c:v>
                </c:pt>
                <c:pt idx="3">
                  <c:v>Unemployment LFS</c:v>
                </c:pt>
                <c:pt idx="4">
                  <c:v>Unemployment Redundancies</c:v>
                </c:pt>
                <c:pt idx="5">
                  <c:v>Employment LFS</c:v>
                </c:pt>
                <c:pt idx="6">
                  <c:v>Employment QES</c:v>
                </c:pt>
                <c:pt idx="7">
                  <c:v>Employment Vacancies</c:v>
                </c:pt>
                <c:pt idx="8">
                  <c:v>Economic Inactivity LFS</c:v>
                </c:pt>
                <c:pt idx="9">
                  <c:v>Earnings ASHE</c:v>
                </c:pt>
                <c:pt idx="10">
                  <c:v>Further Information</c:v>
                </c:pt>
              </c:strCache>
            </c:strRef>
          </c:cat>
          <c:val>
            <c:numRef>
              <c:f>Tables!$J$86:$T$86</c:f>
              <c:numCache>
                <c:formatCode>General</c:formatCode>
                <c:ptCount val="11"/>
                <c:pt idx="0">
                  <c:v>1</c:v>
                </c:pt>
                <c:pt idx="1">
                  <c:v>0</c:v>
                </c:pt>
                <c:pt idx="2">
                  <c:v>2</c:v>
                </c:pt>
                <c:pt idx="3">
                  <c:v>1</c:v>
                </c:pt>
                <c:pt idx="4">
                  <c:v>0</c:v>
                </c:pt>
                <c:pt idx="5">
                  <c:v>1</c:v>
                </c:pt>
                <c:pt idx="6">
                  <c:v>1</c:v>
                </c:pt>
                <c:pt idx="7">
                  <c:v>2</c:v>
                </c:pt>
                <c:pt idx="8">
                  <c:v>2</c:v>
                </c:pt>
                <c:pt idx="9">
                  <c:v>2</c:v>
                </c:pt>
                <c:pt idx="10">
                  <c:v>2</c:v>
                </c:pt>
              </c:numCache>
            </c:numRef>
          </c:val>
        </c:ser>
        <c:dLbls>
          <c:showLegendKey val="0"/>
          <c:showVal val="0"/>
          <c:showCatName val="0"/>
          <c:showSerName val="0"/>
          <c:showPercent val="0"/>
          <c:showBubbleSize val="0"/>
        </c:dLbls>
        <c:gapWidth val="219"/>
        <c:overlap val="-27"/>
        <c:axId val="375893016"/>
        <c:axId val="375494976"/>
      </c:barChart>
      <c:catAx>
        <c:axId val="375893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4976"/>
        <c:crosses val="autoZero"/>
        <c:auto val="1"/>
        <c:lblAlgn val="ctr"/>
        <c:lblOffset val="100"/>
        <c:noMultiLvlLbl val="0"/>
      </c:catAx>
      <c:valAx>
        <c:axId val="375494976"/>
        <c:scaling>
          <c:orientation val="minMax"/>
          <c:max val="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0" i="0" baseline="0">
                    <a:effectLst/>
                  </a:rPr>
                  <a:t>Number of Respondents</a:t>
                </a:r>
                <a:endParaRPr lang="en-GB" sz="800">
                  <a:effectLst/>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89301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Tables!$I$87</c:f>
              <c:strCache>
                <c:ptCount val="1"/>
                <c:pt idx="0">
                  <c:v>Useful</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Tables!$J$84:$T$84</c:f>
              <c:strCache>
                <c:ptCount val="11"/>
                <c:pt idx="0">
                  <c:v>Key points</c:v>
                </c:pt>
                <c:pt idx="1">
                  <c:v>Summary of Labour Market Statistics</c:v>
                </c:pt>
                <c:pt idx="2">
                  <c:v>Commentary</c:v>
                </c:pt>
                <c:pt idx="3">
                  <c:v>Unemployment LFS</c:v>
                </c:pt>
                <c:pt idx="4">
                  <c:v>Unemployment Redundancies</c:v>
                </c:pt>
                <c:pt idx="5">
                  <c:v>Employment LFS</c:v>
                </c:pt>
                <c:pt idx="6">
                  <c:v>Employment QES</c:v>
                </c:pt>
                <c:pt idx="7">
                  <c:v>Employment Vacancies</c:v>
                </c:pt>
                <c:pt idx="8">
                  <c:v>Economic Inactivity LFS</c:v>
                </c:pt>
                <c:pt idx="9">
                  <c:v>Earnings ASHE</c:v>
                </c:pt>
                <c:pt idx="10">
                  <c:v>Further Information</c:v>
                </c:pt>
              </c:strCache>
            </c:strRef>
          </c:cat>
          <c:val>
            <c:numRef>
              <c:f>Tables!$J$87:$T$87</c:f>
              <c:numCache>
                <c:formatCode>General</c:formatCode>
                <c:ptCount val="11"/>
                <c:pt idx="0">
                  <c:v>5</c:v>
                </c:pt>
                <c:pt idx="1">
                  <c:v>6</c:v>
                </c:pt>
                <c:pt idx="2">
                  <c:v>5</c:v>
                </c:pt>
                <c:pt idx="3">
                  <c:v>6</c:v>
                </c:pt>
                <c:pt idx="4">
                  <c:v>8</c:v>
                </c:pt>
                <c:pt idx="5">
                  <c:v>5</c:v>
                </c:pt>
                <c:pt idx="6">
                  <c:v>5</c:v>
                </c:pt>
                <c:pt idx="7">
                  <c:v>5</c:v>
                </c:pt>
                <c:pt idx="8">
                  <c:v>5</c:v>
                </c:pt>
                <c:pt idx="9">
                  <c:v>7</c:v>
                </c:pt>
                <c:pt idx="10">
                  <c:v>4</c:v>
                </c:pt>
              </c:numCache>
            </c:numRef>
          </c:val>
        </c:ser>
        <c:dLbls>
          <c:showLegendKey val="0"/>
          <c:showVal val="0"/>
          <c:showCatName val="0"/>
          <c:showSerName val="0"/>
          <c:showPercent val="0"/>
          <c:showBubbleSize val="0"/>
        </c:dLbls>
        <c:gapWidth val="219"/>
        <c:overlap val="-27"/>
        <c:axId val="375493800"/>
        <c:axId val="375500072"/>
      </c:barChart>
      <c:catAx>
        <c:axId val="375493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500072"/>
        <c:crosses val="autoZero"/>
        <c:auto val="1"/>
        <c:lblAlgn val="ctr"/>
        <c:lblOffset val="100"/>
        <c:noMultiLvlLbl val="0"/>
      </c:catAx>
      <c:valAx>
        <c:axId val="375500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sz="1400"/>
                  <a:t>Number of Respondents</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Tables!$I$88</c:f>
              <c:strCache>
                <c:ptCount val="1"/>
                <c:pt idx="0">
                  <c:v>Very useful</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Tables!$J$84:$T$84</c:f>
              <c:strCache>
                <c:ptCount val="11"/>
                <c:pt idx="0">
                  <c:v>Key points</c:v>
                </c:pt>
                <c:pt idx="1">
                  <c:v>Summary of Labour Market Statistics</c:v>
                </c:pt>
                <c:pt idx="2">
                  <c:v>Commentary</c:v>
                </c:pt>
                <c:pt idx="3">
                  <c:v>Unemployment LFS</c:v>
                </c:pt>
                <c:pt idx="4">
                  <c:v>Unemployment Redundancies</c:v>
                </c:pt>
                <c:pt idx="5">
                  <c:v>Employment LFS</c:v>
                </c:pt>
                <c:pt idx="6">
                  <c:v>Employment QES</c:v>
                </c:pt>
                <c:pt idx="7">
                  <c:v>Employment Vacancies</c:v>
                </c:pt>
                <c:pt idx="8">
                  <c:v>Economic Inactivity LFS</c:v>
                </c:pt>
                <c:pt idx="9">
                  <c:v>Earnings ASHE</c:v>
                </c:pt>
                <c:pt idx="10">
                  <c:v>Further Information</c:v>
                </c:pt>
              </c:strCache>
            </c:strRef>
          </c:cat>
          <c:val>
            <c:numRef>
              <c:f>Tables!$J$88:$T$88</c:f>
              <c:numCache>
                <c:formatCode>General</c:formatCode>
                <c:ptCount val="11"/>
                <c:pt idx="0">
                  <c:v>5</c:v>
                </c:pt>
                <c:pt idx="1">
                  <c:v>4</c:v>
                </c:pt>
                <c:pt idx="2">
                  <c:v>4</c:v>
                </c:pt>
                <c:pt idx="3">
                  <c:v>1</c:v>
                </c:pt>
                <c:pt idx="4">
                  <c:v>3</c:v>
                </c:pt>
                <c:pt idx="5">
                  <c:v>1</c:v>
                </c:pt>
                <c:pt idx="6">
                  <c:v>4</c:v>
                </c:pt>
                <c:pt idx="7">
                  <c:v>3</c:v>
                </c:pt>
                <c:pt idx="8">
                  <c:v>2</c:v>
                </c:pt>
                <c:pt idx="9">
                  <c:v>0</c:v>
                </c:pt>
                <c:pt idx="10">
                  <c:v>3</c:v>
                </c:pt>
              </c:numCache>
            </c:numRef>
          </c:val>
        </c:ser>
        <c:dLbls>
          <c:showLegendKey val="0"/>
          <c:showVal val="0"/>
          <c:showCatName val="0"/>
          <c:showSerName val="0"/>
          <c:showPercent val="0"/>
          <c:showBubbleSize val="0"/>
        </c:dLbls>
        <c:gapWidth val="219"/>
        <c:overlap val="-27"/>
        <c:axId val="375498896"/>
        <c:axId val="375495760"/>
      </c:barChart>
      <c:catAx>
        <c:axId val="375498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5760"/>
        <c:crosses val="autoZero"/>
        <c:auto val="1"/>
        <c:lblAlgn val="ctr"/>
        <c:lblOffset val="100"/>
        <c:noMultiLvlLbl val="0"/>
      </c:catAx>
      <c:valAx>
        <c:axId val="375495760"/>
        <c:scaling>
          <c:orientation val="minMax"/>
          <c:max val="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sz="1400" b="0" i="0" baseline="0">
                    <a:effectLst/>
                  </a:rPr>
                  <a:t>Number of Respondents</a:t>
                </a:r>
                <a:endParaRPr lang="en-GB" sz="1400">
                  <a:effectLst/>
                </a:endParaRP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8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Tables!$I$89</c:f>
              <c:strCache>
                <c:ptCount val="1"/>
                <c:pt idx="0">
                  <c:v>Essential</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Tables!$J$84:$T$84</c:f>
              <c:strCache>
                <c:ptCount val="11"/>
                <c:pt idx="0">
                  <c:v>Key points</c:v>
                </c:pt>
                <c:pt idx="1">
                  <c:v>Summary of Labour Market Statistics</c:v>
                </c:pt>
                <c:pt idx="2">
                  <c:v>Commentary</c:v>
                </c:pt>
                <c:pt idx="3">
                  <c:v>Unemployment LFS</c:v>
                </c:pt>
                <c:pt idx="4">
                  <c:v>Unemployment Redundancies</c:v>
                </c:pt>
                <c:pt idx="5">
                  <c:v>Employment LFS</c:v>
                </c:pt>
                <c:pt idx="6">
                  <c:v>Employment QES</c:v>
                </c:pt>
                <c:pt idx="7">
                  <c:v>Employment Vacancies</c:v>
                </c:pt>
                <c:pt idx="8">
                  <c:v>Economic Inactivity LFS</c:v>
                </c:pt>
                <c:pt idx="9">
                  <c:v>Earnings ASHE</c:v>
                </c:pt>
                <c:pt idx="10">
                  <c:v>Further Information</c:v>
                </c:pt>
              </c:strCache>
            </c:strRef>
          </c:cat>
          <c:val>
            <c:numRef>
              <c:f>Tables!$J$89:$T$89</c:f>
              <c:numCache>
                <c:formatCode>General</c:formatCode>
                <c:ptCount val="11"/>
                <c:pt idx="0">
                  <c:v>4</c:v>
                </c:pt>
                <c:pt idx="1">
                  <c:v>5</c:v>
                </c:pt>
                <c:pt idx="2">
                  <c:v>3</c:v>
                </c:pt>
                <c:pt idx="3">
                  <c:v>6</c:v>
                </c:pt>
                <c:pt idx="4">
                  <c:v>3</c:v>
                </c:pt>
                <c:pt idx="5">
                  <c:v>7</c:v>
                </c:pt>
                <c:pt idx="6">
                  <c:v>4</c:v>
                </c:pt>
                <c:pt idx="7">
                  <c:v>5</c:v>
                </c:pt>
                <c:pt idx="8">
                  <c:v>5</c:v>
                </c:pt>
                <c:pt idx="9">
                  <c:v>6</c:v>
                </c:pt>
                <c:pt idx="10">
                  <c:v>1</c:v>
                </c:pt>
              </c:numCache>
            </c:numRef>
          </c:val>
        </c:ser>
        <c:dLbls>
          <c:showLegendKey val="0"/>
          <c:showVal val="0"/>
          <c:showCatName val="0"/>
          <c:showSerName val="0"/>
          <c:showPercent val="0"/>
          <c:showBubbleSize val="0"/>
        </c:dLbls>
        <c:gapWidth val="219"/>
        <c:overlap val="-27"/>
        <c:axId val="375496544"/>
        <c:axId val="375496936"/>
      </c:barChart>
      <c:catAx>
        <c:axId val="37549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6936"/>
        <c:crosses val="autoZero"/>
        <c:auto val="1"/>
        <c:lblAlgn val="ctr"/>
        <c:lblOffset val="100"/>
        <c:noMultiLvlLbl val="0"/>
      </c:catAx>
      <c:valAx>
        <c:axId val="375496936"/>
        <c:scaling>
          <c:orientation val="minMax"/>
          <c:max val="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sz="1400"/>
                  <a:t>Number of Respondents</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6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How useful are the Confirmed Redundancy Statistics to you or your business area?</a:t>
            </a:r>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Tables!$B$177</c:f>
              <c:strCache>
                <c:ptCount val="1"/>
                <c:pt idx="0">
                  <c:v>How useful are the Confirmed Redundancy statistics to you or your business area?</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Tables!$B$178:$B$182</c:f>
              <c:strCache>
                <c:ptCount val="5"/>
                <c:pt idx="0">
                  <c:v>Not applicable</c:v>
                </c:pt>
                <c:pt idx="1">
                  <c:v>Not useful at all</c:v>
                </c:pt>
                <c:pt idx="2">
                  <c:v>Useful</c:v>
                </c:pt>
                <c:pt idx="3">
                  <c:v>Very useful</c:v>
                </c:pt>
                <c:pt idx="4">
                  <c:v>Essential</c:v>
                </c:pt>
              </c:strCache>
            </c:strRef>
          </c:cat>
          <c:val>
            <c:numRef>
              <c:f>Tables!$C$178:$C$182</c:f>
              <c:numCache>
                <c:formatCode>0.0%</c:formatCode>
                <c:ptCount val="5"/>
                <c:pt idx="0">
                  <c:v>0.125</c:v>
                </c:pt>
                <c:pt idx="1">
                  <c:v>6.25E-2</c:v>
                </c:pt>
                <c:pt idx="2">
                  <c:v>0.5</c:v>
                </c:pt>
                <c:pt idx="3">
                  <c:v>0.125</c:v>
                </c:pt>
                <c:pt idx="4">
                  <c:v>0.1875</c:v>
                </c:pt>
              </c:numCache>
            </c:numRef>
          </c:val>
        </c:ser>
        <c:dLbls>
          <c:showLegendKey val="0"/>
          <c:showVal val="0"/>
          <c:showCatName val="0"/>
          <c:showSerName val="0"/>
          <c:showPercent val="0"/>
          <c:showBubbleSize val="0"/>
        </c:dLbls>
        <c:gapWidth val="219"/>
        <c:overlap val="-27"/>
        <c:axId val="375497328"/>
        <c:axId val="375497720"/>
      </c:barChart>
      <c:catAx>
        <c:axId val="375497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7720"/>
        <c:crosses val="autoZero"/>
        <c:auto val="1"/>
        <c:lblAlgn val="ctr"/>
        <c:lblOffset val="100"/>
        <c:noMultiLvlLbl val="0"/>
      </c:catAx>
      <c:valAx>
        <c:axId val="375497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7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Overall, to what extent do you use </a:t>
            </a:r>
            <a:r>
              <a:rPr lang="en-GB" sz="1400" b="0" i="0" baseline="0">
                <a:effectLst/>
              </a:rPr>
              <a:t>Experimental Claimant Count Statistics</a:t>
            </a:r>
            <a:r>
              <a:rPr lang="en-GB" sz="1400"/>
              <a:t>? </a:t>
            </a:r>
          </a:p>
        </c:rich>
      </c:tx>
      <c:layout>
        <c:manualLayout>
          <c:xMode val="edge"/>
          <c:yMode val="edge"/>
          <c:x val="0.13440212521095174"/>
          <c:y val="2.777777777777777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Tables!$B$18:$B$22</c:f>
              <c:strCache>
                <c:ptCount val="5"/>
                <c:pt idx="0">
                  <c:v>Not at all</c:v>
                </c:pt>
                <c:pt idx="1">
                  <c:v>A little</c:v>
                </c:pt>
                <c:pt idx="2">
                  <c:v>Moderately</c:v>
                </c:pt>
                <c:pt idx="3">
                  <c:v>Quite a bit</c:v>
                </c:pt>
                <c:pt idx="4">
                  <c:v>Very extensively</c:v>
                </c:pt>
              </c:strCache>
            </c:strRef>
          </c:cat>
          <c:val>
            <c:numRef>
              <c:f>Tables!$C$18:$C$22</c:f>
              <c:numCache>
                <c:formatCode>0.0%</c:formatCode>
                <c:ptCount val="5"/>
                <c:pt idx="0">
                  <c:v>0.5625</c:v>
                </c:pt>
                <c:pt idx="1">
                  <c:v>6.25E-2</c:v>
                </c:pt>
                <c:pt idx="2">
                  <c:v>0.125</c:v>
                </c:pt>
                <c:pt idx="3">
                  <c:v>0.1875</c:v>
                </c:pt>
                <c:pt idx="4">
                  <c:v>6.25E-2</c:v>
                </c:pt>
              </c:numCache>
            </c:numRef>
          </c:val>
        </c:ser>
        <c:dLbls>
          <c:showLegendKey val="0"/>
          <c:showVal val="0"/>
          <c:showCatName val="0"/>
          <c:showSerName val="0"/>
          <c:showPercent val="0"/>
          <c:showBubbleSize val="0"/>
        </c:dLbls>
        <c:gapWidth val="219"/>
        <c:overlap val="-27"/>
        <c:axId val="372759888"/>
        <c:axId val="372763808"/>
      </c:barChart>
      <c:catAx>
        <c:axId val="37275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763808"/>
        <c:crosses val="autoZero"/>
        <c:auto val="1"/>
        <c:lblAlgn val="ctr"/>
        <c:lblOffset val="100"/>
        <c:noMultiLvlLbl val="0"/>
      </c:catAx>
      <c:valAx>
        <c:axId val="372763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2759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GB" sz="1400"/>
              <a:t>Are there any ASHE specific topic areas you would like to see additional analysis on?</a:t>
            </a:r>
          </a:p>
        </c:rich>
      </c:tx>
      <c:layout>
        <c:manualLayout>
          <c:xMode val="edge"/>
          <c:yMode val="edge"/>
          <c:x val="0.13440215530714616"/>
          <c:y val="2.36962879640044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Tables!$B$191</c:f>
              <c:strCache>
                <c:ptCount val="1"/>
                <c:pt idx="0">
                  <c:v>Are there any ASHE specific topic areas you would like to see additional analysis on?</c:v>
                </c:pt>
              </c:strCache>
            </c:strRef>
          </c:tx>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Tables!$B$192:$B$194</c:f>
              <c:strCache>
                <c:ptCount val="3"/>
                <c:pt idx="0">
                  <c:v>Not applicable</c:v>
                </c:pt>
                <c:pt idx="1">
                  <c:v>Yes</c:v>
                </c:pt>
                <c:pt idx="2">
                  <c:v>No</c:v>
                </c:pt>
              </c:strCache>
            </c:strRef>
          </c:cat>
          <c:val>
            <c:numRef>
              <c:f>Tables!$C$192:$C$194</c:f>
              <c:numCache>
                <c:formatCode>General</c:formatCode>
                <c:ptCount val="3"/>
                <c:pt idx="0">
                  <c:v>1</c:v>
                </c:pt>
                <c:pt idx="1">
                  <c:v>4</c:v>
                </c:pt>
                <c:pt idx="2">
                  <c:v>11</c:v>
                </c:pt>
              </c:numCache>
            </c:numRef>
          </c:val>
        </c:ser>
        <c:dLbls>
          <c:showLegendKey val="0"/>
          <c:showVal val="0"/>
          <c:showCatName val="0"/>
          <c:showSerName val="0"/>
          <c:showPercent val="0"/>
          <c:showBubbleSize val="0"/>
        </c:dLbls>
        <c:gapWidth val="219"/>
        <c:overlap val="-27"/>
        <c:axId val="375499680"/>
        <c:axId val="375494192"/>
      </c:barChart>
      <c:catAx>
        <c:axId val="37549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4192"/>
        <c:crosses val="autoZero"/>
        <c:auto val="1"/>
        <c:lblAlgn val="ctr"/>
        <c:lblOffset val="100"/>
        <c:noMultiLvlLbl val="0"/>
      </c:catAx>
      <c:valAx>
        <c:axId val="375494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9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Overall, to what extent do you use Annual Survey of Hours and Earnings statistics? </a:t>
            </a:r>
          </a:p>
        </c:rich>
      </c:tx>
      <c:layout>
        <c:manualLayout>
          <c:xMode val="edge"/>
          <c:yMode val="edge"/>
          <c:x val="0.10411235128878865"/>
          <c:y val="3.612164141956420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Tables!$B$42:$B$46</c:f>
              <c:strCache>
                <c:ptCount val="5"/>
                <c:pt idx="0">
                  <c:v>Not at all</c:v>
                </c:pt>
                <c:pt idx="1">
                  <c:v>A little</c:v>
                </c:pt>
                <c:pt idx="2">
                  <c:v>Moderately</c:v>
                </c:pt>
                <c:pt idx="3">
                  <c:v>Quite a bit</c:v>
                </c:pt>
                <c:pt idx="4">
                  <c:v>Very extensively</c:v>
                </c:pt>
              </c:strCache>
            </c:strRef>
          </c:cat>
          <c:val>
            <c:numRef>
              <c:f>Tables!$C$42:$C$46</c:f>
              <c:numCache>
                <c:formatCode>0.0%</c:formatCode>
                <c:ptCount val="5"/>
                <c:pt idx="0">
                  <c:v>0</c:v>
                </c:pt>
                <c:pt idx="1">
                  <c:v>0.1875</c:v>
                </c:pt>
                <c:pt idx="2">
                  <c:v>6.25E-2</c:v>
                </c:pt>
                <c:pt idx="3">
                  <c:v>0.5</c:v>
                </c:pt>
                <c:pt idx="4">
                  <c:v>0.25</c:v>
                </c:pt>
              </c:numCache>
            </c:numRef>
          </c:val>
        </c:ser>
        <c:dLbls>
          <c:showLegendKey val="0"/>
          <c:showVal val="0"/>
          <c:showCatName val="0"/>
          <c:showSerName val="0"/>
          <c:showPercent val="0"/>
          <c:showBubbleSize val="0"/>
        </c:dLbls>
        <c:gapWidth val="219"/>
        <c:overlap val="-27"/>
        <c:axId val="375498504"/>
        <c:axId val="375492624"/>
      </c:barChart>
      <c:catAx>
        <c:axId val="375498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2624"/>
        <c:crosses val="autoZero"/>
        <c:auto val="1"/>
        <c:lblAlgn val="ctr"/>
        <c:lblOffset val="100"/>
        <c:noMultiLvlLbl val="0"/>
      </c:catAx>
      <c:valAx>
        <c:axId val="375492624"/>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498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Overall, to what extent do you use Redundancy statistics? </a:t>
            </a:r>
          </a:p>
        </c:rich>
      </c:tx>
      <c:layout>
        <c:manualLayout>
          <c:xMode val="edge"/>
          <c:yMode val="edge"/>
          <c:x val="0.13440212521095174"/>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Tables!$B$26:$B$30</c:f>
              <c:strCache>
                <c:ptCount val="5"/>
                <c:pt idx="0">
                  <c:v>Not at all</c:v>
                </c:pt>
                <c:pt idx="1">
                  <c:v>A little</c:v>
                </c:pt>
                <c:pt idx="2">
                  <c:v>Moderately</c:v>
                </c:pt>
                <c:pt idx="3">
                  <c:v>Quite a bit</c:v>
                </c:pt>
                <c:pt idx="4">
                  <c:v>Very extensively</c:v>
                </c:pt>
              </c:strCache>
            </c:strRef>
          </c:cat>
          <c:val>
            <c:numRef>
              <c:f>Tables!$C$26:$C$30</c:f>
              <c:numCache>
                <c:formatCode>0.0%</c:formatCode>
                <c:ptCount val="5"/>
                <c:pt idx="0">
                  <c:v>0.3125</c:v>
                </c:pt>
                <c:pt idx="1">
                  <c:v>0.4375</c:v>
                </c:pt>
                <c:pt idx="2">
                  <c:v>0.1875</c:v>
                </c:pt>
                <c:pt idx="3">
                  <c:v>0</c:v>
                </c:pt>
                <c:pt idx="4">
                  <c:v>6.25E-2</c:v>
                </c:pt>
              </c:numCache>
            </c:numRef>
          </c:val>
        </c:ser>
        <c:dLbls>
          <c:showLegendKey val="0"/>
          <c:showVal val="0"/>
          <c:showCatName val="0"/>
          <c:showSerName val="0"/>
          <c:showPercent val="0"/>
          <c:showBubbleSize val="0"/>
        </c:dLbls>
        <c:gapWidth val="219"/>
        <c:overlap val="-27"/>
        <c:axId val="344095360"/>
        <c:axId val="374597800"/>
      </c:barChart>
      <c:catAx>
        <c:axId val="34409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7800"/>
        <c:crosses val="autoZero"/>
        <c:auto val="1"/>
        <c:lblAlgn val="ctr"/>
        <c:lblOffset val="100"/>
        <c:noMultiLvlLbl val="0"/>
      </c:catAx>
      <c:valAx>
        <c:axId val="374597800"/>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4095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a:p>
            <a:pPr>
              <a:defRPr/>
            </a:pPr>
            <a:r>
              <a:rPr lang="en-GB"/>
              <a:t>Overall, to what extent do you use Quarterly Employment Survey Statistics? </a:t>
            </a:r>
          </a:p>
        </c:rich>
      </c:tx>
      <c:layout>
        <c:manualLayout>
          <c:xMode val="edge"/>
          <c:yMode val="edge"/>
          <c:x val="0.13440212521095174"/>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Tables!$B$34:$B$38</c:f>
              <c:strCache>
                <c:ptCount val="5"/>
                <c:pt idx="0">
                  <c:v>Not at all</c:v>
                </c:pt>
                <c:pt idx="1">
                  <c:v>A little</c:v>
                </c:pt>
                <c:pt idx="2">
                  <c:v>Moderately</c:v>
                </c:pt>
                <c:pt idx="3">
                  <c:v>Quite a bit</c:v>
                </c:pt>
                <c:pt idx="4">
                  <c:v>Very extensively</c:v>
                </c:pt>
              </c:strCache>
            </c:strRef>
          </c:cat>
          <c:val>
            <c:numRef>
              <c:f>Tables!$C$34:$C$38</c:f>
              <c:numCache>
                <c:formatCode>0.0%</c:formatCode>
                <c:ptCount val="5"/>
                <c:pt idx="0">
                  <c:v>0.1875</c:v>
                </c:pt>
                <c:pt idx="1">
                  <c:v>0.3125</c:v>
                </c:pt>
                <c:pt idx="2">
                  <c:v>0.1875</c:v>
                </c:pt>
                <c:pt idx="3">
                  <c:v>0.125</c:v>
                </c:pt>
                <c:pt idx="4">
                  <c:v>0.1875</c:v>
                </c:pt>
              </c:numCache>
            </c:numRef>
          </c:val>
        </c:ser>
        <c:dLbls>
          <c:showLegendKey val="0"/>
          <c:showVal val="0"/>
          <c:showCatName val="0"/>
          <c:showSerName val="0"/>
          <c:showPercent val="0"/>
          <c:showBubbleSize val="0"/>
        </c:dLbls>
        <c:gapWidth val="219"/>
        <c:overlap val="-27"/>
        <c:axId val="374597016"/>
        <c:axId val="374596624"/>
      </c:barChart>
      <c:catAx>
        <c:axId val="374597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6624"/>
        <c:crosses val="autoZero"/>
        <c:auto val="1"/>
        <c:lblAlgn val="ctr"/>
        <c:lblOffset val="100"/>
        <c:noMultiLvlLbl val="0"/>
      </c:catAx>
      <c:valAx>
        <c:axId val="374596624"/>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7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a:p>
            <a:pPr>
              <a:defRPr/>
            </a:pPr>
            <a:r>
              <a:rPr lang="en-GB"/>
              <a:t>Overall, to what extent do you use Annual Survey of Hours and Earnings statistics? </a:t>
            </a:r>
          </a:p>
        </c:rich>
      </c:tx>
      <c:layout>
        <c:manualLayout>
          <c:xMode val="edge"/>
          <c:yMode val="edge"/>
          <c:x val="0.10411231183773184"/>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Tables!$B$42:$B$46</c:f>
              <c:strCache>
                <c:ptCount val="5"/>
                <c:pt idx="0">
                  <c:v>Not at all</c:v>
                </c:pt>
                <c:pt idx="1">
                  <c:v>A little</c:v>
                </c:pt>
                <c:pt idx="2">
                  <c:v>Moderately</c:v>
                </c:pt>
                <c:pt idx="3">
                  <c:v>Quite a bit</c:v>
                </c:pt>
                <c:pt idx="4">
                  <c:v>Very extensively</c:v>
                </c:pt>
              </c:strCache>
            </c:strRef>
          </c:cat>
          <c:val>
            <c:numRef>
              <c:f>Tables!$C$42:$C$46</c:f>
              <c:numCache>
                <c:formatCode>0.0%</c:formatCode>
                <c:ptCount val="5"/>
                <c:pt idx="0">
                  <c:v>0</c:v>
                </c:pt>
                <c:pt idx="1">
                  <c:v>0.1875</c:v>
                </c:pt>
                <c:pt idx="2">
                  <c:v>6.25E-2</c:v>
                </c:pt>
                <c:pt idx="3">
                  <c:v>0.5</c:v>
                </c:pt>
                <c:pt idx="4">
                  <c:v>0.25</c:v>
                </c:pt>
              </c:numCache>
            </c:numRef>
          </c:val>
        </c:ser>
        <c:dLbls>
          <c:showLegendKey val="0"/>
          <c:showVal val="0"/>
          <c:showCatName val="0"/>
          <c:showSerName val="0"/>
          <c:showPercent val="0"/>
          <c:showBubbleSize val="0"/>
        </c:dLbls>
        <c:gapWidth val="219"/>
        <c:overlap val="-27"/>
        <c:axId val="374590744"/>
        <c:axId val="374593096"/>
      </c:barChart>
      <c:catAx>
        <c:axId val="37459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3096"/>
        <c:crosses val="autoZero"/>
        <c:auto val="1"/>
        <c:lblAlgn val="ctr"/>
        <c:lblOffset val="100"/>
        <c:noMultiLvlLbl val="0"/>
      </c:catAx>
      <c:valAx>
        <c:axId val="374593096"/>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0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a:p>
            <a:pPr>
              <a:defRPr/>
            </a:pPr>
            <a:r>
              <a:rPr lang="en-GB"/>
              <a:t>Overall, to what extent do you use Business Register and Employment statistics? </a:t>
            </a:r>
          </a:p>
        </c:rich>
      </c:tx>
      <c:layout>
        <c:manualLayout>
          <c:xMode val="edge"/>
          <c:yMode val="edge"/>
          <c:x val="0.1436453372271273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1A28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Tables!$B$50:$B$54</c:f>
              <c:strCache>
                <c:ptCount val="5"/>
                <c:pt idx="0">
                  <c:v>Not at all</c:v>
                </c:pt>
                <c:pt idx="1">
                  <c:v>A little</c:v>
                </c:pt>
                <c:pt idx="2">
                  <c:v>Moderately</c:v>
                </c:pt>
                <c:pt idx="3">
                  <c:v>Quite a bit</c:v>
                </c:pt>
                <c:pt idx="4">
                  <c:v>Very extensively</c:v>
                </c:pt>
              </c:strCache>
            </c:strRef>
          </c:cat>
          <c:val>
            <c:numRef>
              <c:f>Tables!$C$50:$C$54</c:f>
              <c:numCache>
                <c:formatCode>0.0%</c:formatCode>
                <c:ptCount val="5"/>
                <c:pt idx="0">
                  <c:v>0.125</c:v>
                </c:pt>
                <c:pt idx="1">
                  <c:v>0.25</c:v>
                </c:pt>
                <c:pt idx="2">
                  <c:v>0.1875</c:v>
                </c:pt>
                <c:pt idx="3">
                  <c:v>0.1875</c:v>
                </c:pt>
                <c:pt idx="4">
                  <c:v>0.25</c:v>
                </c:pt>
              </c:numCache>
            </c:numRef>
          </c:val>
        </c:ser>
        <c:dLbls>
          <c:showLegendKey val="0"/>
          <c:showVal val="0"/>
          <c:showCatName val="0"/>
          <c:showSerName val="0"/>
          <c:showPercent val="0"/>
          <c:showBubbleSize val="0"/>
        </c:dLbls>
        <c:gapWidth val="219"/>
        <c:overlap val="-27"/>
        <c:axId val="374591528"/>
        <c:axId val="374591136"/>
      </c:barChart>
      <c:catAx>
        <c:axId val="374591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1136"/>
        <c:crosses val="autoZero"/>
        <c:auto val="1"/>
        <c:lblAlgn val="ctr"/>
        <c:lblOffset val="100"/>
        <c:noMultiLvlLbl val="0"/>
      </c:catAx>
      <c:valAx>
        <c:axId val="374591136"/>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Percentage (%) </a:t>
                </a:r>
                <a:r>
                  <a:rPr lang="en-GB" baseline="0"/>
                  <a:t>of respondents</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1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Which Geographical Output</a:t>
            </a:r>
            <a:r>
              <a:rPr lang="en-GB" baseline="0"/>
              <a:t> Levels do you use from the BRES?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447B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Tables!$B$59:$H$59</c:f>
              <c:strCache>
                <c:ptCount val="7"/>
                <c:pt idx="0">
                  <c:v>District Council Area (11)</c:v>
                </c:pt>
                <c:pt idx="1">
                  <c:v>Ward (582)</c:v>
                </c:pt>
                <c:pt idx="2">
                  <c:v>Assembly Area (18)</c:v>
                </c:pt>
                <c:pt idx="3">
                  <c:v>Super Output Area (890)</c:v>
                </c:pt>
                <c:pt idx="4">
                  <c:v>Urban/Rural</c:v>
                </c:pt>
                <c:pt idx="5">
                  <c:v>Town Centres</c:v>
                </c:pt>
                <c:pt idx="6">
                  <c:v>Not Applicable</c:v>
                </c:pt>
              </c:strCache>
            </c:strRef>
          </c:cat>
          <c:val>
            <c:numRef>
              <c:f>Tables!$B$60:$H$60</c:f>
              <c:numCache>
                <c:formatCode>General</c:formatCode>
                <c:ptCount val="7"/>
                <c:pt idx="0">
                  <c:v>10</c:v>
                </c:pt>
                <c:pt idx="1">
                  <c:v>5</c:v>
                </c:pt>
                <c:pt idx="2">
                  <c:v>2</c:v>
                </c:pt>
                <c:pt idx="3">
                  <c:v>2</c:v>
                </c:pt>
                <c:pt idx="4">
                  <c:v>3</c:v>
                </c:pt>
                <c:pt idx="5">
                  <c:v>2</c:v>
                </c:pt>
                <c:pt idx="6">
                  <c:v>5</c:v>
                </c:pt>
              </c:numCache>
            </c:numRef>
          </c:val>
        </c:ser>
        <c:dLbls>
          <c:showLegendKey val="0"/>
          <c:showVal val="0"/>
          <c:showCatName val="0"/>
          <c:showSerName val="0"/>
          <c:showPercent val="0"/>
          <c:showBubbleSize val="0"/>
        </c:dLbls>
        <c:gapWidth val="182"/>
        <c:axId val="374594272"/>
        <c:axId val="374595448"/>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Tables!$B$59:$H$59</c15:sqref>
                        </c15:formulaRef>
                      </c:ext>
                    </c:extLst>
                    <c:strCache>
                      <c:ptCount val="7"/>
                      <c:pt idx="0">
                        <c:v>District Council Area (11)</c:v>
                      </c:pt>
                      <c:pt idx="1">
                        <c:v>Ward (582)</c:v>
                      </c:pt>
                      <c:pt idx="2">
                        <c:v>Assembly Area (18)</c:v>
                      </c:pt>
                      <c:pt idx="3">
                        <c:v>Super Output Area (890)</c:v>
                      </c:pt>
                      <c:pt idx="4">
                        <c:v>Urban/Rural</c:v>
                      </c:pt>
                      <c:pt idx="5">
                        <c:v>Town Centres</c:v>
                      </c:pt>
                      <c:pt idx="6">
                        <c:v>Not Applicable</c:v>
                      </c:pt>
                    </c:strCache>
                  </c:strRef>
                </c:cat>
                <c:val>
                  <c:numRef>
                    <c:extLst>
                      <c:ext uri="{02D57815-91ED-43cb-92C2-25804820EDAC}">
                        <c15:formulaRef>
                          <c15:sqref>Tables!$B$61:$H$61</c15:sqref>
                        </c15:formulaRef>
                      </c:ext>
                    </c:extLst>
                    <c:numCache>
                      <c:formatCode>0.0%</c:formatCode>
                      <c:ptCount val="7"/>
                      <c:pt idx="0">
                        <c:v>0.625</c:v>
                      </c:pt>
                      <c:pt idx="1">
                        <c:v>0.3125</c:v>
                      </c:pt>
                      <c:pt idx="2">
                        <c:v>0.125</c:v>
                      </c:pt>
                      <c:pt idx="3">
                        <c:v>0.125</c:v>
                      </c:pt>
                      <c:pt idx="4">
                        <c:v>0.1875</c:v>
                      </c:pt>
                      <c:pt idx="5">
                        <c:v>0.125</c:v>
                      </c:pt>
                      <c:pt idx="6">
                        <c:v>0.3125</c:v>
                      </c:pt>
                    </c:numCache>
                  </c:numRef>
                </c:val>
              </c15:ser>
            </c15:filteredBarSeries>
          </c:ext>
        </c:extLst>
      </c:barChart>
      <c:catAx>
        <c:axId val="374594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5448"/>
        <c:crosses val="autoZero"/>
        <c:auto val="1"/>
        <c:lblAlgn val="ctr"/>
        <c:lblOffset val="100"/>
        <c:noMultiLvlLbl val="0"/>
      </c:catAx>
      <c:valAx>
        <c:axId val="3745954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respondents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4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u="none" strike="noStrike" baseline="0">
                <a:effectLst/>
              </a:rPr>
              <a:t>Which Industry Output Levels do you use from the BRES</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Tables!$B$60:$H$60</c:f>
              <c:strCache>
                <c:ptCount val="7"/>
                <c:pt idx="0">
                  <c:v>10</c:v>
                </c:pt>
                <c:pt idx="1">
                  <c:v>5</c:v>
                </c:pt>
                <c:pt idx="2">
                  <c:v>2</c:v>
                </c:pt>
                <c:pt idx="3">
                  <c:v>2</c:v>
                </c:pt>
                <c:pt idx="4">
                  <c:v>3</c:v>
                </c:pt>
                <c:pt idx="5">
                  <c:v>2</c:v>
                </c:pt>
                <c:pt idx="6">
                  <c:v>5</c:v>
                </c:pt>
              </c:strCache>
            </c:strRef>
          </c:tx>
          <c:spPr>
            <a:solidFill>
              <a:srgbClr val="447BB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Tables!$B$64:$F$64</c15:sqref>
                  </c15:fullRef>
                </c:ext>
              </c:extLst>
              <c:f>Tables!$B$64:$F$64</c:f>
              <c:strCache>
                <c:ptCount val="5"/>
                <c:pt idx="0">
                  <c:v>Headline (Const, Manuf, Services, Other)</c:v>
                </c:pt>
                <c:pt idx="1">
                  <c:v>Section (A-S)</c:v>
                </c:pt>
                <c:pt idx="2">
                  <c:v>2-digit SIC</c:v>
                </c:pt>
                <c:pt idx="3">
                  <c:v>3, 4 or 5-digit SIC</c:v>
                </c:pt>
                <c:pt idx="4">
                  <c:v>Not Applicable</c:v>
                </c:pt>
              </c:strCache>
            </c:strRef>
          </c:cat>
          <c:val>
            <c:numRef>
              <c:extLst>
                <c:ext xmlns:c15="http://schemas.microsoft.com/office/drawing/2012/chart" uri="{02D57815-91ED-43cb-92C2-25804820EDAC}">
                  <c15:fullRef>
                    <c15:sqref>Tables!$B$65:$F$65</c15:sqref>
                  </c15:fullRef>
                </c:ext>
              </c:extLst>
              <c:f>Tables!$B$65:$F$65</c:f>
              <c:numCache>
                <c:formatCode>General</c:formatCode>
                <c:ptCount val="5"/>
                <c:pt idx="0">
                  <c:v>9</c:v>
                </c:pt>
                <c:pt idx="1">
                  <c:v>5</c:v>
                </c:pt>
                <c:pt idx="2">
                  <c:v>8</c:v>
                </c:pt>
                <c:pt idx="3">
                  <c:v>9</c:v>
                </c:pt>
                <c:pt idx="4">
                  <c:v>3</c:v>
                </c:pt>
              </c:numCache>
            </c:numRef>
          </c:val>
        </c:ser>
        <c:dLbls>
          <c:showLegendKey val="0"/>
          <c:showVal val="0"/>
          <c:showCatName val="0"/>
          <c:showSerName val="0"/>
          <c:showPercent val="0"/>
          <c:showBubbleSize val="0"/>
        </c:dLbls>
        <c:gapWidth val="182"/>
        <c:axId val="374594664"/>
        <c:axId val="374595056"/>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ullRef>
                          <c15:sqref>Tables!$B$64:$F$64</c15:sqref>
                        </c15:fullRef>
                        <c15:formulaRef>
                          <c15:sqref>Tables!$B$64:$F$64</c15:sqref>
                        </c15:formulaRef>
                      </c:ext>
                    </c:extLst>
                    <c:strCache>
                      <c:ptCount val="5"/>
                      <c:pt idx="0">
                        <c:v>Headline (Const, Manuf, Services, Other)</c:v>
                      </c:pt>
                      <c:pt idx="1">
                        <c:v>Section (A-S)</c:v>
                      </c:pt>
                      <c:pt idx="2">
                        <c:v>2-digit SIC</c:v>
                      </c:pt>
                      <c:pt idx="3">
                        <c:v>3, 4 or 5-digit SIC</c:v>
                      </c:pt>
                      <c:pt idx="4">
                        <c:v>Not Applicable</c:v>
                      </c:pt>
                    </c:strCache>
                  </c:strRef>
                </c:cat>
                <c:val>
                  <c:numRef>
                    <c:extLst>
                      <c:ext uri="{02D57815-91ED-43cb-92C2-25804820EDAC}">
                        <c15:fullRef>
                          <c15:sqref>Tables!$B$61:$H$61</c15:sqref>
                        </c15:fullRef>
                        <c15:formulaRef>
                          <c15:sqref>Tables!$B$61:$F$61</c15:sqref>
                        </c15:formulaRef>
                      </c:ext>
                    </c:extLst>
                    <c:numCache>
                      <c:formatCode>0.0%</c:formatCode>
                      <c:ptCount val="5"/>
                      <c:pt idx="0">
                        <c:v>0.625</c:v>
                      </c:pt>
                      <c:pt idx="1">
                        <c:v>0.3125</c:v>
                      </c:pt>
                      <c:pt idx="2">
                        <c:v>0.125</c:v>
                      </c:pt>
                      <c:pt idx="3">
                        <c:v>0.125</c:v>
                      </c:pt>
                      <c:pt idx="4">
                        <c:v>0.1875</c:v>
                      </c:pt>
                    </c:numCache>
                  </c:numRef>
                </c:val>
              </c15:ser>
            </c15:filteredBarSeries>
          </c:ext>
        </c:extLst>
      </c:barChart>
      <c:catAx>
        <c:axId val="374594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5056"/>
        <c:crosses val="autoZero"/>
        <c:auto val="1"/>
        <c:lblAlgn val="ctr"/>
        <c:lblOffset val="100"/>
        <c:noMultiLvlLbl val="0"/>
      </c:catAx>
      <c:valAx>
        <c:axId val="37459505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respondents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4594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hyperlink" Target="https://www.nisra.gov.uk/sites/nisra.gov.uk/files/publications/QES%20Data%20Revisions%20-%20March%202019.pdf" TargetMode="External"/><Relationship Id="rId4"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 Id="rId9"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71674" cy="904871"/>
    <xdr:pic>
      <xdr:nvPicPr>
        <xdr:cNvPr id="2" name="Picture 2"/>
        <xdr:cNvPicPr>
          <a:picLocks noChangeAspect="1"/>
        </xdr:cNvPicPr>
      </xdr:nvPicPr>
      <xdr:blipFill>
        <a:blip xmlns:r="http://schemas.openxmlformats.org/officeDocument/2006/relationships" r:embed="rId1"/>
        <a:srcRect l="14624" t="21568" r="14580" b="17568"/>
        <a:stretch>
          <a:fillRect/>
        </a:stretch>
      </xdr:blipFill>
      <xdr:spPr>
        <a:xfrm>
          <a:off x="0" y="0"/>
          <a:ext cx="1971674" cy="904871"/>
        </a:xfrm>
        <a:prstGeom prst="rect">
          <a:avLst/>
        </a:prstGeom>
        <a:noFill/>
        <a:ln cap="flat">
          <a:noFill/>
        </a:ln>
      </xdr:spPr>
    </xdr:pic>
    <xdr:clientData/>
  </xdr:oneCellAnchor>
</xdr:wsDr>
</file>

<file path=xl/drawings/drawing10.xml><?xml version="1.0" encoding="utf-8"?>
<c:userShapes xmlns:c="http://schemas.openxmlformats.org/drawingml/2006/chart">
  <cdr:relSizeAnchor xmlns:cdr="http://schemas.openxmlformats.org/drawingml/2006/chartDrawing">
    <cdr:from>
      <cdr:x>0.28472</cdr:x>
      <cdr:y>0.23192</cdr:y>
    </cdr:from>
    <cdr:to>
      <cdr:x>0.28472</cdr:x>
      <cdr:y>0.90356</cdr:y>
    </cdr:to>
    <cdr:cxnSp macro="">
      <cdr:nvCxnSpPr>
        <cdr:cNvPr id="2" name="Straight Connector 1"/>
        <cdr:cNvCxnSpPr/>
      </cdr:nvCxnSpPr>
      <cdr:spPr>
        <a:xfrm xmlns:a="http://schemas.openxmlformats.org/drawingml/2006/main">
          <a:off x="1649157" y="732980"/>
          <a:ext cx="0" cy="2122708"/>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c:userShapes xmlns:c="http://schemas.openxmlformats.org/drawingml/2006/chart">
  <cdr:relSizeAnchor xmlns:cdr="http://schemas.openxmlformats.org/drawingml/2006/chartDrawing">
    <cdr:from>
      <cdr:x>0.28592</cdr:x>
      <cdr:y>0.22646</cdr:y>
    </cdr:from>
    <cdr:to>
      <cdr:x>0.28592</cdr:x>
      <cdr:y>0.89811</cdr:y>
    </cdr:to>
    <cdr:cxnSp macro="">
      <cdr:nvCxnSpPr>
        <cdr:cNvPr id="2" name="Straight Connector 1"/>
        <cdr:cNvCxnSpPr/>
      </cdr:nvCxnSpPr>
      <cdr:spPr>
        <a:xfrm xmlns:a="http://schemas.openxmlformats.org/drawingml/2006/main">
          <a:off x="1659184" y="715723"/>
          <a:ext cx="0" cy="2122740"/>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2.xml><?xml version="1.0" encoding="utf-8"?>
<c:userShapes xmlns:c="http://schemas.openxmlformats.org/drawingml/2006/chart">
  <cdr:relSizeAnchor xmlns:cdr="http://schemas.openxmlformats.org/drawingml/2006/chartDrawing">
    <cdr:from>
      <cdr:x>0.28234</cdr:x>
      <cdr:y>0.15264</cdr:y>
    </cdr:from>
    <cdr:to>
      <cdr:x>0.28281</cdr:x>
      <cdr:y>0.90118</cdr:y>
    </cdr:to>
    <cdr:cxnSp macro="">
      <cdr:nvCxnSpPr>
        <cdr:cNvPr id="2" name="Straight Connector 1"/>
        <cdr:cNvCxnSpPr/>
      </cdr:nvCxnSpPr>
      <cdr:spPr>
        <a:xfrm xmlns:a="http://schemas.openxmlformats.org/drawingml/2006/main" flipH="1">
          <a:off x="1639186" y="480772"/>
          <a:ext cx="2729" cy="2357685"/>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0.28363</cdr:x>
      <cdr:y>0.16292</cdr:y>
    </cdr:from>
    <cdr:to>
      <cdr:x>0.2841</cdr:x>
      <cdr:y>0.91105</cdr:y>
    </cdr:to>
    <cdr:cxnSp macro="">
      <cdr:nvCxnSpPr>
        <cdr:cNvPr id="2" name="Straight Connector 1"/>
        <cdr:cNvCxnSpPr/>
      </cdr:nvCxnSpPr>
      <cdr:spPr>
        <a:xfrm xmlns:a="http://schemas.openxmlformats.org/drawingml/2006/main" flipH="1">
          <a:off x="1642834" y="513439"/>
          <a:ext cx="2723" cy="2357666"/>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c:userShapes xmlns:c="http://schemas.openxmlformats.org/drawingml/2006/chart">
  <cdr:relSizeAnchor xmlns:cdr="http://schemas.openxmlformats.org/drawingml/2006/chartDrawing">
    <cdr:from>
      <cdr:x>0.28544</cdr:x>
      <cdr:y>0.21944</cdr:y>
    </cdr:from>
    <cdr:to>
      <cdr:x>0.28544</cdr:x>
      <cdr:y>0.90674</cdr:y>
    </cdr:to>
    <cdr:cxnSp macro="">
      <cdr:nvCxnSpPr>
        <cdr:cNvPr id="2" name="Straight Connector 1"/>
        <cdr:cNvCxnSpPr/>
      </cdr:nvCxnSpPr>
      <cdr:spPr>
        <a:xfrm xmlns:a="http://schemas.openxmlformats.org/drawingml/2006/main">
          <a:off x="1656428" y="691546"/>
          <a:ext cx="0" cy="2165965"/>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c:userShapes xmlns:c="http://schemas.openxmlformats.org/drawingml/2006/chart">
  <cdr:relSizeAnchor xmlns:cdr="http://schemas.openxmlformats.org/drawingml/2006/chartDrawing">
    <cdr:from>
      <cdr:x>0.28531</cdr:x>
      <cdr:y>0.21906</cdr:y>
    </cdr:from>
    <cdr:to>
      <cdr:x>0.28531</cdr:x>
      <cdr:y>0.90635</cdr:y>
    </cdr:to>
    <cdr:cxnSp macro="">
      <cdr:nvCxnSpPr>
        <cdr:cNvPr id="2" name="Straight Connector 1"/>
        <cdr:cNvCxnSpPr/>
      </cdr:nvCxnSpPr>
      <cdr:spPr>
        <a:xfrm xmlns:a="http://schemas.openxmlformats.org/drawingml/2006/main">
          <a:off x="1656428" y="690348"/>
          <a:ext cx="0" cy="2165934"/>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21</xdr:col>
      <xdr:colOff>439059</xdr:colOff>
      <xdr:row>6</xdr:row>
      <xdr:rowOff>78922</xdr:rowOff>
    </xdr:from>
    <xdr:to>
      <xdr:col>30</xdr:col>
      <xdr:colOff>476251</xdr:colOff>
      <xdr:row>24</xdr:row>
      <xdr:rowOff>27214</xdr:rowOff>
    </xdr:to>
    <xdr:sp macro="" textlink="">
      <xdr:nvSpPr>
        <xdr:cNvPr id="4" name="TextBox 3"/>
        <xdr:cNvSpPr txBox="1"/>
      </xdr:nvSpPr>
      <xdr:spPr>
        <a:xfrm>
          <a:off x="12576630" y="936172"/>
          <a:ext cx="5548085" cy="3268435"/>
        </a:xfrm>
        <a:prstGeom prst="rect">
          <a:avLst/>
        </a:prstGeom>
        <a:solidFill>
          <a:srgbClr val="A5BFD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GB" sz="1200" b="1">
              <a:solidFill>
                <a:srgbClr val="1A2859"/>
              </a:solidFill>
            </a:rPr>
            <a:t>In terms of the Labour Force Survey, what analysis or topics would</a:t>
          </a:r>
          <a:r>
            <a:rPr lang="en-GB" sz="1200" b="1" baseline="0">
              <a:solidFill>
                <a:srgbClr val="1A2859"/>
              </a:solidFill>
            </a:rPr>
            <a:t> you like to see?</a:t>
          </a:r>
          <a:endParaRPr lang="en-GB" sz="1200" b="1">
            <a:solidFill>
              <a:srgbClr val="1A2859"/>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latin typeface="+mn-lt"/>
              <a:ea typeface="+mn-ea"/>
              <a:cs typeface="+mn-cs"/>
            </a:rPr>
            <a:t>- Disability </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latin typeface="+mn-lt"/>
              <a:ea typeface="+mn-ea"/>
              <a:cs typeface="+mn-cs"/>
            </a:rPr>
            <a:t>- Religious breakdown of individual business</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latin typeface="+mn-lt"/>
              <a:ea typeface="+mn-ea"/>
              <a:cs typeface="+mn-cs"/>
            </a:rPr>
            <a:t>-</a:t>
          </a:r>
          <a:r>
            <a:rPr lang="en-GB" sz="1200" b="0" baseline="0">
              <a:solidFill>
                <a:srgbClr val="1A2859"/>
              </a:solidFill>
              <a:latin typeface="+mn-lt"/>
              <a:ea typeface="+mn-ea"/>
              <a:cs typeface="+mn-cs"/>
            </a:rPr>
            <a:t> </a:t>
          </a:r>
          <a:r>
            <a:rPr lang="en-GB" sz="1200" b="0">
              <a:solidFill>
                <a:srgbClr val="1A2859"/>
              </a:solidFill>
              <a:latin typeface="+mn-lt"/>
              <a:ea typeface="+mn-ea"/>
              <a:cs typeface="+mn-cs"/>
            </a:rPr>
            <a:t>Qualification levels by age for all workers or for working age; qualifications by NQF levels for inactive, unemployed and     employed, qualifications by economic sector, more published data cross analysing occupations with economic sector </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latin typeface="+mn-lt"/>
              <a:ea typeface="+mn-ea"/>
              <a:cs typeface="+mn-cs"/>
            </a:rPr>
            <a:t>- More LGD level analysis </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latin typeface="+mn-lt"/>
              <a:ea typeface="+mn-ea"/>
              <a:cs typeface="+mn-cs"/>
            </a:rPr>
            <a:t>- More sectoral trends analysis </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200" b="0">
            <a:solidFill>
              <a:srgbClr val="1A2859"/>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b="1">
              <a:solidFill>
                <a:srgbClr val="1A2859"/>
              </a:solidFill>
              <a:effectLst/>
              <a:latin typeface="+mn-lt"/>
              <a:ea typeface="+mn-ea"/>
              <a:cs typeface="+mn-cs"/>
            </a:rPr>
            <a:t>Any other</a:t>
          </a:r>
          <a:r>
            <a:rPr lang="en-GB" sz="1100" b="1" baseline="0">
              <a:solidFill>
                <a:srgbClr val="1A2859"/>
              </a:solidFill>
              <a:effectLst/>
              <a:latin typeface="+mn-lt"/>
              <a:ea typeface="+mn-ea"/>
              <a:cs typeface="+mn-cs"/>
            </a:rPr>
            <a:t> comments?</a:t>
          </a:r>
          <a:endParaRPr lang="en-GB" sz="1200">
            <a:solidFill>
              <a:srgbClr val="1A2859"/>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latin typeface="+mn-lt"/>
              <a:ea typeface="+mn-ea"/>
              <a:cs typeface="+mn-cs"/>
            </a:rPr>
            <a:t>- I find the LFS data is the most useful of any labour market data and the potential analysis from it to be significant. Sometimes I do not ask for information as I realise the time it takes for these requests to be completed so would be good for more dedicated resources for bespoke information. </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latin typeface="+mn-lt"/>
              <a:ea typeface="+mn-ea"/>
              <a:cs typeface="+mn-cs"/>
            </a:rPr>
            <a:t>- Understand that all breakdowns cannot be published so want to emphasise that bespoke requests are essential </a:t>
          </a:r>
        </a:p>
      </xdr:txBody>
    </xdr:sp>
    <xdr:clientData/>
  </xdr:twoCellAnchor>
  <xdr:twoCellAnchor>
    <xdr:from>
      <xdr:col>3</xdr:col>
      <xdr:colOff>583406</xdr:colOff>
      <xdr:row>6</xdr:row>
      <xdr:rowOff>82551</xdr:rowOff>
    </xdr:from>
    <xdr:to>
      <xdr:col>12</xdr:col>
      <xdr:colOff>47170</xdr:colOff>
      <xdr:row>24</xdr:row>
      <xdr:rowOff>26308</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85271</xdr:colOff>
      <xdr:row>6</xdr:row>
      <xdr:rowOff>82551</xdr:rowOff>
    </xdr:from>
    <xdr:to>
      <xdr:col>21</xdr:col>
      <xdr:colOff>377371</xdr:colOff>
      <xdr:row>24</xdr:row>
      <xdr:rowOff>26308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583406</xdr:colOff>
      <xdr:row>24</xdr:row>
      <xdr:rowOff>57037</xdr:rowOff>
    </xdr:from>
    <xdr:to>
      <xdr:col>12</xdr:col>
      <xdr:colOff>52728</xdr:colOff>
      <xdr:row>41</xdr:row>
      <xdr:rowOff>82437</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81642</xdr:colOff>
      <xdr:row>24</xdr:row>
      <xdr:rowOff>56128</xdr:rowOff>
    </xdr:from>
    <xdr:to>
      <xdr:col>21</xdr:col>
      <xdr:colOff>376465</xdr:colOff>
      <xdr:row>41</xdr:row>
      <xdr:rowOff>81528</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428625</xdr:colOff>
      <xdr:row>25</xdr:row>
      <xdr:rowOff>166688</xdr:rowOff>
    </xdr:from>
    <xdr:to>
      <xdr:col>30</xdr:col>
      <xdr:colOff>488156</xdr:colOff>
      <xdr:row>38</xdr:row>
      <xdr:rowOff>47625</xdr:rowOff>
    </xdr:to>
    <xdr:sp macro="" textlink="">
      <xdr:nvSpPr>
        <xdr:cNvPr id="7" name="TextBox 6"/>
        <xdr:cNvSpPr txBox="1"/>
      </xdr:nvSpPr>
      <xdr:spPr>
        <a:xfrm>
          <a:off x="12489656" y="4536282"/>
          <a:ext cx="5524500" cy="235743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1A2859"/>
              </a:solidFill>
            </a:rPr>
            <a:t>ELMS response:</a:t>
          </a:r>
        </a:p>
        <a:p>
          <a:r>
            <a:rPr lang="en-GB" sz="1200">
              <a:solidFill>
                <a:srgbClr val="1A2859"/>
              </a:solidFill>
            </a:rPr>
            <a:t>The responses</a:t>
          </a:r>
          <a:r>
            <a:rPr lang="en-GB" sz="1200" baseline="0">
              <a:solidFill>
                <a:srgbClr val="1A2859"/>
              </a:solidFill>
            </a:rPr>
            <a:t> above indicate the level of demand for bespoke analysis. </a:t>
          </a:r>
        </a:p>
        <a:p>
          <a:r>
            <a:rPr lang="en-GB" sz="1200" baseline="0">
              <a:solidFill>
                <a:srgbClr val="1A2859"/>
              </a:solidFill>
            </a:rPr>
            <a:t>ELMS now publish all data requests online so that more data are available to users. See link below.</a:t>
          </a:r>
        </a:p>
        <a:p>
          <a:endParaRPr lang="en-GB" sz="1200" baseline="0">
            <a:solidFill>
              <a:srgbClr val="1A2859"/>
            </a:solidFill>
          </a:endParaRPr>
        </a:p>
        <a:p>
          <a:r>
            <a:rPr lang="en-GB" sz="1200" baseline="0">
              <a:solidFill>
                <a:srgbClr val="1A2859"/>
              </a:solidFill>
            </a:rPr>
            <a:t>ELMS will consider the level of resource available for bespoke data requests; a one-off education topic paper, disability, and will continue to publish LGD analysis in the Annual Report and on NINIS where possible.</a:t>
          </a:r>
          <a:endParaRPr lang="en-GB" sz="1100">
            <a:solidFill>
              <a:srgbClr val="1A2859"/>
            </a:solidFill>
          </a:endParaRP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0.28462</cdr:x>
      <cdr:y>0.20821</cdr:y>
    </cdr:from>
    <cdr:to>
      <cdr:x>0.28462</cdr:x>
      <cdr:y>0.9127</cdr:y>
    </cdr:to>
    <cdr:cxnSp macro="">
      <cdr:nvCxnSpPr>
        <cdr:cNvPr id="2" name="Straight Connector 1"/>
        <cdr:cNvCxnSpPr/>
      </cdr:nvCxnSpPr>
      <cdr:spPr>
        <a:xfrm xmlns:a="http://schemas.openxmlformats.org/drawingml/2006/main" flipH="1">
          <a:off x="1643418" y="679931"/>
          <a:ext cx="0" cy="2300583"/>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c:userShapes xmlns:c="http://schemas.openxmlformats.org/drawingml/2006/chart">
  <cdr:relSizeAnchor xmlns:cdr="http://schemas.openxmlformats.org/drawingml/2006/chartDrawing">
    <cdr:from>
      <cdr:x>0.28584</cdr:x>
      <cdr:y>0.20176</cdr:y>
    </cdr:from>
    <cdr:to>
      <cdr:x>0.28584</cdr:x>
      <cdr:y>0.90625</cdr:y>
    </cdr:to>
    <cdr:cxnSp macro="">
      <cdr:nvCxnSpPr>
        <cdr:cNvPr id="2" name="Straight Connector 1"/>
        <cdr:cNvCxnSpPr/>
      </cdr:nvCxnSpPr>
      <cdr:spPr>
        <a:xfrm xmlns:a="http://schemas.openxmlformats.org/drawingml/2006/main" flipH="1">
          <a:off x="1645607" y="658862"/>
          <a:ext cx="0" cy="2300583"/>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0.28922</cdr:x>
      <cdr:y>0.20689</cdr:y>
    </cdr:from>
    <cdr:to>
      <cdr:x>0.28922</cdr:x>
      <cdr:y>0.91199</cdr:y>
    </cdr:to>
    <cdr:cxnSp macro="">
      <cdr:nvCxnSpPr>
        <cdr:cNvPr id="2" name="Straight Connector 1"/>
        <cdr:cNvCxnSpPr/>
      </cdr:nvCxnSpPr>
      <cdr:spPr>
        <a:xfrm xmlns:a="http://schemas.openxmlformats.org/drawingml/2006/main" flipH="1">
          <a:off x="1671588" y="675268"/>
          <a:ext cx="0" cy="2301376"/>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3</xdr:col>
      <xdr:colOff>523613</xdr:colOff>
      <xdr:row>7</xdr:row>
      <xdr:rowOff>84137</xdr:rowOff>
    </xdr:from>
    <xdr:to>
      <xdr:col>13</xdr:col>
      <xdr:colOff>107157</xdr:colOff>
      <xdr:row>22</xdr:row>
      <xdr:rowOff>71436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347663</xdr:colOff>
      <xdr:row>24</xdr:row>
      <xdr:rowOff>40481</xdr:rowOff>
    </xdr:from>
    <xdr:to>
      <xdr:col>11</xdr:col>
      <xdr:colOff>223838</xdr:colOff>
      <xdr:row>38</xdr:row>
      <xdr:rowOff>116681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265185</xdr:colOff>
      <xdr:row>24</xdr:row>
      <xdr:rowOff>47024</xdr:rowOff>
    </xdr:from>
    <xdr:to>
      <xdr:col>20</xdr:col>
      <xdr:colOff>243224</xdr:colOff>
      <xdr:row>38</xdr:row>
      <xdr:rowOff>115815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287674</xdr:colOff>
      <xdr:row>24</xdr:row>
      <xdr:rowOff>55682</xdr:rowOff>
    </xdr:from>
    <xdr:to>
      <xdr:col>29</xdr:col>
      <xdr:colOff>259100</xdr:colOff>
      <xdr:row>38</xdr:row>
      <xdr:rowOff>112568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333374</xdr:colOff>
      <xdr:row>38</xdr:row>
      <xdr:rowOff>166687</xdr:rowOff>
    </xdr:from>
    <xdr:to>
      <xdr:col>11</xdr:col>
      <xdr:colOff>221455</xdr:colOff>
      <xdr:row>53</xdr:row>
      <xdr:rowOff>52387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273844</xdr:colOff>
      <xdr:row>38</xdr:row>
      <xdr:rowOff>161275</xdr:rowOff>
    </xdr:from>
    <xdr:to>
      <xdr:col>20</xdr:col>
      <xdr:colOff>242455</xdr:colOff>
      <xdr:row>53</xdr:row>
      <xdr:rowOff>46975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297655</xdr:colOff>
      <xdr:row>38</xdr:row>
      <xdr:rowOff>166688</xdr:rowOff>
    </xdr:from>
    <xdr:to>
      <xdr:col>29</xdr:col>
      <xdr:colOff>328612</xdr:colOff>
      <xdr:row>53</xdr:row>
      <xdr:rowOff>52388</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464344</xdr:colOff>
      <xdr:row>4</xdr:row>
      <xdr:rowOff>71436</xdr:rowOff>
    </xdr:from>
    <xdr:to>
      <xdr:col>28</xdr:col>
      <xdr:colOff>357187</xdr:colOff>
      <xdr:row>13</xdr:row>
      <xdr:rowOff>154779</xdr:rowOff>
    </xdr:to>
    <xdr:sp macro="" textlink="">
      <xdr:nvSpPr>
        <xdr:cNvPr id="7" name="TextBox 6"/>
        <xdr:cNvSpPr txBox="1"/>
      </xdr:nvSpPr>
      <xdr:spPr>
        <a:xfrm>
          <a:off x="10096500" y="357186"/>
          <a:ext cx="6572250" cy="1797843"/>
        </a:xfrm>
        <a:prstGeom prst="rect">
          <a:avLst/>
        </a:prstGeom>
        <a:solidFill>
          <a:srgbClr val="A5BFD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1A2859"/>
              </a:solidFill>
            </a:rPr>
            <a:t>Comments on how we can improve our labour market statistics -</a:t>
          </a:r>
        </a:p>
        <a:p>
          <a:r>
            <a:rPr lang="en-GB" sz="1200">
              <a:solidFill>
                <a:srgbClr val="1A2859"/>
              </a:solidFill>
            </a:rPr>
            <a:t>- Tables,</a:t>
          </a:r>
          <a:r>
            <a:rPr lang="en-GB" sz="1200" baseline="0">
              <a:solidFill>
                <a:srgbClr val="1A2859"/>
              </a:solidFill>
            </a:rPr>
            <a:t> Charts, Colours</a:t>
          </a:r>
        </a:p>
        <a:p>
          <a:r>
            <a:rPr lang="en-GB" sz="1200" baseline="0">
              <a:solidFill>
                <a:srgbClr val="1A2859"/>
              </a:solidFill>
            </a:rPr>
            <a:t>- Specific Council area breakdown</a:t>
          </a:r>
        </a:p>
        <a:p>
          <a:r>
            <a:rPr lang="en-GB" sz="1200">
              <a:solidFill>
                <a:srgbClr val="1A2859"/>
              </a:solidFill>
            </a:rPr>
            <a:t>- quicker turnaround for bespoke analysis, publish data that is frequently requested.</a:t>
          </a:r>
        </a:p>
        <a:p>
          <a:r>
            <a:rPr lang="en-GB" sz="1200">
              <a:solidFill>
                <a:srgbClr val="1A2859"/>
              </a:solidFill>
            </a:rPr>
            <a:t>- Interested in number of vacancies employers/businesses have. To give demand side.</a:t>
          </a:r>
        </a:p>
        <a:p>
          <a:r>
            <a:rPr lang="en-GB" sz="1200">
              <a:solidFill>
                <a:srgbClr val="1A2859"/>
              </a:solidFill>
            </a:rPr>
            <a:t>- Continue to work to make publication of stats as timely as possible</a:t>
          </a:r>
        </a:p>
        <a:p>
          <a:r>
            <a:rPr lang="en-GB" sz="1200">
              <a:solidFill>
                <a:srgbClr val="1A2859"/>
              </a:solidFill>
            </a:rPr>
            <a:t>- Greater trends analysis in general would be of benefit in the interpretation of the data for policy use.</a:t>
          </a:r>
          <a:endParaRPr lang="en-GB" sz="1100">
            <a:solidFill>
              <a:srgbClr val="1A2859"/>
            </a:solidFill>
          </a:endParaRPr>
        </a:p>
      </xdr:txBody>
    </xdr:sp>
    <xdr:clientData/>
  </xdr:twoCellAnchor>
  <xdr:twoCellAnchor>
    <xdr:from>
      <xdr:col>13</xdr:col>
      <xdr:colOff>178594</xdr:colOff>
      <xdr:row>10</xdr:row>
      <xdr:rowOff>95252</xdr:rowOff>
    </xdr:from>
    <xdr:to>
      <xdr:col>17</xdr:col>
      <xdr:colOff>261938</xdr:colOff>
      <xdr:row>18</xdr:row>
      <xdr:rowOff>107156</xdr:rowOff>
    </xdr:to>
    <xdr:sp macro="" textlink="">
      <xdr:nvSpPr>
        <xdr:cNvPr id="10" name="TextBox 9"/>
        <xdr:cNvSpPr txBox="1"/>
      </xdr:nvSpPr>
      <xdr:spPr>
        <a:xfrm>
          <a:off x="7381875" y="1524002"/>
          <a:ext cx="2512219" cy="1535904"/>
        </a:xfrm>
        <a:prstGeom prst="rect">
          <a:avLst/>
        </a:prstGeom>
        <a:solidFill>
          <a:srgbClr val="E3EC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baseline="30000">
              <a:solidFill>
                <a:srgbClr val="1A2859"/>
              </a:solidFill>
            </a:rPr>
            <a:t>1</a:t>
          </a:r>
          <a:r>
            <a:rPr lang="en-GB" sz="1100" b="1">
              <a:solidFill>
                <a:srgbClr val="1A2859"/>
              </a:solidFill>
            </a:rPr>
            <a:t>What do you use labour market statistics for?</a:t>
          </a:r>
          <a:r>
            <a:rPr lang="en-GB" sz="1100" b="1" baseline="0">
              <a:solidFill>
                <a:srgbClr val="1A2859"/>
              </a:solidFill>
            </a:rPr>
            <a:t> (Other) </a:t>
          </a:r>
        </a:p>
        <a:p>
          <a:r>
            <a:rPr lang="en-GB" sz="1100" b="1">
              <a:solidFill>
                <a:srgbClr val="1A2859"/>
              </a:solidFill>
            </a:rPr>
            <a:t>- </a:t>
          </a:r>
          <a:r>
            <a:rPr lang="en-GB" sz="1100" b="0" i="0" u="none" strike="noStrike">
              <a:solidFill>
                <a:srgbClr val="1A2859"/>
              </a:solidFill>
              <a:effectLst/>
              <a:latin typeface="+mn-lt"/>
              <a:ea typeface="+mn-ea"/>
              <a:cs typeface="+mn-cs"/>
            </a:rPr>
            <a:t>For use in calculating loss of earnings in personal injury cases</a:t>
          </a:r>
          <a:r>
            <a:rPr lang="en-GB">
              <a:solidFill>
                <a:srgbClr val="1A2859"/>
              </a:solidFill>
            </a:rPr>
            <a:t> </a:t>
          </a:r>
        </a:p>
        <a:p>
          <a:r>
            <a:rPr lang="en-GB" sz="1100" b="0" i="0" u="none" strike="noStrike">
              <a:solidFill>
                <a:srgbClr val="1A2859"/>
              </a:solidFill>
              <a:effectLst/>
              <a:latin typeface="+mn-lt"/>
              <a:ea typeface="+mn-ea"/>
              <a:cs typeface="+mn-cs"/>
            </a:rPr>
            <a:t>- Private sector research</a:t>
          </a:r>
          <a:r>
            <a:rPr lang="en-GB">
              <a:solidFill>
                <a:srgbClr val="1A2859"/>
              </a:solidFill>
            </a:rPr>
            <a:t> </a:t>
          </a:r>
        </a:p>
        <a:p>
          <a:r>
            <a:rPr lang="en-GB" sz="1100" b="0" i="0" u="none" strike="noStrike">
              <a:solidFill>
                <a:srgbClr val="1A2859"/>
              </a:solidFill>
              <a:effectLst/>
              <a:latin typeface="+mn-lt"/>
              <a:ea typeface="+mn-ea"/>
              <a:cs typeface="+mn-cs"/>
            </a:rPr>
            <a:t>- Analysis of stats to assist with briefing on NI economy as a whole</a:t>
          </a:r>
          <a:r>
            <a:rPr lang="en-GB">
              <a:solidFill>
                <a:srgbClr val="1A2859"/>
              </a:solidFill>
            </a:rPr>
            <a:t> </a:t>
          </a:r>
          <a:endParaRPr lang="en-GB" sz="1100" b="1">
            <a:solidFill>
              <a:srgbClr val="1A2859"/>
            </a:solidFill>
          </a:endParaRPr>
        </a:p>
      </xdr:txBody>
    </xdr:sp>
    <xdr:clientData/>
  </xdr:twoCellAnchor>
  <xdr:twoCellAnchor>
    <xdr:from>
      <xdr:col>3</xdr:col>
      <xdr:colOff>416719</xdr:colOff>
      <xdr:row>6</xdr:row>
      <xdr:rowOff>178595</xdr:rowOff>
    </xdr:from>
    <xdr:to>
      <xdr:col>17</xdr:col>
      <xdr:colOff>333376</xdr:colOff>
      <xdr:row>22</xdr:row>
      <xdr:rowOff>166688</xdr:rowOff>
    </xdr:to>
    <xdr:sp macro="" textlink="">
      <xdr:nvSpPr>
        <xdr:cNvPr id="11" name="Rectangle 10"/>
        <xdr:cNvSpPr/>
      </xdr:nvSpPr>
      <xdr:spPr>
        <a:xfrm>
          <a:off x="702469" y="845345"/>
          <a:ext cx="9263063" cy="3036093"/>
        </a:xfrm>
        <a:prstGeom prst="rect">
          <a:avLst/>
        </a:prstGeom>
        <a:noFill/>
        <a:ln w="28575">
          <a:solidFill>
            <a:srgbClr val="1A285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464344</xdr:colOff>
      <xdr:row>14</xdr:row>
      <xdr:rowOff>11907</xdr:rowOff>
    </xdr:from>
    <xdr:to>
      <xdr:col>28</xdr:col>
      <xdr:colOff>357187</xdr:colOff>
      <xdr:row>23</xdr:row>
      <xdr:rowOff>59531</xdr:rowOff>
    </xdr:to>
    <xdr:sp macro="" textlink="">
      <xdr:nvSpPr>
        <xdr:cNvPr id="12" name="TextBox 11"/>
        <xdr:cNvSpPr txBox="1"/>
      </xdr:nvSpPr>
      <xdr:spPr>
        <a:xfrm>
          <a:off x="10096500" y="2202657"/>
          <a:ext cx="6572250" cy="17621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1A2859"/>
              </a:solidFill>
            </a:rPr>
            <a:t>ELMS response:</a:t>
          </a:r>
        </a:p>
        <a:p>
          <a:endParaRPr lang="en-GB" sz="1200" b="1">
            <a:solidFill>
              <a:srgbClr val="1A2859"/>
            </a:solidFill>
          </a:endParaRPr>
        </a:p>
        <a:p>
          <a:r>
            <a:rPr lang="en-GB" sz="1200" b="0">
              <a:solidFill>
                <a:srgbClr val="1A2859"/>
              </a:solidFill>
            </a:rPr>
            <a:t>ELMS</a:t>
          </a:r>
          <a:r>
            <a:rPr lang="en-GB" sz="1200" b="0" baseline="0">
              <a:solidFill>
                <a:srgbClr val="1A2859"/>
              </a:solidFill>
            </a:rPr>
            <a:t> will continue to publish council area data where the data is of high enough quality to do so, and will continue to publish data requests online and publications in as timely a manner as possible. </a:t>
          </a:r>
        </a:p>
        <a:p>
          <a:endParaRPr lang="en-GB" sz="1200" b="0" baseline="0">
            <a:solidFill>
              <a:srgbClr val="1A2859"/>
            </a:solidFill>
          </a:endParaRPr>
        </a:p>
        <a:p>
          <a:r>
            <a:rPr lang="en-GB" sz="1100" b="0">
              <a:solidFill>
                <a:srgbClr val="1A2859"/>
              </a:solidFill>
            </a:rPr>
            <a:t>The Business</a:t>
          </a:r>
          <a:r>
            <a:rPr lang="en-GB" sz="1100" b="0" baseline="0">
              <a:solidFill>
                <a:srgbClr val="1A2859"/>
              </a:solidFill>
            </a:rPr>
            <a:t> Register and Employment Survey includes a question on the number of vacancies in a business. This data be assessed for quality with a view to being published in 2020.</a:t>
          </a:r>
          <a:endParaRPr lang="en-GB" sz="1100" b="0">
            <a:solidFill>
              <a:srgbClr val="1A2859"/>
            </a:solidFill>
          </a:endParaRP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0.28571</cdr:x>
      <cdr:y>0.21054</cdr:y>
    </cdr:from>
    <cdr:to>
      <cdr:x>0.28571</cdr:x>
      <cdr:y>0.91564</cdr:y>
    </cdr:to>
    <cdr:cxnSp macro="">
      <cdr:nvCxnSpPr>
        <cdr:cNvPr id="2" name="Straight Connector 1"/>
        <cdr:cNvCxnSpPr/>
      </cdr:nvCxnSpPr>
      <cdr:spPr>
        <a:xfrm xmlns:a="http://schemas.openxmlformats.org/drawingml/2006/main" flipH="1">
          <a:off x="1645638" y="687174"/>
          <a:ext cx="0" cy="2301376"/>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xdr:wsDr xmlns:xdr="http://schemas.openxmlformats.org/drawingml/2006/spreadsheetDrawing" xmlns:a="http://schemas.openxmlformats.org/drawingml/2006/main">
  <xdr:twoCellAnchor>
    <xdr:from>
      <xdr:col>17</xdr:col>
      <xdr:colOff>324872</xdr:colOff>
      <xdr:row>26</xdr:row>
      <xdr:rowOff>154781</xdr:rowOff>
    </xdr:from>
    <xdr:to>
      <xdr:col>32</xdr:col>
      <xdr:colOff>166687</xdr:colOff>
      <xdr:row>47</xdr:row>
      <xdr:rowOff>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40822</xdr:colOff>
      <xdr:row>26</xdr:row>
      <xdr:rowOff>149680</xdr:rowOff>
    </xdr:from>
    <xdr:to>
      <xdr:col>17</xdr:col>
      <xdr:colOff>261937</xdr:colOff>
      <xdr:row>47</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324870</xdr:colOff>
      <xdr:row>7</xdr:row>
      <xdr:rowOff>13606</xdr:rowOff>
    </xdr:from>
    <xdr:to>
      <xdr:col>32</xdr:col>
      <xdr:colOff>166688</xdr:colOff>
      <xdr:row>26</xdr:row>
      <xdr:rowOff>95250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40822</xdr:colOff>
      <xdr:row>7</xdr:row>
      <xdr:rowOff>13607</xdr:rowOff>
    </xdr:from>
    <xdr:to>
      <xdr:col>17</xdr:col>
      <xdr:colOff>258536</xdr:colOff>
      <xdr:row>26</xdr:row>
      <xdr:rowOff>95251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32</xdr:col>
      <xdr:colOff>231321</xdr:colOff>
      <xdr:row>7</xdr:row>
      <xdr:rowOff>27213</xdr:rowOff>
    </xdr:from>
    <xdr:to>
      <xdr:col>39</xdr:col>
      <xdr:colOff>326572</xdr:colOff>
      <xdr:row>21</xdr:row>
      <xdr:rowOff>27212</xdr:rowOff>
    </xdr:to>
    <xdr:sp macro="" textlink="">
      <xdr:nvSpPr>
        <xdr:cNvPr id="7" name="TextBox 6"/>
        <xdr:cNvSpPr txBox="1"/>
      </xdr:nvSpPr>
      <xdr:spPr>
        <a:xfrm>
          <a:off x="18764250" y="1129392"/>
          <a:ext cx="4381501" cy="2666999"/>
        </a:xfrm>
        <a:prstGeom prst="rect">
          <a:avLst/>
        </a:prstGeom>
        <a:solidFill>
          <a:srgbClr val="A5BFD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GB" sz="1400" b="1">
              <a:solidFill>
                <a:srgbClr val="1A2859"/>
              </a:solidFill>
            </a:rPr>
            <a:t>Specifically considering the monthly Labour Market Report what analysis or topics would you like to see?</a:t>
          </a:r>
        </a:p>
        <a:p>
          <a:pPr marL="0" marR="0" lvl="0" indent="0" defTabSz="914400" rtl="0" eaLnBrk="1" fontAlgn="auto" latinLnBrk="0" hangingPunct="1">
            <a:lnSpc>
              <a:spcPct val="100000"/>
            </a:lnSpc>
            <a:spcBef>
              <a:spcPts val="0"/>
            </a:spcBef>
            <a:spcAft>
              <a:spcPts val="0"/>
            </a:spcAft>
            <a:buClrTx/>
            <a:buSzTx/>
            <a:buFontTx/>
            <a:buNone/>
            <a:tabLst/>
            <a:defRPr/>
          </a:pPr>
          <a:r>
            <a:rPr lang="en-GB" sz="1400" b="0">
              <a:solidFill>
                <a:srgbClr val="1A2859"/>
              </a:solidFill>
              <a:latin typeface="+mn-lt"/>
              <a:ea typeface="+mn-ea"/>
              <a:cs typeface="+mn-cs"/>
            </a:rPr>
            <a:t>- More bespoke analysis even on a rotation basis</a:t>
          </a:r>
        </a:p>
        <a:p>
          <a:pPr marL="0" marR="0" lvl="0" indent="0" defTabSz="914400" rtl="0" eaLnBrk="1" fontAlgn="auto" latinLnBrk="0" hangingPunct="1">
            <a:lnSpc>
              <a:spcPct val="100000"/>
            </a:lnSpc>
            <a:spcBef>
              <a:spcPts val="0"/>
            </a:spcBef>
            <a:spcAft>
              <a:spcPts val="0"/>
            </a:spcAft>
            <a:buClrTx/>
            <a:buSzTx/>
            <a:buFontTx/>
            <a:buNone/>
            <a:tabLst/>
            <a:defRPr/>
          </a:pPr>
          <a:r>
            <a:rPr lang="en-GB" sz="1400" b="0">
              <a:solidFill>
                <a:srgbClr val="1A2859"/>
              </a:solidFill>
              <a:latin typeface="+mn-lt"/>
              <a:ea typeface="+mn-ea"/>
              <a:cs typeface="+mn-cs"/>
            </a:rPr>
            <a:t>- Economic inactivity - including reasons why, LGD, and comparison to UK</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400" b="0">
            <a:solidFill>
              <a:srgbClr val="1A2859"/>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1">
              <a:solidFill>
                <a:srgbClr val="1A2859"/>
              </a:solidFill>
              <a:effectLst/>
              <a:latin typeface="+mn-lt"/>
              <a:ea typeface="+mn-ea"/>
              <a:cs typeface="+mn-cs"/>
            </a:rPr>
            <a:t>Any other</a:t>
          </a:r>
          <a:r>
            <a:rPr lang="en-GB" sz="1200" b="1" baseline="0">
              <a:solidFill>
                <a:srgbClr val="1A2859"/>
              </a:solidFill>
              <a:effectLst/>
              <a:latin typeface="+mn-lt"/>
              <a:ea typeface="+mn-ea"/>
              <a:cs typeface="+mn-cs"/>
            </a:rPr>
            <a:t> comments?</a:t>
          </a:r>
          <a:endParaRPr lang="en-GB" sz="1400">
            <a:solidFill>
              <a:srgbClr val="1A2859"/>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400" b="0">
              <a:solidFill>
                <a:srgbClr val="1A2859"/>
              </a:solidFill>
              <a:latin typeface="+mn-lt"/>
              <a:ea typeface="+mn-ea"/>
              <a:cs typeface="+mn-cs"/>
            </a:rPr>
            <a:t>- No need for information from other labour market surveys to be included. No need for information from other labour market surveys to be included. </a:t>
          </a:r>
        </a:p>
        <a:p>
          <a:pPr marL="0" marR="0" lvl="0" indent="0" defTabSz="914400" rtl="0" eaLnBrk="1" fontAlgn="auto" latinLnBrk="0" hangingPunct="1">
            <a:lnSpc>
              <a:spcPct val="100000"/>
            </a:lnSpc>
            <a:spcBef>
              <a:spcPts val="0"/>
            </a:spcBef>
            <a:spcAft>
              <a:spcPts val="0"/>
            </a:spcAft>
            <a:buClrTx/>
            <a:buSzTx/>
            <a:buFontTx/>
            <a:buNone/>
            <a:tabLst/>
            <a:defRPr/>
          </a:pPr>
          <a:r>
            <a:rPr lang="en-GB" sz="1400" b="0">
              <a:solidFill>
                <a:srgbClr val="1A2859"/>
              </a:solidFill>
              <a:latin typeface="+mn-lt"/>
              <a:ea typeface="+mn-ea"/>
              <a:cs typeface="+mn-cs"/>
            </a:rPr>
            <a:t>- An excellent </a:t>
          </a:r>
          <a:r>
            <a:rPr lang="en-GB" sz="1200" b="0">
              <a:solidFill>
                <a:srgbClr val="1A2859"/>
              </a:solidFill>
              <a:latin typeface="+mn-lt"/>
              <a:ea typeface="+mn-ea"/>
              <a:cs typeface="+mn-cs"/>
            </a:rPr>
            <a:t>report </a:t>
          </a:r>
        </a:p>
      </xdr:txBody>
    </xdr:sp>
    <xdr:clientData/>
  </xdr:twoCellAnchor>
  <xdr:twoCellAnchor>
    <xdr:from>
      <xdr:col>32</xdr:col>
      <xdr:colOff>214313</xdr:colOff>
      <xdr:row>23</xdr:row>
      <xdr:rowOff>47625</xdr:rowOff>
    </xdr:from>
    <xdr:to>
      <xdr:col>39</xdr:col>
      <xdr:colOff>369093</xdr:colOff>
      <xdr:row>35</xdr:row>
      <xdr:rowOff>47624</xdr:rowOff>
    </xdr:to>
    <xdr:sp macro="" textlink="">
      <xdr:nvSpPr>
        <xdr:cNvPr id="8" name="TextBox 7"/>
        <xdr:cNvSpPr txBox="1"/>
      </xdr:nvSpPr>
      <xdr:spPr>
        <a:xfrm>
          <a:off x="18502313" y="4095750"/>
          <a:ext cx="4377530" cy="228599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1A2859"/>
              </a:solidFill>
            </a:rPr>
            <a:t>ELMS response:</a:t>
          </a:r>
        </a:p>
        <a:p>
          <a:r>
            <a:rPr lang="en-GB" sz="1200" b="0">
              <a:solidFill>
                <a:srgbClr val="1A2859"/>
              </a:solidFill>
            </a:rPr>
            <a:t>The</a:t>
          </a:r>
          <a:r>
            <a:rPr lang="en-GB" sz="1200" b="0" baseline="0">
              <a:solidFill>
                <a:srgbClr val="1A2859"/>
              </a:solidFill>
            </a:rPr>
            <a:t> results do not give a clear indication of any sections that are not used/redundant. As such the breadth of sections contained within the Labour Market Report will not change. </a:t>
          </a:r>
        </a:p>
        <a:p>
          <a:endParaRPr lang="en-GB" sz="1200" b="0" baseline="0">
            <a:solidFill>
              <a:srgbClr val="1A2859"/>
            </a:solidFill>
          </a:endParaRPr>
        </a:p>
        <a:p>
          <a:r>
            <a:rPr lang="en-GB" sz="1200" b="0" baseline="0">
              <a:solidFill>
                <a:srgbClr val="1A2859"/>
              </a:solidFill>
            </a:rPr>
            <a:t>The responses indicated demand for more  bespoke analysis and analysis on economic inactivity. A topic paper on economic inactivity in NI (including LGDs) compared to UK was released in June 2019.</a:t>
          </a:r>
          <a:endParaRPr lang="en-GB" sz="1200" b="0">
            <a:solidFill>
              <a:srgbClr val="1A2859"/>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104890</xdr:colOff>
      <xdr:row>25</xdr:row>
      <xdr:rowOff>32091</xdr:rowOff>
    </xdr:from>
    <xdr:to>
      <xdr:col>21</xdr:col>
      <xdr:colOff>404019</xdr:colOff>
      <xdr:row>42</xdr:row>
      <xdr:rowOff>50800</xdr:rowOff>
    </xdr:to>
    <xdr:sp macro="" textlink="">
      <xdr:nvSpPr>
        <xdr:cNvPr id="2" name="TextBox 1"/>
        <xdr:cNvSpPr txBox="1"/>
      </xdr:nvSpPr>
      <xdr:spPr>
        <a:xfrm>
          <a:off x="6715240" y="4407241"/>
          <a:ext cx="5785529" cy="3257209"/>
        </a:xfrm>
        <a:prstGeom prst="rect">
          <a:avLst/>
        </a:prstGeom>
        <a:solidFill>
          <a:srgbClr val="A5BFD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GB" sz="1400" b="1" baseline="0">
              <a:solidFill>
                <a:srgbClr val="1A2859"/>
              </a:solidFill>
            </a:rPr>
            <a:t>If </a:t>
          </a:r>
          <a:r>
            <a:rPr lang="en-GB" sz="1400" b="1">
              <a:solidFill>
                <a:srgbClr val="1A2859"/>
              </a:solidFill>
            </a:rPr>
            <a:t>there are any specific ASHE topic areas you would like to see additional analysis on, please provide details -</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400" b="1">
            <a:solidFill>
              <a:srgbClr val="1A2859"/>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0" i="0" u="none" strike="noStrike">
              <a:solidFill>
                <a:srgbClr val="1A2859"/>
              </a:solidFill>
              <a:effectLst/>
              <a:latin typeface="+mn-lt"/>
              <a:ea typeface="+mn-ea"/>
              <a:cs typeface="+mn-cs"/>
            </a:rPr>
            <a:t>- Hours worked, and times hours worked, e.g. 8pm-8a.m., split shifts 'contractless' hours</a:t>
          </a:r>
          <a:r>
            <a:rPr lang="en-GB" sz="1400">
              <a:solidFill>
                <a:srgbClr val="1A2859"/>
              </a:solidFill>
            </a:rPr>
            <a:t> </a:t>
          </a:r>
        </a:p>
        <a:p>
          <a:pPr marL="0" marR="0" lvl="0" indent="0" defTabSz="914400" rtl="0" eaLnBrk="1" fontAlgn="auto" latinLnBrk="0" hangingPunct="1">
            <a:lnSpc>
              <a:spcPct val="100000"/>
            </a:lnSpc>
            <a:spcBef>
              <a:spcPts val="0"/>
            </a:spcBef>
            <a:spcAft>
              <a:spcPts val="0"/>
            </a:spcAft>
            <a:buClrTx/>
            <a:buSzTx/>
            <a:buFontTx/>
            <a:buNone/>
            <a:tabLst/>
            <a:defRPr/>
          </a:pPr>
          <a:r>
            <a:rPr lang="en-GB" sz="1400" b="0" i="0" u="none" strike="noStrike">
              <a:solidFill>
                <a:srgbClr val="1A2859"/>
              </a:solidFill>
              <a:effectLst/>
              <a:latin typeface="+mn-lt"/>
              <a:ea typeface="+mn-ea"/>
              <a:cs typeface="+mn-cs"/>
            </a:rPr>
            <a:t>- </a:t>
          </a:r>
          <a:r>
            <a:rPr lang="en-GB" sz="1200" b="0" i="0" u="none" strike="noStrike">
              <a:solidFill>
                <a:srgbClr val="1A2859"/>
              </a:solidFill>
              <a:effectLst/>
              <a:latin typeface="+mn-lt"/>
              <a:ea typeface="+mn-ea"/>
              <a:cs typeface="+mn-cs"/>
            </a:rPr>
            <a:t>More use made of the ASHE data by linkage to business survey data to provide more in-depth analyses. I understand that work within NISRA is progressing on this.</a:t>
          </a:r>
          <a:r>
            <a:rPr lang="en-GB" sz="1400">
              <a:solidFill>
                <a:srgbClr val="1A2859"/>
              </a:solidFill>
            </a:rPr>
            <a:t> </a:t>
          </a:r>
        </a:p>
        <a:p>
          <a:pPr marL="0" marR="0" lvl="0" indent="0" defTabSz="914400" rtl="0" eaLnBrk="1" fontAlgn="auto" latinLnBrk="0" hangingPunct="1">
            <a:lnSpc>
              <a:spcPct val="100000"/>
            </a:lnSpc>
            <a:spcBef>
              <a:spcPts val="0"/>
            </a:spcBef>
            <a:spcAft>
              <a:spcPts val="0"/>
            </a:spcAft>
            <a:buClrTx/>
            <a:buSzTx/>
            <a:buFontTx/>
            <a:buNone/>
            <a:tabLst/>
            <a:defRPr/>
          </a:pPr>
          <a:r>
            <a:rPr lang="en-GB" sz="1400" b="0" i="0" u="none" strike="noStrike">
              <a:solidFill>
                <a:srgbClr val="1A2859"/>
              </a:solidFill>
              <a:effectLst/>
              <a:latin typeface="+mn-lt"/>
              <a:ea typeface="+mn-ea"/>
              <a:cs typeface="+mn-cs"/>
            </a:rPr>
            <a:t>- </a:t>
          </a:r>
          <a:r>
            <a:rPr lang="en-GB" sz="1200" b="0" i="0" u="none" strike="noStrike">
              <a:solidFill>
                <a:srgbClr val="1A2859"/>
              </a:solidFill>
              <a:effectLst/>
              <a:latin typeface="+mn-lt"/>
              <a:ea typeface="+mn-ea"/>
              <a:cs typeface="+mn-cs"/>
            </a:rPr>
            <a:t>Qualification level, subjects studied (especially at NQF level 6+) and more cross analysis with for example age by qualification level</a:t>
          </a:r>
          <a:r>
            <a:rPr lang="en-GB" sz="1400">
              <a:solidFill>
                <a:srgbClr val="1A2859"/>
              </a:solidFill>
            </a:rPr>
            <a:t> </a:t>
          </a:r>
        </a:p>
        <a:p>
          <a:pPr marL="0" marR="0" lvl="0" indent="0" defTabSz="914400" rtl="0" eaLnBrk="1" fontAlgn="auto" latinLnBrk="0" hangingPunct="1">
            <a:lnSpc>
              <a:spcPct val="100000"/>
            </a:lnSpc>
            <a:spcBef>
              <a:spcPts val="0"/>
            </a:spcBef>
            <a:spcAft>
              <a:spcPts val="0"/>
            </a:spcAft>
            <a:buClrTx/>
            <a:buSzTx/>
            <a:buFontTx/>
            <a:buNone/>
            <a:tabLst/>
            <a:defRPr/>
          </a:pPr>
          <a:r>
            <a:rPr lang="en-GB" sz="1400" b="0" i="0" u="none" strike="noStrike">
              <a:solidFill>
                <a:srgbClr val="1A2859"/>
              </a:solidFill>
              <a:effectLst/>
              <a:latin typeface="+mn-lt"/>
              <a:ea typeface="+mn-ea"/>
              <a:cs typeface="+mn-cs"/>
            </a:rPr>
            <a:t>- </a:t>
          </a:r>
          <a:r>
            <a:rPr lang="en-GB" sz="1200" b="0" i="0" u="none" strike="noStrike">
              <a:solidFill>
                <a:srgbClr val="1A2859"/>
              </a:solidFill>
              <a:effectLst/>
              <a:latin typeface="+mn-lt"/>
              <a:ea typeface="+mn-ea"/>
              <a:cs typeface="+mn-cs"/>
            </a:rPr>
            <a:t>If possible, indications on commuting using work postcode/home postcode</a:t>
          </a:r>
          <a:r>
            <a:rPr lang="en-GB" sz="1400">
              <a:solidFill>
                <a:srgbClr val="1A2859"/>
              </a:solidFill>
            </a:rPr>
            <a:t> </a:t>
          </a:r>
          <a:endParaRPr lang="en-GB" sz="1400" b="0">
            <a:solidFill>
              <a:srgbClr val="1A2859"/>
            </a:solidFill>
            <a:latin typeface="+mn-lt"/>
            <a:ea typeface="+mn-ea"/>
            <a:cs typeface="+mn-cs"/>
          </a:endParaRPr>
        </a:p>
      </xdr:txBody>
    </xdr:sp>
    <xdr:clientData/>
  </xdr:twoCellAnchor>
  <xdr:twoCellAnchor>
    <xdr:from>
      <xdr:col>3</xdr:col>
      <xdr:colOff>583406</xdr:colOff>
      <xdr:row>6</xdr:row>
      <xdr:rowOff>82551</xdr:rowOff>
    </xdr:from>
    <xdr:to>
      <xdr:col>12</xdr:col>
      <xdr:colOff>47170</xdr:colOff>
      <xdr:row>24</xdr:row>
      <xdr:rowOff>26308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583406</xdr:colOff>
      <xdr:row>25</xdr:row>
      <xdr:rowOff>23813</xdr:rowOff>
    </xdr:from>
    <xdr:to>
      <xdr:col>12</xdr:col>
      <xdr:colOff>47170</xdr:colOff>
      <xdr:row>42</xdr:row>
      <xdr:rowOff>50914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107155</xdr:colOff>
      <xdr:row>6</xdr:row>
      <xdr:rowOff>83344</xdr:rowOff>
    </xdr:from>
    <xdr:to>
      <xdr:col>21</xdr:col>
      <xdr:colOff>416718</xdr:colOff>
      <xdr:row>24</xdr:row>
      <xdr:rowOff>25400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500063</xdr:colOff>
      <xdr:row>6</xdr:row>
      <xdr:rowOff>83345</xdr:rowOff>
    </xdr:from>
    <xdr:to>
      <xdr:col>31</xdr:col>
      <xdr:colOff>191972</xdr:colOff>
      <xdr:row>28</xdr:row>
      <xdr:rowOff>71437</xdr:rowOff>
    </xdr:to>
    <xdr:sp macro="" textlink="">
      <xdr:nvSpPr>
        <xdr:cNvPr id="7" name="TextBox 6"/>
        <xdr:cNvSpPr txBox="1"/>
      </xdr:nvSpPr>
      <xdr:spPr>
        <a:xfrm>
          <a:off x="12561094" y="940595"/>
          <a:ext cx="5764097" cy="407193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GB" sz="1400" b="1" baseline="0">
              <a:solidFill>
                <a:srgbClr val="1A2859"/>
              </a:solidFill>
            </a:rPr>
            <a:t>ELMS Response:</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400" b="1" baseline="0">
            <a:solidFill>
              <a:srgbClr val="1A2859"/>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400" b="0" baseline="0">
              <a:solidFill>
                <a:srgbClr val="1A2859"/>
              </a:solidFill>
            </a:rPr>
            <a:t>There were no specific comments on additional analysis requested on redundancies contained within the consultation responses. Comments at the user group further showed that the importance of redundancies as an indicator increases when in a recession. ELMS will continue with their redundancy review and provide further information on the correlation between proposed and confirmed redundancies to aid the understanding of current data.</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400" b="0" baseline="0">
            <a:solidFill>
              <a:srgbClr val="1A2859"/>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400" b="0" baseline="0">
              <a:solidFill>
                <a:srgbClr val="1A2859"/>
              </a:solidFill>
              <a:latin typeface="+mn-lt"/>
              <a:ea typeface="+mn-ea"/>
              <a:cs typeface="+mn-cs"/>
            </a:rPr>
            <a:t/>
          </a:r>
          <a:br>
            <a:rPr lang="en-GB" sz="1400" b="0" baseline="0">
              <a:solidFill>
                <a:srgbClr val="1A2859"/>
              </a:solidFill>
              <a:latin typeface="+mn-lt"/>
              <a:ea typeface="+mn-ea"/>
              <a:cs typeface="+mn-cs"/>
            </a:rPr>
          </a:br>
          <a:r>
            <a:rPr lang="en-GB" sz="1400" b="0" baseline="0">
              <a:solidFill>
                <a:srgbClr val="1A2859"/>
              </a:solidFill>
              <a:latin typeface="+mn-lt"/>
              <a:ea typeface="+mn-ea"/>
              <a:cs typeface="+mn-cs"/>
            </a:rPr>
            <a:t>ELMS will consider the level of resource available for developing additional analysis; for example, hours worked, times hours worked and commuting patterns.</a:t>
          </a:r>
          <a:endParaRPr lang="en-GB" sz="1400" b="0" baseline="0">
            <a:solidFill>
              <a:srgbClr val="1A2859"/>
            </a:solidFill>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GB" sz="1400" b="0">
            <a:solidFill>
              <a:srgbClr val="1A2859"/>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400" b="0" baseline="0">
              <a:solidFill>
                <a:srgbClr val="1A2859"/>
              </a:solidFill>
              <a:latin typeface="+mn-lt"/>
              <a:ea typeface="+mn-ea"/>
              <a:cs typeface="+mn-cs"/>
            </a:rPr>
            <a:t>Work is currently ongoing to assess the feasibility of linking ASHE data over time. Data is not currently collected on qualifications of employees and so the requested analysis is not currently possible. </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400" b="0">
            <a:solidFill>
              <a:srgbClr val="1A2859"/>
            </a:solidFill>
          </a:endParaRP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0.28717</cdr:x>
      <cdr:y>0.20879</cdr:y>
    </cdr:from>
    <cdr:to>
      <cdr:x>0.28717</cdr:x>
      <cdr:y>0.91353</cdr:y>
    </cdr:to>
    <cdr:cxnSp macro="">
      <cdr:nvCxnSpPr>
        <cdr:cNvPr id="2" name="Straight Connector 1"/>
        <cdr:cNvCxnSpPr/>
      </cdr:nvCxnSpPr>
      <cdr:spPr>
        <a:xfrm xmlns:a="http://schemas.openxmlformats.org/drawingml/2006/main" flipH="1">
          <a:off x="1658143" y="681831"/>
          <a:ext cx="0" cy="2301399"/>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0.0092</cdr:x>
      <cdr:y>0.73967</cdr:y>
    </cdr:from>
    <cdr:to>
      <cdr:x>0.28574</cdr:x>
      <cdr:y>1</cdr:y>
    </cdr:to>
    <cdr:sp macro="" textlink="">
      <cdr:nvSpPr>
        <cdr:cNvPr id="2" name="TextBox 1"/>
        <cdr:cNvSpPr txBox="1"/>
      </cdr:nvSpPr>
      <cdr:spPr>
        <a:xfrm xmlns:a="http://schemas.openxmlformats.org/drawingml/2006/main">
          <a:off x="59794" y="2121817"/>
          <a:ext cx="1797844" cy="74679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GB" sz="800" b="1">
              <a:solidFill>
                <a:srgbClr val="1A2859"/>
              </a:solidFill>
            </a:rPr>
            <a:t>*note that respondents can choose more than one reason, and</a:t>
          </a:r>
          <a:r>
            <a:rPr lang="en-GB" sz="800" b="1" baseline="0">
              <a:solidFill>
                <a:srgbClr val="1A2859"/>
              </a:solidFill>
            </a:rPr>
            <a:t> response to this question was not mandatory with the option of specifying other uses</a:t>
          </a:r>
          <a:r>
            <a:rPr lang="en-GB" sz="800" b="1" baseline="30000">
              <a:solidFill>
                <a:srgbClr val="1A2859"/>
              </a:solidFill>
            </a:rPr>
            <a:t>1</a:t>
          </a:r>
        </a:p>
      </cdr:txBody>
    </cdr:sp>
  </cdr:relSizeAnchor>
</c:userShapes>
</file>

<file path=xl/drawings/drawing4.xml><?xml version="1.0" encoding="utf-8"?>
<xdr:wsDr xmlns:xdr="http://schemas.openxmlformats.org/drawingml/2006/spreadsheetDrawing" xmlns:a="http://schemas.openxmlformats.org/drawingml/2006/main">
  <xdr:twoCellAnchor>
    <xdr:from>
      <xdr:col>3</xdr:col>
      <xdr:colOff>485513</xdr:colOff>
      <xdr:row>6</xdr:row>
      <xdr:rowOff>20637</xdr:rowOff>
    </xdr:from>
    <xdr:to>
      <xdr:col>13</xdr:col>
      <xdr:colOff>69057</xdr:colOff>
      <xdr:row>21</xdr:row>
      <xdr:rowOff>46036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115095</xdr:colOff>
      <xdr:row>9</xdr:row>
      <xdr:rowOff>133352</xdr:rowOff>
    </xdr:from>
    <xdr:to>
      <xdr:col>16</xdr:col>
      <xdr:colOff>261938</xdr:colOff>
      <xdr:row>17</xdr:row>
      <xdr:rowOff>152400</xdr:rowOff>
    </xdr:to>
    <xdr:sp macro="" textlink="">
      <xdr:nvSpPr>
        <xdr:cNvPr id="10" name="TextBox 9"/>
        <xdr:cNvSpPr txBox="1"/>
      </xdr:nvSpPr>
      <xdr:spPr>
        <a:xfrm>
          <a:off x="7318376" y="1562102"/>
          <a:ext cx="1968500" cy="1543048"/>
        </a:xfrm>
        <a:prstGeom prst="rect">
          <a:avLst/>
        </a:prstGeom>
        <a:solidFill>
          <a:srgbClr val="E3EC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200" b="1">
              <a:solidFill>
                <a:srgbClr val="1A2859"/>
              </a:solidFill>
              <a:effectLst/>
              <a:latin typeface="+mn-lt"/>
              <a:ea typeface="+mn-ea"/>
              <a:cs typeface="+mn-cs"/>
            </a:rPr>
            <a:t>62.5% of consultation</a:t>
          </a:r>
          <a:r>
            <a:rPr lang="en-GB" sz="1200" b="1" baseline="0">
              <a:solidFill>
                <a:srgbClr val="1A2859"/>
              </a:solidFill>
              <a:effectLst/>
              <a:latin typeface="+mn-lt"/>
              <a:ea typeface="+mn-ea"/>
              <a:cs typeface="+mn-cs"/>
            </a:rPr>
            <a:t> respondents use District Council Area (11) level outputs whilst 31.3% of respondents use Ward (582) level outputs.</a:t>
          </a:r>
          <a:endParaRPr lang="en-GB" sz="1200">
            <a:solidFill>
              <a:srgbClr val="1A2859"/>
            </a:solidFill>
            <a:effectLst/>
          </a:endParaRPr>
        </a:p>
      </xdr:txBody>
    </xdr:sp>
    <xdr:clientData/>
  </xdr:twoCellAnchor>
  <xdr:twoCellAnchor>
    <xdr:from>
      <xdr:col>3</xdr:col>
      <xdr:colOff>353219</xdr:colOff>
      <xdr:row>5</xdr:row>
      <xdr:rowOff>127795</xdr:rowOff>
    </xdr:from>
    <xdr:to>
      <xdr:col>16</xdr:col>
      <xdr:colOff>416718</xdr:colOff>
      <xdr:row>21</xdr:row>
      <xdr:rowOff>153988</xdr:rowOff>
    </xdr:to>
    <xdr:sp macro="" textlink="">
      <xdr:nvSpPr>
        <xdr:cNvPr id="11" name="Rectangle 10"/>
        <xdr:cNvSpPr/>
      </xdr:nvSpPr>
      <xdr:spPr>
        <a:xfrm>
          <a:off x="638969" y="794545"/>
          <a:ext cx="8802687" cy="3074193"/>
        </a:xfrm>
        <a:prstGeom prst="rect">
          <a:avLst/>
        </a:prstGeom>
        <a:noFill/>
        <a:ln w="28575">
          <a:solidFill>
            <a:srgbClr val="1A285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475194</xdr:colOff>
      <xdr:row>24</xdr:row>
      <xdr:rowOff>7142</xdr:rowOff>
    </xdr:from>
    <xdr:to>
      <xdr:col>13</xdr:col>
      <xdr:colOff>58738</xdr:colOff>
      <xdr:row>39</xdr:row>
      <xdr:rowOff>32541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104775</xdr:colOff>
      <xdr:row>27</xdr:row>
      <xdr:rowOff>119857</xdr:rowOff>
    </xdr:from>
    <xdr:to>
      <xdr:col>16</xdr:col>
      <xdr:colOff>273843</xdr:colOff>
      <xdr:row>35</xdr:row>
      <xdr:rowOff>138905</xdr:rowOff>
    </xdr:to>
    <xdr:sp macro="" textlink="">
      <xdr:nvSpPr>
        <xdr:cNvPr id="13" name="TextBox 12"/>
        <xdr:cNvSpPr txBox="1"/>
      </xdr:nvSpPr>
      <xdr:spPr>
        <a:xfrm>
          <a:off x="7308056" y="4870451"/>
          <a:ext cx="1990725" cy="1543048"/>
        </a:xfrm>
        <a:prstGeom prst="rect">
          <a:avLst/>
        </a:prstGeom>
        <a:solidFill>
          <a:srgbClr val="E3EC9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200" b="1">
              <a:solidFill>
                <a:srgbClr val="1A2859"/>
              </a:solidFill>
              <a:effectLst/>
              <a:latin typeface="+mn-lt"/>
              <a:ea typeface="+mn-ea"/>
              <a:cs typeface="+mn-cs"/>
            </a:rPr>
            <a:t>Both </a:t>
          </a:r>
          <a:r>
            <a:rPr lang="en-GB" sz="1200" b="1" baseline="0">
              <a:solidFill>
                <a:srgbClr val="1A2859"/>
              </a:solidFill>
              <a:effectLst/>
              <a:latin typeface="+mn-lt"/>
              <a:ea typeface="+mn-ea"/>
              <a:cs typeface="+mn-cs"/>
            </a:rPr>
            <a:t>Headline (Construction, Manufacturing, Services, Other) and 3,4 or 5-digit SIC codes are used by 56.3% of respondents.</a:t>
          </a:r>
          <a:endParaRPr lang="en-GB" sz="1200">
            <a:solidFill>
              <a:srgbClr val="1A2859"/>
            </a:solidFill>
            <a:effectLst/>
          </a:endParaRPr>
        </a:p>
      </xdr:txBody>
    </xdr:sp>
    <xdr:clientData/>
  </xdr:twoCellAnchor>
  <xdr:twoCellAnchor>
    <xdr:from>
      <xdr:col>3</xdr:col>
      <xdr:colOff>342901</xdr:colOff>
      <xdr:row>23</xdr:row>
      <xdr:rowOff>114300</xdr:rowOff>
    </xdr:from>
    <xdr:to>
      <xdr:col>16</xdr:col>
      <xdr:colOff>428625</xdr:colOff>
      <xdr:row>39</xdr:row>
      <xdr:rowOff>140493</xdr:rowOff>
    </xdr:to>
    <xdr:sp macro="" textlink="">
      <xdr:nvSpPr>
        <xdr:cNvPr id="14" name="Rectangle 13"/>
        <xdr:cNvSpPr/>
      </xdr:nvSpPr>
      <xdr:spPr>
        <a:xfrm>
          <a:off x="628651" y="4102894"/>
          <a:ext cx="8824912" cy="3074193"/>
        </a:xfrm>
        <a:prstGeom prst="rect">
          <a:avLst/>
        </a:prstGeom>
        <a:noFill/>
        <a:ln w="28575">
          <a:solidFill>
            <a:srgbClr val="1A285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529431</xdr:colOff>
      <xdr:row>5</xdr:row>
      <xdr:rowOff>119062</xdr:rowOff>
    </xdr:from>
    <xdr:to>
      <xdr:col>28</xdr:col>
      <xdr:colOff>211931</xdr:colOff>
      <xdr:row>21</xdr:row>
      <xdr:rowOff>166688</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280986</xdr:colOff>
      <xdr:row>5</xdr:row>
      <xdr:rowOff>118269</xdr:rowOff>
    </xdr:from>
    <xdr:to>
      <xdr:col>37</xdr:col>
      <xdr:colOff>154781</xdr:colOff>
      <xdr:row>31</xdr:row>
      <xdr:rowOff>71437</xdr:rowOff>
    </xdr:to>
    <xdr:sp macro="" textlink="">
      <xdr:nvSpPr>
        <xdr:cNvPr id="16" name="TextBox 15"/>
        <xdr:cNvSpPr txBox="1"/>
      </xdr:nvSpPr>
      <xdr:spPr>
        <a:xfrm>
          <a:off x="16592549" y="785019"/>
          <a:ext cx="5338763" cy="4799012"/>
        </a:xfrm>
        <a:prstGeom prst="rect">
          <a:avLst/>
        </a:prstGeom>
        <a:solidFill>
          <a:srgbClr val="A5BFD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GB" sz="1200" b="1">
              <a:solidFill>
                <a:srgbClr val="1A2859"/>
              </a:solidFill>
            </a:rPr>
            <a:t>If you answered some or a lot of impact to the</a:t>
          </a:r>
          <a:r>
            <a:rPr lang="en-GB" sz="1200" b="1" baseline="0">
              <a:solidFill>
                <a:srgbClr val="1A2859"/>
              </a:solidFill>
            </a:rPr>
            <a:t> '</a:t>
          </a:r>
          <a:r>
            <a:rPr lang="en-GB" sz="1200" b="1" i="0" baseline="0">
              <a:solidFill>
                <a:srgbClr val="1A2859"/>
              </a:solidFill>
              <a:effectLst/>
              <a:latin typeface="+mn-lt"/>
              <a:ea typeface="+mn-ea"/>
              <a:cs typeface="+mn-cs"/>
            </a:rPr>
            <a:t>What impact would publishing the BRES results every 2 years instead of annually, have on you or your business area?' question, </a:t>
          </a:r>
          <a:r>
            <a:rPr lang="en-GB" sz="1200" b="1">
              <a:solidFill>
                <a:srgbClr val="1A2859"/>
              </a:solidFill>
            </a:rPr>
            <a:t>please provide further details -</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rPr>
            <a:t>- Less timely, less usable</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rPr>
            <a:t>- The need to maintain timely assessments of any changes to employee jobs, particularly given the current context. Now is not a good time to reduce timeliness of such information. If resources in production are an issue, streamlining the output (i.e. data tables with minimal text and not a full report) would be entirely acceptable.</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rPr>
            <a:t>- With increased focus on local development e.g. community plans, local works it is important to have LGD level data annually, to allow trends to be monitored. If it was stopped, would this not mean by the time detailed results were published, data would be 2-3 years out of date? Would it be possible to release tables only for headline statistics in 2020, 2022 and not a full report?</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rPr>
            <a:t>- Require data as regularly as possible to see if policy impacting the number of businesses</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rPr>
            <a:t>- We update our energy skills strategy on an annual basis - it is important for our credibility that we have up-to-date data</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rPr>
            <a:t>- Less timely info at this level available to brief Ministers/senior management.  Would be no impact if we could still get this data - assume from the above that the data would still be collected, just not published.</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rPr>
            <a:t>- Due to the nature of our work more timely information is required</a:t>
          </a: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solidFill>
                <a:srgbClr val="1A2859"/>
              </a:solidFill>
            </a:rPr>
            <a:t>- A lag in data updates of 2 years would reflect poorly on any resulting analysis, particularly at this time of labour market uncertainty with Brexit.</a:t>
          </a:r>
        </a:p>
      </xdr:txBody>
    </xdr:sp>
    <xdr:clientData/>
  </xdr:twoCellAnchor>
  <xdr:twoCellAnchor>
    <xdr:from>
      <xdr:col>16</xdr:col>
      <xdr:colOff>529431</xdr:colOff>
      <xdr:row>23</xdr:row>
      <xdr:rowOff>107156</xdr:rowOff>
    </xdr:from>
    <xdr:to>
      <xdr:col>28</xdr:col>
      <xdr:colOff>211931</xdr:colOff>
      <xdr:row>39</xdr:row>
      <xdr:rowOff>142875</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285749</xdr:colOff>
      <xdr:row>32</xdr:row>
      <xdr:rowOff>130970</xdr:rowOff>
    </xdr:from>
    <xdr:to>
      <xdr:col>37</xdr:col>
      <xdr:colOff>190500</xdr:colOff>
      <xdr:row>59</xdr:row>
      <xdr:rowOff>23812</xdr:rowOff>
    </xdr:to>
    <xdr:sp macro="" textlink="">
      <xdr:nvSpPr>
        <xdr:cNvPr id="18" name="TextBox 17">
          <a:hlinkClick xmlns:r="http://schemas.openxmlformats.org/officeDocument/2006/relationships" r:id="rId5"/>
        </xdr:cNvPr>
        <xdr:cNvSpPr txBox="1"/>
      </xdr:nvSpPr>
      <xdr:spPr>
        <a:xfrm>
          <a:off x="16597312" y="5834064"/>
          <a:ext cx="5369719" cy="5036342"/>
        </a:xfrm>
        <a:prstGeom prst="rect">
          <a:avLst/>
        </a:prstGeom>
        <a:solidFill>
          <a:srgbClr val="A5BFD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1A2859"/>
              </a:solidFill>
            </a:rPr>
            <a:t>ELMS response:</a:t>
          </a:r>
        </a:p>
        <a:p>
          <a:endParaRPr lang="en-GB" sz="1200">
            <a:solidFill>
              <a:srgbClr val="1A2859"/>
            </a:solidFill>
          </a:endParaRPr>
        </a:p>
        <a:p>
          <a:r>
            <a:rPr lang="en-GB" sz="1200">
              <a:solidFill>
                <a:srgbClr val="1A2859"/>
              </a:solidFill>
            </a:rPr>
            <a:t>The </a:t>
          </a:r>
          <a:r>
            <a:rPr lang="en-GB" sz="1200">
              <a:solidFill>
                <a:srgbClr val="1A2859"/>
              </a:solidFill>
              <a:latin typeface="+mn-lt"/>
              <a:ea typeface="+mn-ea"/>
              <a:cs typeface="+mn-cs"/>
            </a:rPr>
            <a:t>responses to the question on QES benchmarking indicate that the decision not to benchmark the Q3 2017 QES results to BRES had very minimal impact on users of the data. </a:t>
          </a:r>
          <a:r>
            <a:rPr lang="en-GB" sz="1200" smtClean="0">
              <a:solidFill>
                <a:srgbClr val="1A2859"/>
              </a:solidFill>
              <a:latin typeface="+mn-lt"/>
              <a:ea typeface="+mn-ea"/>
              <a:cs typeface="+mn-cs"/>
            </a:rPr>
            <a:t>As the main usage of the QES is to report quarterly change in employee jobs and the two estimates remain close, ELMS are content to continue  producing QES estimates without benchmarking to BRES. Further</a:t>
          </a:r>
          <a:r>
            <a:rPr lang="en-GB" sz="1200">
              <a:solidFill>
                <a:srgbClr val="1A2859"/>
              </a:solidFill>
              <a:latin typeface="+mn-lt"/>
              <a:ea typeface="+mn-ea"/>
              <a:cs typeface="+mn-cs"/>
            </a:rPr>
            <a:t> information can be found on page 5 of this </a:t>
          </a:r>
          <a:r>
            <a:rPr lang="en-GB" sz="1100" u="sng">
              <a:solidFill>
                <a:schemeClr val="dk1"/>
              </a:solidFill>
              <a:effectLst/>
              <a:latin typeface="+mn-lt"/>
              <a:ea typeface="+mn-ea"/>
              <a:cs typeface="+mn-cs"/>
              <a:hlinkClick xmlns:r="http://schemas.openxmlformats.org/officeDocument/2006/relationships" r:id=""/>
            </a:rPr>
            <a:t>note to users</a:t>
          </a:r>
          <a:r>
            <a:rPr lang="en-GB" sz="1100">
              <a:solidFill>
                <a:schemeClr val="dk1"/>
              </a:solidFill>
              <a:effectLst/>
              <a:latin typeface="+mn-lt"/>
              <a:ea typeface="+mn-ea"/>
              <a:cs typeface="+mn-cs"/>
            </a:rPr>
            <a:t>.</a:t>
          </a:r>
          <a:r>
            <a:rPr lang="en-GB" sz="1200" smtClean="0">
              <a:solidFill>
                <a:srgbClr val="1A2859"/>
              </a:solidFill>
              <a:latin typeface="+mn-lt"/>
              <a:ea typeface="+mn-ea"/>
              <a:cs typeface="+mn-cs"/>
            </a:rPr>
            <a:t> </a:t>
          </a:r>
          <a:endParaRPr lang="en-GB" sz="1200">
            <a:solidFill>
              <a:srgbClr val="1A2859"/>
            </a:solidFill>
            <a:latin typeface="+mn-lt"/>
            <a:ea typeface="+mn-ea"/>
            <a:cs typeface="+mn-cs"/>
          </a:endParaRPr>
        </a:p>
        <a:p>
          <a:r>
            <a:rPr lang="en-GB" sz="1200" baseline="0">
              <a:solidFill>
                <a:srgbClr val="1A2859"/>
              </a:solidFill>
            </a:rPr>
            <a:t> </a:t>
          </a:r>
        </a:p>
        <a:p>
          <a:r>
            <a:rPr lang="en-GB" sz="1200">
              <a:solidFill>
                <a:srgbClr val="1A2859"/>
              </a:solidFill>
              <a:latin typeface="+mn-lt"/>
              <a:ea typeface="+mn-ea"/>
              <a:cs typeface="+mn-cs"/>
            </a:rPr>
            <a:t>BRES provides valuable employee job data disaggregated to 5-digit SIC and small NI statistical geographies every other year.  These data are clearly valued by users and will continue to be published, alongside a statistical report, biennially. </a:t>
          </a:r>
        </a:p>
        <a:p>
          <a:endParaRPr lang="en-GB" sz="1200">
            <a:solidFill>
              <a:srgbClr val="1A2859"/>
            </a:solidFill>
            <a:latin typeface="+mn-lt"/>
            <a:ea typeface="+mn-ea"/>
            <a:cs typeface="+mn-cs"/>
          </a:endParaRPr>
        </a:p>
        <a:p>
          <a:r>
            <a:rPr lang="en-GB" sz="1200">
              <a:solidFill>
                <a:srgbClr val="1A2859"/>
              </a:solidFill>
              <a:latin typeface="+mn-lt"/>
              <a:ea typeface="+mn-ea"/>
              <a:cs typeface="+mn-cs"/>
            </a:rPr>
            <a:t>In the intervening years, BRES is conducted with a reduced sample size, restricting the level of disaggregation to District Council Area and Headline industry.  In an attempt to reduce the</a:t>
          </a:r>
          <a:r>
            <a:rPr lang="en-GB" sz="1200" baseline="0">
              <a:solidFill>
                <a:srgbClr val="1A2859"/>
              </a:solidFill>
              <a:latin typeface="+mn-lt"/>
              <a:ea typeface="+mn-ea"/>
              <a:cs typeface="+mn-cs"/>
            </a:rPr>
            <a:t> burden on business,</a:t>
          </a:r>
          <a:r>
            <a:rPr lang="en-GB" sz="1200">
              <a:solidFill>
                <a:srgbClr val="1A2859"/>
              </a:solidFill>
              <a:latin typeface="+mn-lt"/>
              <a:ea typeface="+mn-ea"/>
              <a:cs typeface="+mn-cs"/>
            </a:rPr>
            <a:t> users were asked about the impact of only</a:t>
          </a:r>
          <a:r>
            <a:rPr lang="en-GB" sz="1200" baseline="0">
              <a:solidFill>
                <a:srgbClr val="1A2859"/>
              </a:solidFill>
              <a:latin typeface="+mn-lt"/>
              <a:ea typeface="+mn-ea"/>
              <a:cs typeface="+mn-cs"/>
            </a:rPr>
            <a:t> publishing the more granular data collected biennially</a:t>
          </a:r>
          <a:r>
            <a:rPr lang="en-GB" sz="1200">
              <a:solidFill>
                <a:srgbClr val="1A2859"/>
              </a:solidFill>
              <a:latin typeface="+mn-lt"/>
              <a:ea typeface="+mn-ea"/>
              <a:cs typeface="+mn-cs"/>
            </a:rPr>
            <a:t>.  The</a:t>
          </a:r>
          <a:r>
            <a:rPr lang="en-GB" sz="1200" baseline="0">
              <a:solidFill>
                <a:srgbClr val="1A2859"/>
              </a:solidFill>
              <a:latin typeface="+mn-lt"/>
              <a:ea typeface="+mn-ea"/>
              <a:cs typeface="+mn-cs"/>
            </a:rPr>
            <a:t> majority of </a:t>
          </a:r>
          <a:r>
            <a:rPr lang="en-GB" sz="1200">
              <a:solidFill>
                <a:srgbClr val="1A2859"/>
              </a:solidFill>
              <a:latin typeface="+mn-lt"/>
              <a:ea typeface="+mn-ea"/>
              <a:cs typeface="+mn-cs"/>
            </a:rPr>
            <a:t>respondents stated that the proposed change to the publishing schedule would have some/a lot of impact.,</a:t>
          </a:r>
          <a:r>
            <a:rPr lang="en-GB" sz="1200" baseline="0">
              <a:solidFill>
                <a:srgbClr val="1A2859"/>
              </a:solidFill>
              <a:latin typeface="+mn-lt"/>
              <a:ea typeface="+mn-ea"/>
              <a:cs typeface="+mn-cs"/>
            </a:rPr>
            <a:t> with the main reason being </a:t>
          </a:r>
          <a:r>
            <a:rPr lang="en-GB" sz="1200">
              <a:solidFill>
                <a:srgbClr val="1A2859"/>
              </a:solidFill>
              <a:latin typeface="+mn-lt"/>
              <a:ea typeface="+mn-ea"/>
              <a:cs typeface="+mn-cs"/>
            </a:rPr>
            <a:t>the need for timely, up-to-date data.</a:t>
          </a:r>
          <a:r>
            <a:rPr lang="en-GB" sz="1200" baseline="0">
              <a:solidFill>
                <a:srgbClr val="1A2859"/>
              </a:solidFill>
              <a:latin typeface="+mn-lt"/>
              <a:ea typeface="+mn-ea"/>
              <a:cs typeface="+mn-cs"/>
            </a:rPr>
            <a:t>  BRES data </a:t>
          </a:r>
          <a:r>
            <a:rPr lang="en-GB" sz="1200">
              <a:solidFill>
                <a:srgbClr val="1A2859"/>
              </a:solidFill>
              <a:latin typeface="+mn-lt"/>
              <a:ea typeface="+mn-ea"/>
              <a:cs typeface="+mn-cs"/>
            </a:rPr>
            <a:t>disaggregated to District Council Area proved to be important to a number of respondents</a:t>
          </a:r>
          <a:r>
            <a:rPr lang="en-GB" sz="1200" baseline="0">
              <a:solidFill>
                <a:srgbClr val="1A2859"/>
              </a:solidFill>
              <a:latin typeface="+mn-lt"/>
              <a:ea typeface="+mn-ea"/>
              <a:cs typeface="+mn-cs"/>
            </a:rPr>
            <a:t> while others suggested that only </a:t>
          </a:r>
          <a:r>
            <a:rPr lang="en-GB" sz="1200">
              <a:solidFill>
                <a:srgbClr val="1A2859"/>
              </a:solidFill>
              <a:latin typeface="+mn-lt"/>
              <a:ea typeface="+mn-ea"/>
              <a:cs typeface="+mn-cs"/>
            </a:rPr>
            <a:t>tables</a:t>
          </a:r>
          <a:r>
            <a:rPr lang="en-GB" sz="1200" baseline="0">
              <a:solidFill>
                <a:srgbClr val="1A2859"/>
              </a:solidFill>
              <a:latin typeface="+mn-lt"/>
              <a:ea typeface="+mn-ea"/>
              <a:cs typeface="+mn-cs"/>
            </a:rPr>
            <a:t> be published in the 'small' BRES years,</a:t>
          </a:r>
          <a:r>
            <a:rPr lang="en-GB" sz="1200">
              <a:solidFill>
                <a:srgbClr val="1A2859"/>
              </a:solidFill>
              <a:latin typeface="+mn-lt"/>
              <a:ea typeface="+mn-ea"/>
              <a:cs typeface="+mn-cs"/>
            </a:rPr>
            <a:t> reducing the need for the production of a report.</a:t>
          </a:r>
        </a:p>
        <a:p>
          <a:endParaRPr lang="en-GB" sz="1200">
            <a:solidFill>
              <a:srgbClr val="1A2859"/>
            </a:solidFill>
            <a:latin typeface="+mn-lt"/>
            <a:ea typeface="+mn-ea"/>
            <a:cs typeface="+mn-cs"/>
          </a:endParaRPr>
        </a:p>
        <a:p>
          <a:r>
            <a:rPr lang="en-GB" sz="1200">
              <a:solidFill>
                <a:srgbClr val="1A2859"/>
              </a:solidFill>
              <a:latin typeface="+mn-lt"/>
              <a:ea typeface="+mn-ea"/>
              <a:cs typeface="+mn-cs"/>
            </a:rPr>
            <a:t>As a result of this consultation, the BRES data will continue to be published every year.</a:t>
          </a:r>
          <a:r>
            <a:rPr lang="en-GB" sz="1200" baseline="0">
              <a:solidFill>
                <a:srgbClr val="1A2859"/>
              </a:solidFill>
              <a:latin typeface="+mn-lt"/>
              <a:ea typeface="+mn-ea"/>
              <a:cs typeface="+mn-cs"/>
            </a:rPr>
            <a:t>  C</a:t>
          </a:r>
          <a:r>
            <a:rPr lang="en-GB" sz="1200">
              <a:solidFill>
                <a:srgbClr val="1A2859"/>
              </a:solidFill>
              <a:latin typeface="+mn-lt"/>
              <a:ea typeface="+mn-ea"/>
              <a:cs typeface="+mn-cs"/>
            </a:rPr>
            <a:t>onsideration will be given to the need for a report</a:t>
          </a:r>
          <a:r>
            <a:rPr lang="en-GB" sz="1200" baseline="0">
              <a:solidFill>
                <a:srgbClr val="1A2859"/>
              </a:solidFill>
              <a:latin typeface="+mn-lt"/>
              <a:ea typeface="+mn-ea"/>
              <a:cs typeface="+mn-cs"/>
            </a:rPr>
            <a:t> in those years</a:t>
          </a:r>
          <a:r>
            <a:rPr lang="en-GB" sz="1200">
              <a:solidFill>
                <a:srgbClr val="1A2859"/>
              </a:solidFill>
              <a:latin typeface="+mn-lt"/>
              <a:ea typeface="+mn-ea"/>
              <a:cs typeface="+mn-cs"/>
            </a:rPr>
            <a:t> when the sample size is too small to support low levels of disaggregation.   </a:t>
          </a:r>
        </a:p>
      </xdr:txBody>
    </xdr:sp>
    <xdr:clientData/>
  </xdr:twoCellAnchor>
  <xdr:twoCellAnchor>
    <xdr:from>
      <xdr:col>28</xdr:col>
      <xdr:colOff>309562</xdr:colOff>
      <xdr:row>59</xdr:row>
      <xdr:rowOff>95249</xdr:rowOff>
    </xdr:from>
    <xdr:to>
      <xdr:col>37</xdr:col>
      <xdr:colOff>178594</xdr:colOff>
      <xdr:row>68</xdr:row>
      <xdr:rowOff>47624</xdr:rowOff>
    </xdr:to>
    <xdr:sp macro="" textlink="">
      <xdr:nvSpPr>
        <xdr:cNvPr id="3" name="TextBox 2"/>
        <xdr:cNvSpPr txBox="1"/>
      </xdr:nvSpPr>
      <xdr:spPr>
        <a:xfrm>
          <a:off x="16621125" y="10941843"/>
          <a:ext cx="5334000" cy="16668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a:solidFill>
                <a:srgbClr val="1A2859"/>
              </a:solidFill>
              <a:latin typeface="+mn-lt"/>
              <a:ea typeface="+mn-ea"/>
              <a:cs typeface="+mn-cs"/>
            </a:rPr>
            <a:t>The BRES 2018 survey contained two extra questions</a:t>
          </a:r>
          <a:r>
            <a:rPr lang="en-GB" sz="1200" b="0" baseline="0">
              <a:solidFill>
                <a:srgbClr val="1A2859"/>
              </a:solidFill>
              <a:latin typeface="+mn-lt"/>
              <a:ea typeface="+mn-ea"/>
              <a:cs typeface="+mn-cs"/>
            </a:rPr>
            <a:t> which were also included in the BRES 2019 survey.  Businesses were asked to specify how many of their employees were citizens of the EU or the Rest of the World and a further question asked the business to detail how many vacancies they currently had.  There are a range of users for both the migrant and vacancy data.  Statisticians are currently investigating the coverage obtained from the 2018 survey and developing a methodology to enable the 2019 data to be published.  It is hoped that the output of this data collection will be available to users in late 2020.</a:t>
          </a:r>
          <a:endParaRPr lang="en-GB" sz="1100" b="0" i="0" u="none" strike="noStrike" baseline="0">
            <a:solidFill>
              <a:schemeClr val="dk1"/>
            </a:solidFill>
            <a:effectLst/>
            <a:latin typeface="+mn-lt"/>
            <a:ea typeface="+mn-ea"/>
            <a:cs typeface="+mn-cs"/>
          </a:endParaRPr>
        </a:p>
        <a:p>
          <a:endParaRPr lang="en-GB" sz="1100" b="0" i="0" u="none" strike="noStrike" baseline="0">
            <a:solidFill>
              <a:schemeClr val="dk1"/>
            </a:solidFill>
            <a:effectLst/>
            <a:latin typeface="+mn-lt"/>
            <a:ea typeface="+mn-ea"/>
            <a:cs typeface="+mn-cs"/>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0.0092</cdr:x>
      <cdr:y>0.85187</cdr:y>
    </cdr:from>
    <cdr:to>
      <cdr:x>0.29378</cdr:x>
      <cdr:y>1</cdr:y>
    </cdr:to>
    <cdr:sp macro="" textlink="">
      <cdr:nvSpPr>
        <cdr:cNvPr id="2" name="TextBox 1"/>
        <cdr:cNvSpPr txBox="1"/>
      </cdr:nvSpPr>
      <cdr:spPr>
        <a:xfrm xmlns:a="http://schemas.openxmlformats.org/drawingml/2006/main">
          <a:off x="59963" y="2455863"/>
          <a:ext cx="1854820" cy="427036"/>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GB" sz="800" b="1">
              <a:solidFill>
                <a:srgbClr val="1A2859"/>
              </a:solidFill>
            </a:rPr>
            <a:t>*note that respondents can choose more than one geographical area, or none</a:t>
          </a:r>
          <a:endParaRPr lang="en-GB" sz="800" b="1" baseline="30000">
            <a:solidFill>
              <a:srgbClr val="1A2859"/>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0.0092</cdr:x>
      <cdr:y>0.85187</cdr:y>
    </cdr:from>
    <cdr:to>
      <cdr:x>0.29378</cdr:x>
      <cdr:y>1</cdr:y>
    </cdr:to>
    <cdr:sp macro="" textlink="">
      <cdr:nvSpPr>
        <cdr:cNvPr id="2" name="TextBox 1"/>
        <cdr:cNvSpPr txBox="1"/>
      </cdr:nvSpPr>
      <cdr:spPr>
        <a:xfrm xmlns:a="http://schemas.openxmlformats.org/drawingml/2006/main">
          <a:off x="59963" y="2455863"/>
          <a:ext cx="1854820" cy="427036"/>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GB" sz="800" b="1">
              <a:solidFill>
                <a:srgbClr val="1A2859"/>
              </a:solidFill>
            </a:rPr>
            <a:t>*note that respondents can choose more than one industry level, or none</a:t>
          </a:r>
          <a:endParaRPr lang="en-GB" sz="800" b="1" baseline="30000">
            <a:solidFill>
              <a:srgbClr val="1A2859"/>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38100</xdr:colOff>
      <xdr:row>6</xdr:row>
      <xdr:rowOff>76200</xdr:rowOff>
    </xdr:from>
    <xdr:to>
      <xdr:col>12</xdr:col>
      <xdr:colOff>101600</xdr:colOff>
      <xdr:row>23</xdr:row>
      <xdr:rowOff>68036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139700</xdr:colOff>
      <xdr:row>6</xdr:row>
      <xdr:rowOff>76201</xdr:rowOff>
    </xdr:from>
    <xdr:to>
      <xdr:col>21</xdr:col>
      <xdr:colOff>431800</xdr:colOff>
      <xdr:row>23</xdr:row>
      <xdr:rowOff>68036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469900</xdr:colOff>
      <xdr:row>6</xdr:row>
      <xdr:rowOff>76201</xdr:rowOff>
    </xdr:from>
    <xdr:to>
      <xdr:col>31</xdr:col>
      <xdr:colOff>152400</xdr:colOff>
      <xdr:row>23</xdr:row>
      <xdr:rowOff>68036</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38100</xdr:colOff>
      <xdr:row>23</xdr:row>
      <xdr:rowOff>90111</xdr:rowOff>
    </xdr:from>
    <xdr:to>
      <xdr:col>12</xdr:col>
      <xdr:colOff>101600</xdr:colOff>
      <xdr:row>40</xdr:row>
      <xdr:rowOff>12096</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139700</xdr:colOff>
      <xdr:row>23</xdr:row>
      <xdr:rowOff>90111</xdr:rowOff>
    </xdr:from>
    <xdr:to>
      <xdr:col>21</xdr:col>
      <xdr:colOff>431800</xdr:colOff>
      <xdr:row>40</xdr:row>
      <xdr:rowOff>12096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469900</xdr:colOff>
      <xdr:row>23</xdr:row>
      <xdr:rowOff>100695</xdr:rowOff>
    </xdr:from>
    <xdr:to>
      <xdr:col>31</xdr:col>
      <xdr:colOff>152400</xdr:colOff>
      <xdr:row>40</xdr:row>
      <xdr:rowOff>11907</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38100</xdr:colOff>
      <xdr:row>40</xdr:row>
      <xdr:rowOff>43242</xdr:rowOff>
    </xdr:from>
    <xdr:to>
      <xdr:col>12</xdr:col>
      <xdr:colOff>101600</xdr:colOff>
      <xdr:row>56</xdr:row>
      <xdr:rowOff>146654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139700</xdr:colOff>
      <xdr:row>40</xdr:row>
      <xdr:rowOff>43242</xdr:rowOff>
    </xdr:from>
    <xdr:to>
      <xdr:col>21</xdr:col>
      <xdr:colOff>431800</xdr:colOff>
      <xdr:row>56</xdr:row>
      <xdr:rowOff>146654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469900</xdr:colOff>
      <xdr:row>40</xdr:row>
      <xdr:rowOff>43244</xdr:rowOff>
    </xdr:from>
    <xdr:to>
      <xdr:col>31</xdr:col>
      <xdr:colOff>152400</xdr:colOff>
      <xdr:row>56</xdr:row>
      <xdr:rowOff>146656</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244927</xdr:colOff>
      <xdr:row>10</xdr:row>
      <xdr:rowOff>0</xdr:rowOff>
    </xdr:from>
    <xdr:to>
      <xdr:col>5</xdr:col>
      <xdr:colOff>244927</xdr:colOff>
      <xdr:row>21</xdr:row>
      <xdr:rowOff>27214</xdr:rowOff>
    </xdr:to>
    <xdr:cxnSp macro="">
      <xdr:nvCxnSpPr>
        <xdr:cNvPr id="3" name="Straight Connector 2"/>
        <xdr:cNvCxnSpPr/>
      </xdr:nvCxnSpPr>
      <xdr:spPr>
        <a:xfrm>
          <a:off x="2585356" y="1619250"/>
          <a:ext cx="0" cy="2122714"/>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7</xdr:row>
      <xdr:rowOff>0</xdr:rowOff>
    </xdr:from>
    <xdr:to>
      <xdr:col>42</xdr:col>
      <xdr:colOff>500063</xdr:colOff>
      <xdr:row>22</xdr:row>
      <xdr:rowOff>0</xdr:rowOff>
    </xdr:to>
    <xdr:sp macro="" textlink="">
      <xdr:nvSpPr>
        <xdr:cNvPr id="20" name="TextBox 19"/>
        <xdr:cNvSpPr txBox="1"/>
      </xdr:nvSpPr>
      <xdr:spPr>
        <a:xfrm>
          <a:off x="18621375" y="1047750"/>
          <a:ext cx="6532563" cy="2857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1A2859"/>
              </a:solidFill>
            </a:rPr>
            <a:t>ELMS response:</a:t>
          </a:r>
        </a:p>
        <a:p>
          <a:r>
            <a:rPr lang="en-GB" sz="1200">
              <a:solidFill>
                <a:srgbClr val="1A2859"/>
              </a:solidFill>
            </a:rPr>
            <a:t>The responses</a:t>
          </a:r>
          <a:r>
            <a:rPr lang="en-GB" sz="1200" baseline="0">
              <a:solidFill>
                <a:srgbClr val="1A2859"/>
              </a:solidFill>
            </a:rPr>
            <a:t> show that all products are deemed useful to some extent highlighting the wide user base, although the degree varies.</a:t>
          </a:r>
        </a:p>
        <a:p>
          <a:r>
            <a:rPr lang="en-GB" sz="1200" baseline="0">
              <a:solidFill>
                <a:srgbClr val="1A2859"/>
              </a:solidFill>
            </a:rPr>
            <a:t> </a:t>
          </a:r>
          <a:endParaRPr lang="en-GB" sz="1200">
            <a:solidFill>
              <a:srgbClr val="1A2859"/>
            </a:solidFill>
          </a:endParaRPr>
        </a:p>
        <a:p>
          <a:r>
            <a:rPr lang="en-GB" sz="1200">
              <a:solidFill>
                <a:srgbClr val="1A2859"/>
              </a:solidFill>
            </a:rPr>
            <a:t>The</a:t>
          </a:r>
          <a:r>
            <a:rPr lang="en-GB" sz="1200" baseline="0">
              <a:solidFill>
                <a:srgbClr val="1A2859"/>
              </a:solidFill>
            </a:rPr>
            <a:t> most common response on the usefulness of the Labour Force Survey Outputs was that it was 'useful' or 'very useful'</a:t>
          </a:r>
          <a:r>
            <a:rPr lang="en-GB" sz="1200">
              <a:solidFill>
                <a:srgbClr val="1A2859"/>
              </a:solidFill>
            </a:rPr>
            <a:t>. </a:t>
          </a:r>
        </a:p>
        <a:p>
          <a:r>
            <a:rPr lang="en-GB" sz="1200">
              <a:solidFill>
                <a:srgbClr val="1A2859"/>
              </a:solidFill>
            </a:rPr>
            <a:t>The</a:t>
          </a:r>
          <a:r>
            <a:rPr lang="en-GB" sz="1200" baseline="0">
              <a:solidFill>
                <a:srgbClr val="1A2859"/>
              </a:solidFill>
            </a:rPr>
            <a:t> main Labour Market Report and the associated tables, the Annual Summary Report and the main Annual Report received the highest proportion of responses  of 'useful, very useful or essential'. As such they will continue to be published.</a:t>
          </a:r>
        </a:p>
        <a:p>
          <a:endParaRPr lang="en-GB" sz="1200" baseline="0">
            <a:solidFill>
              <a:srgbClr val="1A2859"/>
            </a:solidFill>
          </a:endParaRPr>
        </a:p>
        <a:p>
          <a:r>
            <a:rPr lang="en-GB" sz="1200" baseline="0">
              <a:solidFill>
                <a:srgbClr val="1A2859"/>
              </a:solidFill>
            </a:rPr>
            <a:t>The Religion Report received the highest proportion of responses of 'not applicable and not useful at all'. This is in keeping with a recent user consultation held by TEO which indicated low or no impact to the cessation of the publication. As such the Religion report will not be published in 2020. </a:t>
          </a:r>
          <a:endParaRPr lang="en-GB" sz="1100">
            <a:solidFill>
              <a:srgbClr val="1A2859"/>
            </a:solidFill>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0.2831</cdr:x>
      <cdr:y>0.22406</cdr:y>
    </cdr:from>
    <cdr:to>
      <cdr:x>0.2831</cdr:x>
      <cdr:y>0.9041</cdr:y>
    </cdr:to>
    <cdr:cxnSp macro="">
      <cdr:nvCxnSpPr>
        <cdr:cNvPr id="2" name="Straight Connector 1"/>
        <cdr:cNvCxnSpPr/>
      </cdr:nvCxnSpPr>
      <cdr:spPr>
        <a:xfrm xmlns:a="http://schemas.openxmlformats.org/drawingml/2006/main">
          <a:off x="1642820" y="699401"/>
          <a:ext cx="0" cy="2122730"/>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0.28703</cdr:x>
      <cdr:y>0.2229</cdr:y>
    </cdr:from>
    <cdr:to>
      <cdr:x>0.28703</cdr:x>
      <cdr:y>0.90294</cdr:y>
    </cdr:to>
    <cdr:cxnSp macro="">
      <cdr:nvCxnSpPr>
        <cdr:cNvPr id="2" name="Straight Connector 1"/>
        <cdr:cNvCxnSpPr/>
      </cdr:nvCxnSpPr>
      <cdr:spPr>
        <a:xfrm xmlns:a="http://schemas.openxmlformats.org/drawingml/2006/main">
          <a:off x="1666437" y="695777"/>
          <a:ext cx="0" cy="2122730"/>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FS@finance-ni.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4.bin"/><Relationship Id="rId1" Type="http://schemas.openxmlformats.org/officeDocument/2006/relationships/hyperlink" Target="https://www.nisra.gov.uk/statistics/labour-market-and-social-welfare/user-requested-dat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
  <sheetViews>
    <sheetView tabSelected="1" zoomScale="90" zoomScaleNormal="90" workbookViewId="0"/>
  </sheetViews>
  <sheetFormatPr defaultRowHeight="15" x14ac:dyDescent="0.25"/>
  <cols>
    <col min="1" max="1" width="3.7109375" style="25" customWidth="1"/>
    <col min="2" max="2" width="15.28515625" style="25" customWidth="1"/>
    <col min="3" max="3" width="100.85546875" style="25" customWidth="1"/>
    <col min="4" max="13" width="9.140625" style="25" customWidth="1"/>
    <col min="14" max="16384" width="9.140625" style="25"/>
  </cols>
  <sheetData>
    <row r="1" spans="2:13" s="26" customFormat="1" ht="83.25" customHeight="1" x14ac:dyDescent="0.2">
      <c r="B1" s="24"/>
      <c r="C1" s="25"/>
      <c r="D1" s="25"/>
      <c r="E1" s="25"/>
      <c r="F1" s="25"/>
      <c r="G1" s="25"/>
      <c r="H1" s="25"/>
      <c r="I1" s="25"/>
      <c r="J1" s="25"/>
      <c r="K1" s="25"/>
      <c r="L1" s="25"/>
      <c r="M1" s="25"/>
    </row>
    <row r="2" spans="2:13" s="26" customFormat="1" ht="15.75" x14ac:dyDescent="0.25">
      <c r="B2" s="27" t="s">
        <v>42</v>
      </c>
      <c r="C2" s="25"/>
      <c r="D2" s="25"/>
      <c r="E2" s="25"/>
      <c r="F2" s="25"/>
      <c r="G2" s="25"/>
      <c r="H2" s="25"/>
      <c r="I2" s="25"/>
      <c r="J2" s="25"/>
      <c r="K2" s="25"/>
      <c r="L2" s="25"/>
      <c r="M2" s="25"/>
    </row>
    <row r="3" spans="2:13" s="26" customFormat="1" ht="60" customHeight="1" x14ac:dyDescent="0.2">
      <c r="B3" s="41" t="s">
        <v>105</v>
      </c>
      <c r="C3" s="41"/>
      <c r="E3" s="25"/>
      <c r="F3" s="25"/>
      <c r="G3" s="25"/>
      <c r="H3" s="25"/>
      <c r="I3" s="25"/>
      <c r="J3" s="25"/>
      <c r="K3" s="25"/>
      <c r="L3" s="25"/>
      <c r="M3" s="25"/>
    </row>
    <row r="4" spans="2:13" s="26" customFormat="1" ht="60" customHeight="1" x14ac:dyDescent="0.2">
      <c r="B4" s="41" t="s">
        <v>108</v>
      </c>
      <c r="C4" s="41"/>
      <c r="E4" s="25"/>
      <c r="F4" s="25"/>
      <c r="G4" s="25"/>
      <c r="H4" s="25"/>
      <c r="I4" s="25"/>
      <c r="J4" s="25"/>
      <c r="K4" s="25"/>
      <c r="L4" s="25"/>
      <c r="M4" s="25"/>
    </row>
    <row r="5" spans="2:13" s="26" customFormat="1" x14ac:dyDescent="0.2">
      <c r="B5" s="25" t="s">
        <v>106</v>
      </c>
      <c r="C5" s="25"/>
      <c r="D5" s="25"/>
      <c r="E5" s="25"/>
      <c r="F5" s="25"/>
      <c r="G5" s="25"/>
      <c r="H5" s="25"/>
      <c r="I5" s="25"/>
      <c r="J5" s="25"/>
      <c r="K5" s="25"/>
      <c r="L5" s="25"/>
      <c r="M5" s="25"/>
    </row>
    <row r="6" spans="2:13" s="26" customFormat="1" x14ac:dyDescent="0.2">
      <c r="B6" s="25" t="s">
        <v>107</v>
      </c>
      <c r="C6" s="25"/>
      <c r="D6" s="25"/>
      <c r="E6" s="25"/>
      <c r="F6" s="25"/>
      <c r="G6" s="25"/>
      <c r="H6" s="25"/>
      <c r="I6" s="25"/>
      <c r="J6" s="25"/>
      <c r="K6" s="25"/>
      <c r="L6" s="25"/>
      <c r="M6" s="25"/>
    </row>
    <row r="7" spans="2:13" s="26" customFormat="1" x14ac:dyDescent="0.2">
      <c r="B7" s="25"/>
      <c r="C7" s="25"/>
      <c r="D7" s="25"/>
      <c r="E7" s="25"/>
      <c r="F7" s="25"/>
      <c r="G7" s="25"/>
      <c r="H7" s="25"/>
      <c r="I7" s="25"/>
      <c r="J7" s="25"/>
      <c r="K7" s="25"/>
      <c r="L7" s="25"/>
      <c r="M7" s="25"/>
    </row>
    <row r="8" spans="2:13" s="26" customFormat="1" x14ac:dyDescent="0.2">
      <c r="B8" s="25"/>
      <c r="C8" s="25"/>
      <c r="D8" s="25"/>
      <c r="E8" s="25"/>
      <c r="F8" s="25"/>
      <c r="G8" s="25"/>
      <c r="H8" s="25"/>
      <c r="I8" s="25"/>
      <c r="J8" s="25"/>
      <c r="K8" s="25"/>
      <c r="L8" s="25"/>
      <c r="M8" s="25"/>
    </row>
    <row r="9" spans="2:13" s="26" customFormat="1" ht="30" customHeight="1" x14ac:dyDescent="0.2">
      <c r="B9" s="43" t="s">
        <v>102</v>
      </c>
      <c r="C9" s="43"/>
      <c r="D9" s="25"/>
      <c r="E9" s="25"/>
      <c r="F9" s="25"/>
      <c r="G9" s="25"/>
      <c r="H9" s="25"/>
      <c r="I9" s="25"/>
      <c r="J9" s="25"/>
      <c r="K9" s="25"/>
      <c r="L9" s="25"/>
      <c r="M9" s="25"/>
    </row>
    <row r="10" spans="2:13" s="26" customFormat="1" ht="15.75" x14ac:dyDescent="0.25">
      <c r="B10" s="42"/>
      <c r="C10" s="42"/>
      <c r="D10" s="25"/>
      <c r="E10" s="25"/>
      <c r="F10" s="25"/>
      <c r="G10" s="25"/>
      <c r="H10" s="25"/>
      <c r="I10" s="25"/>
      <c r="J10" s="25"/>
      <c r="K10" s="25"/>
      <c r="L10" s="25"/>
      <c r="M10" s="25"/>
    </row>
    <row r="11" spans="2:13" s="26" customFormat="1" x14ac:dyDescent="0.2">
      <c r="B11" s="25" t="s">
        <v>52</v>
      </c>
      <c r="C11" s="25"/>
      <c r="D11" s="25"/>
      <c r="E11" s="25"/>
      <c r="F11" s="25"/>
      <c r="G11" s="25"/>
      <c r="H11" s="25"/>
      <c r="I11" s="25"/>
      <c r="J11" s="25"/>
      <c r="K11" s="25"/>
      <c r="L11" s="25"/>
      <c r="M11" s="25"/>
    </row>
    <row r="12" spans="2:13" s="26" customFormat="1" x14ac:dyDescent="0.2">
      <c r="B12" s="25"/>
      <c r="C12" s="25"/>
      <c r="D12" s="25"/>
      <c r="E12" s="25"/>
      <c r="F12" s="25"/>
      <c r="G12" s="25"/>
      <c r="H12" s="25"/>
      <c r="I12" s="25"/>
      <c r="J12" s="25"/>
      <c r="K12" s="25"/>
      <c r="L12" s="25"/>
      <c r="M12" s="25"/>
    </row>
    <row r="13" spans="2:13" s="26" customFormat="1" ht="15.75" x14ac:dyDescent="0.2">
      <c r="B13" s="24" t="s">
        <v>43</v>
      </c>
      <c r="C13" s="25" t="s">
        <v>53</v>
      </c>
      <c r="D13" s="25"/>
      <c r="E13" s="25"/>
      <c r="F13" s="25"/>
      <c r="G13" s="25"/>
      <c r="H13" s="25"/>
      <c r="I13" s="25"/>
      <c r="J13" s="25"/>
      <c r="K13" s="25"/>
      <c r="L13" s="25"/>
      <c r="M13" s="25"/>
    </row>
    <row r="14" spans="2:13" s="26" customFormat="1" x14ac:dyDescent="0.2">
      <c r="B14" s="25"/>
      <c r="C14" s="25" t="s">
        <v>44</v>
      </c>
      <c r="D14" s="25"/>
      <c r="E14" s="25"/>
      <c r="F14" s="25"/>
      <c r="G14" s="25"/>
      <c r="H14" s="25"/>
      <c r="I14" s="25"/>
      <c r="J14" s="25"/>
      <c r="K14" s="25"/>
      <c r="L14" s="25"/>
      <c r="M14" s="25"/>
    </row>
    <row r="15" spans="2:13" s="26" customFormat="1" x14ac:dyDescent="0.2">
      <c r="B15" s="25"/>
      <c r="C15" s="25" t="s">
        <v>45</v>
      </c>
      <c r="D15" s="25"/>
      <c r="E15" s="25"/>
      <c r="F15" s="25"/>
      <c r="G15" s="25"/>
      <c r="H15" s="25"/>
      <c r="I15" s="25"/>
      <c r="J15" s="25"/>
      <c r="K15" s="25"/>
      <c r="L15" s="25"/>
      <c r="M15" s="25"/>
    </row>
    <row r="16" spans="2:13" s="26" customFormat="1" x14ac:dyDescent="0.2">
      <c r="B16" s="25"/>
      <c r="C16" s="25" t="s">
        <v>46</v>
      </c>
      <c r="D16" s="25"/>
      <c r="E16" s="25"/>
      <c r="F16" s="25"/>
      <c r="G16" s="25"/>
      <c r="H16" s="25"/>
      <c r="I16" s="25"/>
      <c r="J16" s="25"/>
      <c r="K16" s="25"/>
      <c r="L16" s="25"/>
      <c r="M16" s="25"/>
    </row>
    <row r="17" spans="2:13" s="26" customFormat="1" x14ac:dyDescent="0.2">
      <c r="B17" s="25"/>
      <c r="C17" s="25" t="s">
        <v>47</v>
      </c>
      <c r="D17" s="25"/>
      <c r="E17" s="25"/>
      <c r="F17" s="25"/>
      <c r="G17" s="25"/>
      <c r="H17" s="25"/>
      <c r="I17" s="25"/>
      <c r="J17" s="25"/>
      <c r="K17" s="25"/>
      <c r="L17" s="25"/>
      <c r="M17" s="25"/>
    </row>
    <row r="18" spans="2:13" s="26" customFormat="1" x14ac:dyDescent="0.2">
      <c r="B18" s="25"/>
      <c r="C18" s="25" t="s">
        <v>48</v>
      </c>
      <c r="D18" s="25"/>
      <c r="E18" s="25"/>
      <c r="F18" s="25"/>
      <c r="G18" s="25"/>
      <c r="H18" s="25"/>
      <c r="I18" s="25"/>
      <c r="J18" s="25"/>
      <c r="K18" s="25"/>
      <c r="L18" s="25"/>
      <c r="M18" s="25"/>
    </row>
    <row r="19" spans="2:13" s="26" customFormat="1" x14ac:dyDescent="0.2">
      <c r="B19" s="25"/>
      <c r="C19" s="25"/>
      <c r="D19" s="25"/>
      <c r="E19" s="25"/>
      <c r="F19" s="25"/>
      <c r="G19" s="25"/>
      <c r="H19" s="25"/>
      <c r="I19" s="25"/>
      <c r="J19" s="25"/>
      <c r="K19" s="25"/>
      <c r="L19" s="25"/>
    </row>
    <row r="20" spans="2:13" s="26" customFormat="1" ht="15.75" x14ac:dyDescent="0.2">
      <c r="B20" s="24" t="s">
        <v>49</v>
      </c>
      <c r="C20" s="28" t="s">
        <v>51</v>
      </c>
      <c r="D20" s="25"/>
      <c r="E20" s="25"/>
      <c r="F20" s="25"/>
      <c r="G20" s="25"/>
      <c r="H20" s="25"/>
      <c r="I20" s="25"/>
      <c r="J20" s="25"/>
      <c r="K20" s="25"/>
      <c r="L20" s="25"/>
    </row>
    <row r="21" spans="2:13" s="26" customFormat="1" ht="15.75" x14ac:dyDescent="0.2">
      <c r="B21" s="24" t="s">
        <v>50</v>
      </c>
      <c r="C21" s="25" t="s">
        <v>54</v>
      </c>
      <c r="D21" s="25"/>
      <c r="E21" s="25"/>
      <c r="F21" s="25"/>
      <c r="G21" s="25"/>
      <c r="H21" s="25"/>
      <c r="I21" s="25"/>
      <c r="J21" s="25"/>
      <c r="K21" s="25"/>
      <c r="L21" s="25"/>
    </row>
    <row r="22" spans="2:13" s="26" customFormat="1" ht="15.75" x14ac:dyDescent="0.2">
      <c r="B22" s="24"/>
      <c r="C22" s="25"/>
      <c r="D22" s="25"/>
      <c r="E22" s="25"/>
      <c r="F22" s="25"/>
      <c r="G22" s="25"/>
      <c r="H22" s="25"/>
      <c r="I22" s="25"/>
      <c r="J22" s="25"/>
      <c r="K22" s="25"/>
      <c r="L22" s="25"/>
    </row>
    <row r="23" spans="2:13" s="26" customFormat="1" ht="18" x14ac:dyDescent="0.2">
      <c r="B23" s="24" t="s">
        <v>103</v>
      </c>
      <c r="C23" s="29" t="s">
        <v>104</v>
      </c>
      <c r="D23" s="25"/>
      <c r="E23" s="25"/>
      <c r="F23" s="25"/>
      <c r="G23" s="25"/>
      <c r="H23" s="25"/>
      <c r="I23" s="25"/>
      <c r="J23" s="25"/>
      <c r="K23" s="25"/>
      <c r="L23" s="25"/>
    </row>
    <row r="24" spans="2:13" s="26" customFormat="1" x14ac:dyDescent="0.2">
      <c r="B24" s="25"/>
      <c r="C24" s="25" t="s">
        <v>109</v>
      </c>
      <c r="D24" s="25"/>
      <c r="E24" s="25"/>
      <c r="F24" s="25"/>
      <c r="G24" s="25"/>
      <c r="H24" s="25"/>
      <c r="I24" s="25"/>
      <c r="J24" s="25"/>
      <c r="K24" s="25"/>
      <c r="L24" s="25"/>
    </row>
    <row r="25" spans="2:13" s="26" customFormat="1" ht="15.75" x14ac:dyDescent="0.2">
      <c r="B25" s="24"/>
      <c r="C25" s="25"/>
      <c r="D25" s="25"/>
      <c r="E25" s="25"/>
      <c r="F25" s="25"/>
      <c r="G25" s="25"/>
      <c r="H25" s="25"/>
      <c r="I25" s="25"/>
      <c r="J25" s="25"/>
      <c r="K25" s="25"/>
      <c r="L25" s="25"/>
    </row>
    <row r="26" spans="2:13" s="26" customFormat="1" x14ac:dyDescent="0.2">
      <c r="B26" s="25"/>
      <c r="C26" s="25"/>
      <c r="D26" s="25"/>
      <c r="E26" s="25"/>
      <c r="F26" s="25"/>
      <c r="G26" s="25"/>
      <c r="H26" s="25"/>
      <c r="I26" s="25"/>
      <c r="J26" s="25"/>
      <c r="K26" s="25"/>
      <c r="L26" s="25"/>
    </row>
    <row r="27" spans="2:13" s="26" customFormat="1" ht="15.75" x14ac:dyDescent="0.2">
      <c r="B27" s="24"/>
      <c r="C27" s="30"/>
      <c r="D27" s="25"/>
      <c r="E27" s="25"/>
      <c r="F27" s="25"/>
      <c r="G27" s="25"/>
      <c r="H27" s="25"/>
      <c r="I27" s="25"/>
      <c r="J27" s="25"/>
      <c r="K27" s="25"/>
      <c r="L27" s="25"/>
    </row>
  </sheetData>
  <mergeCells count="4">
    <mergeCell ref="B3:C3"/>
    <mergeCell ref="B4:C4"/>
    <mergeCell ref="B10:C10"/>
    <mergeCell ref="B9:C9"/>
  </mergeCells>
  <hyperlinks>
    <hyperlink ref="C20"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H19"/>
  <sheetViews>
    <sheetView showGridLines="0" zoomScale="80" zoomScaleNormal="80" workbookViewId="0"/>
  </sheetViews>
  <sheetFormatPr defaultRowHeight="15" x14ac:dyDescent="0.25"/>
  <cols>
    <col min="1" max="1" width="1.42578125" style="9" customWidth="1"/>
    <col min="2" max="2" width="1.42578125" style="10" customWidth="1"/>
    <col min="3" max="3" width="1.42578125" style="11" customWidth="1"/>
    <col min="4" max="4" width="9.140625" style="12" customWidth="1"/>
    <col min="5" max="5" width="21.7109375" style="12" customWidth="1"/>
    <col min="6" max="16384" width="9.140625" style="12"/>
  </cols>
  <sheetData>
    <row r="1" spans="1:34" s="9" customFormat="1" ht="7.5" customHeight="1" x14ac:dyDescent="0.25"/>
    <row r="2" spans="1:34" s="10" customFormat="1" ht="7.5" customHeight="1" x14ac:dyDescent="0.25">
      <c r="A2" s="9"/>
    </row>
    <row r="3" spans="1:34" s="11" customFormat="1" ht="7.5" customHeight="1" x14ac:dyDescent="0.25">
      <c r="A3" s="9"/>
      <c r="B3" s="10"/>
    </row>
    <row r="4" spans="1:34" customFormat="1" ht="7.5" customHeight="1" thickBot="1" x14ac:dyDescent="0.3">
      <c r="A4" s="9"/>
      <c r="B4" s="10"/>
      <c r="C4" s="11"/>
    </row>
    <row r="5" spans="1:34" ht="15" customHeight="1" x14ac:dyDescent="0.25">
      <c r="E5" s="44" t="s">
        <v>34</v>
      </c>
      <c r="F5" s="44"/>
      <c r="G5" s="44"/>
      <c r="H5" s="44"/>
      <c r="I5" s="44"/>
      <c r="N5" s="45" t="s">
        <v>32</v>
      </c>
      <c r="O5" s="46"/>
      <c r="P5" s="46"/>
      <c r="Q5" s="14">
        <v>17</v>
      </c>
    </row>
    <row r="6" spans="1:34" ht="15" customHeight="1" thickBot="1" x14ac:dyDescent="0.3">
      <c r="E6" s="44"/>
      <c r="F6" s="44"/>
      <c r="G6" s="44"/>
      <c r="H6" s="44"/>
      <c r="I6" s="44"/>
      <c r="N6" s="47" t="s">
        <v>31</v>
      </c>
      <c r="O6" s="48"/>
      <c r="P6" s="48"/>
      <c r="Q6" s="15">
        <v>16</v>
      </c>
    </row>
    <row r="7" spans="1:34" ht="15" customHeight="1" x14ac:dyDescent="0.25">
      <c r="E7" s="13"/>
      <c r="F7" s="13"/>
      <c r="G7" s="13"/>
      <c r="H7" s="13"/>
      <c r="I7" s="13"/>
    </row>
    <row r="11" spans="1:34" x14ac:dyDescent="0.25">
      <c r="AH11" s="16"/>
    </row>
    <row r="13" spans="1:34" x14ac:dyDescent="0.25">
      <c r="AH13" s="16"/>
    </row>
    <row r="16" spans="1:34" x14ac:dyDescent="0.25">
      <c r="AH16" s="16"/>
    </row>
    <row r="19" spans="34:34" x14ac:dyDescent="0.25">
      <c r="AH19" s="16"/>
    </row>
  </sheetData>
  <mergeCells count="3">
    <mergeCell ref="E5:I6"/>
    <mergeCell ref="N5:P5"/>
    <mergeCell ref="N6:P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zoomScale="80" zoomScaleNormal="80" workbookViewId="0"/>
  </sheetViews>
  <sheetFormatPr defaultRowHeight="15" x14ac:dyDescent="0.25"/>
  <cols>
    <col min="1" max="1" width="1.42578125" style="1" customWidth="1"/>
    <col min="2" max="2" width="1.42578125" style="2" customWidth="1"/>
    <col min="3" max="3" width="1.42578125" style="3" customWidth="1"/>
    <col min="4" max="4" width="9.140625" customWidth="1"/>
    <col min="5" max="5" width="21.7109375" customWidth="1"/>
  </cols>
  <sheetData>
    <row r="1" spans="1:34" s="1" customFormat="1" ht="7.5" customHeight="1" x14ac:dyDescent="0.25"/>
    <row r="2" spans="1:34" s="2" customFormat="1" ht="7.5" customHeight="1" x14ac:dyDescent="0.25">
      <c r="A2" s="1"/>
    </row>
    <row r="3" spans="1:34" s="3" customFormat="1" ht="7.5" customHeight="1" x14ac:dyDescent="0.25">
      <c r="A3" s="1"/>
      <c r="B3" s="2"/>
    </row>
    <row r="4" spans="1:34" ht="15" customHeight="1" x14ac:dyDescent="0.25">
      <c r="E4" s="44" t="s">
        <v>62</v>
      </c>
      <c r="F4" s="44"/>
      <c r="G4" s="44"/>
      <c r="H4" s="44"/>
      <c r="I4" s="44"/>
      <c r="J4" s="44"/>
      <c r="K4" s="44"/>
      <c r="L4" s="44"/>
      <c r="M4" s="44"/>
      <c r="N4" s="44"/>
      <c r="O4" s="44"/>
      <c r="P4" s="44"/>
      <c r="Q4" s="44"/>
      <c r="R4" s="44"/>
      <c r="S4" s="44"/>
      <c r="T4" s="44"/>
      <c r="U4" s="44"/>
      <c r="V4" s="44"/>
      <c r="W4" s="44"/>
      <c r="X4" s="44"/>
    </row>
    <row r="5" spans="1:34" ht="15" customHeight="1" x14ac:dyDescent="0.25">
      <c r="E5" s="44"/>
      <c r="F5" s="44"/>
      <c r="G5" s="44"/>
      <c r="H5" s="44"/>
      <c r="I5" s="44"/>
      <c r="J5" s="44"/>
      <c r="K5" s="44"/>
      <c r="L5" s="44"/>
      <c r="M5" s="44"/>
      <c r="N5" s="44"/>
      <c r="O5" s="44"/>
      <c r="P5" s="44"/>
      <c r="Q5" s="44"/>
      <c r="R5" s="44"/>
      <c r="S5" s="44"/>
      <c r="T5" s="44"/>
      <c r="U5" s="44"/>
      <c r="V5" s="44"/>
      <c r="W5" s="44"/>
      <c r="X5" s="44"/>
    </row>
    <row r="6" spans="1:34" ht="15" customHeight="1" x14ac:dyDescent="0.3">
      <c r="E6" s="5"/>
      <c r="F6" s="5"/>
      <c r="G6" s="5"/>
      <c r="H6" s="5"/>
      <c r="I6" s="5"/>
    </row>
    <row r="10" spans="1:34" x14ac:dyDescent="0.25">
      <c r="AH10" s="4"/>
    </row>
    <row r="12" spans="1:34" x14ac:dyDescent="0.25">
      <c r="AH12" s="4"/>
    </row>
    <row r="15" spans="1:34" x14ac:dyDescent="0.25">
      <c r="AH15" s="4"/>
    </row>
    <row r="18" spans="34:34" x14ac:dyDescent="0.25">
      <c r="AH18" s="4"/>
    </row>
    <row r="23" spans="34:34" ht="6.75" customHeight="1" x14ac:dyDescent="0.25"/>
  </sheetData>
  <mergeCells count="1">
    <mergeCell ref="E4:X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zoomScale="70" zoomScaleNormal="70" workbookViewId="0"/>
  </sheetViews>
  <sheetFormatPr defaultRowHeight="15" x14ac:dyDescent="0.25"/>
  <cols>
    <col min="1" max="1" width="1.42578125" style="1" customWidth="1"/>
    <col min="2" max="2" width="1.42578125" style="2" customWidth="1"/>
    <col min="3" max="3" width="1.42578125" style="3" customWidth="1"/>
    <col min="4" max="4" width="9.140625" customWidth="1"/>
    <col min="5" max="5" width="21.7109375" customWidth="1"/>
  </cols>
  <sheetData>
    <row r="1" spans="1:34" s="1" customFormat="1" ht="7.5" customHeight="1" x14ac:dyDescent="0.25"/>
    <row r="2" spans="1:34" s="2" customFormat="1" ht="7.5" customHeight="1" x14ac:dyDescent="0.25">
      <c r="A2" s="1"/>
    </row>
    <row r="3" spans="1:34" s="3" customFormat="1" ht="7.5" customHeight="1" x14ac:dyDescent="0.25">
      <c r="A3" s="1"/>
      <c r="B3" s="2"/>
    </row>
    <row r="4" spans="1:34" ht="15" customHeight="1" x14ac:dyDescent="0.25">
      <c r="E4" s="49" t="s">
        <v>77</v>
      </c>
      <c r="F4" s="49"/>
      <c r="G4" s="49"/>
      <c r="H4" s="49"/>
      <c r="I4" s="49"/>
      <c r="J4" s="49"/>
      <c r="K4" s="49"/>
      <c r="L4" s="49"/>
      <c r="M4" s="49"/>
      <c r="N4" s="49"/>
      <c r="O4" s="49"/>
      <c r="P4" s="49"/>
      <c r="Q4" s="49"/>
    </row>
    <row r="5" spans="1:34" ht="15" customHeight="1" x14ac:dyDescent="0.25">
      <c r="E5" s="49"/>
      <c r="F5" s="49"/>
      <c r="G5" s="49"/>
      <c r="H5" s="49"/>
      <c r="I5" s="49"/>
      <c r="J5" s="49"/>
      <c r="K5" s="49"/>
      <c r="L5" s="49"/>
      <c r="M5" s="49"/>
      <c r="N5" s="49"/>
      <c r="O5" s="49"/>
      <c r="P5" s="49"/>
      <c r="Q5" s="49"/>
    </row>
    <row r="6" spans="1:34" ht="15" customHeight="1" x14ac:dyDescent="0.3">
      <c r="E6" s="5"/>
      <c r="F6" s="5"/>
      <c r="G6" s="5"/>
      <c r="H6" s="5"/>
      <c r="I6" s="5"/>
    </row>
    <row r="10" spans="1:34" x14ac:dyDescent="0.25">
      <c r="AH10" s="4"/>
    </row>
    <row r="12" spans="1:34" x14ac:dyDescent="0.25">
      <c r="AH12" s="4"/>
    </row>
    <row r="15" spans="1:34" x14ac:dyDescent="0.25">
      <c r="AH15" s="4"/>
    </row>
    <row r="18" spans="34:34" x14ac:dyDescent="0.25">
      <c r="AH18" s="4"/>
    </row>
    <row r="23" spans="34:34" ht="6.75" customHeight="1" x14ac:dyDescent="0.25"/>
  </sheetData>
  <mergeCells count="1">
    <mergeCell ref="E4:Q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GridLines="0" zoomScale="80" zoomScaleNormal="80" workbookViewId="0"/>
  </sheetViews>
  <sheetFormatPr defaultRowHeight="15" x14ac:dyDescent="0.25"/>
  <cols>
    <col min="1" max="1" width="1.42578125" style="1" customWidth="1"/>
    <col min="2" max="2" width="1.42578125" style="2" customWidth="1"/>
    <col min="3" max="3" width="1.42578125" style="3" customWidth="1"/>
    <col min="4" max="4" width="9.140625" customWidth="1"/>
    <col min="5" max="5" width="21.7109375" customWidth="1"/>
  </cols>
  <sheetData>
    <row r="1" spans="1:34" s="1" customFormat="1" ht="7.5" customHeight="1" x14ac:dyDescent="0.25"/>
    <row r="2" spans="1:34" s="2" customFormat="1" ht="7.5" customHeight="1" x14ac:dyDescent="0.25">
      <c r="A2" s="1"/>
    </row>
    <row r="3" spans="1:34" s="3" customFormat="1" ht="7.5" customHeight="1" x14ac:dyDescent="0.25">
      <c r="A3" s="1"/>
      <c r="B3" s="2"/>
    </row>
    <row r="4" spans="1:34" ht="15" customHeight="1" x14ac:dyDescent="0.25">
      <c r="E4" s="49" t="s">
        <v>78</v>
      </c>
      <c r="F4" s="49"/>
      <c r="G4" s="49"/>
      <c r="H4" s="49"/>
      <c r="I4" s="49"/>
      <c r="J4" s="49"/>
      <c r="K4" s="49"/>
      <c r="L4" s="49"/>
      <c r="M4" s="49"/>
      <c r="N4" s="49"/>
      <c r="O4" s="49"/>
      <c r="P4" s="49"/>
      <c r="Q4" s="49"/>
    </row>
    <row r="5" spans="1:34" ht="15" customHeight="1" x14ac:dyDescent="0.25">
      <c r="E5" s="49"/>
      <c r="F5" s="49"/>
      <c r="G5" s="49"/>
      <c r="H5" s="49"/>
      <c r="I5" s="49"/>
      <c r="J5" s="49"/>
      <c r="K5" s="49"/>
      <c r="L5" s="49"/>
      <c r="M5" s="49"/>
      <c r="N5" s="49"/>
      <c r="O5" s="49"/>
      <c r="P5" s="49"/>
      <c r="Q5" s="49"/>
    </row>
    <row r="6" spans="1:34" ht="15" customHeight="1" x14ac:dyDescent="0.3">
      <c r="E6" s="5"/>
      <c r="F6" s="5"/>
      <c r="G6" s="5"/>
      <c r="H6" s="5"/>
      <c r="I6" s="5"/>
    </row>
    <row r="10" spans="1:34" x14ac:dyDescent="0.25">
      <c r="AH10" s="4"/>
    </row>
    <row r="12" spans="1:34" x14ac:dyDescent="0.25">
      <c r="AH12" s="4"/>
    </row>
    <row r="15" spans="1:34" x14ac:dyDescent="0.25">
      <c r="AH15" s="4"/>
    </row>
    <row r="18" spans="34:34" x14ac:dyDescent="0.25">
      <c r="AH18" s="4"/>
    </row>
    <row r="23" spans="34:34" ht="6.75" customHeight="1" x14ac:dyDescent="0.25"/>
    <row r="40" spans="23:23" x14ac:dyDescent="0.25">
      <c r="W40" s="40" t="s">
        <v>110</v>
      </c>
    </row>
  </sheetData>
  <mergeCells count="1">
    <mergeCell ref="E4:Q5"/>
  </mergeCells>
  <hyperlinks>
    <hyperlink ref="W40" r:id="rId1"/>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showGridLines="0" zoomScale="70" zoomScaleNormal="70" workbookViewId="0"/>
  </sheetViews>
  <sheetFormatPr defaultRowHeight="15" x14ac:dyDescent="0.25"/>
  <cols>
    <col min="1" max="1" width="1.42578125" style="1" customWidth="1"/>
    <col min="2" max="2" width="1.42578125" style="2" customWidth="1"/>
    <col min="3" max="3" width="1.42578125" style="3" customWidth="1"/>
    <col min="4" max="4" width="4" customWidth="1"/>
    <col min="5" max="5" width="21.7109375" customWidth="1"/>
  </cols>
  <sheetData>
    <row r="1" spans="1:34" s="1" customFormat="1" ht="7.5" customHeight="1" x14ac:dyDescent="0.25"/>
    <row r="2" spans="1:34" s="2" customFormat="1" ht="7.5" customHeight="1" x14ac:dyDescent="0.25">
      <c r="A2" s="1"/>
    </row>
    <row r="3" spans="1:34" s="3" customFormat="1" ht="7.5" customHeight="1" x14ac:dyDescent="0.25">
      <c r="A3" s="1"/>
      <c r="B3" s="2"/>
    </row>
    <row r="4" spans="1:34" ht="15" customHeight="1" x14ac:dyDescent="0.25">
      <c r="E4" s="49" t="s">
        <v>101</v>
      </c>
      <c r="F4" s="49"/>
      <c r="G4" s="49"/>
      <c r="H4" s="49"/>
      <c r="I4" s="49"/>
      <c r="J4" s="49"/>
      <c r="K4" s="49"/>
      <c r="L4" s="49"/>
      <c r="M4" s="49"/>
      <c r="N4" s="49"/>
      <c r="O4" s="49"/>
      <c r="P4" s="49"/>
      <c r="Q4" s="49"/>
    </row>
    <row r="5" spans="1:34" ht="15" customHeight="1" x14ac:dyDescent="0.25">
      <c r="E5" s="49"/>
      <c r="F5" s="49"/>
      <c r="G5" s="49"/>
      <c r="H5" s="49"/>
      <c r="I5" s="49"/>
      <c r="J5" s="49"/>
      <c r="K5" s="49"/>
      <c r="L5" s="49"/>
      <c r="M5" s="49"/>
      <c r="N5" s="49"/>
      <c r="O5" s="49"/>
      <c r="P5" s="49"/>
      <c r="Q5" s="49"/>
    </row>
    <row r="6" spans="1:34" ht="19.5" customHeight="1" x14ac:dyDescent="0.35">
      <c r="E6" s="50" t="s">
        <v>79</v>
      </c>
      <c r="F6" s="50"/>
      <c r="G6" s="50"/>
      <c r="H6" s="50"/>
      <c r="I6" s="50"/>
      <c r="J6" s="50"/>
      <c r="K6" s="50"/>
      <c r="L6" s="50"/>
      <c r="M6" s="50"/>
      <c r="N6" s="50"/>
      <c r="O6" s="50"/>
      <c r="P6" s="50"/>
      <c r="Q6" s="50"/>
      <c r="R6" s="50"/>
      <c r="S6" s="50"/>
      <c r="T6" s="50"/>
      <c r="U6" s="50"/>
      <c r="V6" s="50"/>
      <c r="W6" s="50"/>
      <c r="X6" s="50"/>
      <c r="Y6" s="50"/>
      <c r="Z6" s="50"/>
      <c r="AA6" s="50"/>
      <c r="AB6" s="50"/>
      <c r="AC6" s="50"/>
      <c r="AD6" s="50"/>
      <c r="AE6" s="50"/>
    </row>
    <row r="9" spans="1:34" x14ac:dyDescent="0.25">
      <c r="AH9" s="4"/>
    </row>
    <row r="11" spans="1:34" x14ac:dyDescent="0.25">
      <c r="AH11" s="4"/>
    </row>
    <row r="14" spans="1:34" x14ac:dyDescent="0.25">
      <c r="AH14" s="4"/>
    </row>
    <row r="17" spans="33:34" x14ac:dyDescent="0.25">
      <c r="AH17" s="4"/>
    </row>
    <row r="22" spans="33:34" ht="6.75" customHeight="1" x14ac:dyDescent="0.25"/>
    <row r="25" spans="33:34" x14ac:dyDescent="0.25">
      <c r="AG25" s="35"/>
    </row>
    <row r="26" spans="33:34" x14ac:dyDescent="0.25">
      <c r="AG26" t="s">
        <v>1</v>
      </c>
    </row>
    <row r="27" spans="33:34" x14ac:dyDescent="0.25">
      <c r="AG27" t="s">
        <v>1</v>
      </c>
    </row>
    <row r="28" spans="33:34" x14ac:dyDescent="0.25">
      <c r="AG28" t="s">
        <v>1</v>
      </c>
    </row>
    <row r="29" spans="33:34" x14ac:dyDescent="0.25">
      <c r="AG29" t="s">
        <v>1</v>
      </c>
    </row>
    <row r="30" spans="33:34" x14ac:dyDescent="0.25">
      <c r="AG30" t="s">
        <v>1</v>
      </c>
    </row>
    <row r="31" spans="33:34" x14ac:dyDescent="0.25">
      <c r="AG31" t="s">
        <v>1</v>
      </c>
    </row>
    <row r="32" spans="33:34" x14ac:dyDescent="0.25">
      <c r="AG32" t="s">
        <v>1</v>
      </c>
    </row>
    <row r="33" spans="33:33" x14ac:dyDescent="0.25">
      <c r="AG33" t="s">
        <v>1</v>
      </c>
    </row>
    <row r="35" spans="33:33" x14ac:dyDescent="0.25">
      <c r="AG35" t="s">
        <v>1</v>
      </c>
    </row>
  </sheetData>
  <mergeCells count="2">
    <mergeCell ref="E4:Q5"/>
    <mergeCell ref="E6:AE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zoomScale="80" zoomScaleNormal="80" workbookViewId="0"/>
  </sheetViews>
  <sheetFormatPr defaultRowHeight="15" x14ac:dyDescent="0.25"/>
  <cols>
    <col min="1" max="1" width="1.42578125" style="1" customWidth="1"/>
    <col min="2" max="2" width="1.42578125" style="2" customWidth="1"/>
    <col min="3" max="3" width="1.42578125" style="3" customWidth="1"/>
    <col min="4" max="4" width="9.140625" customWidth="1"/>
    <col min="5" max="5" width="21.7109375" customWidth="1"/>
  </cols>
  <sheetData>
    <row r="1" spans="1:34" s="1" customFormat="1" ht="7.5" customHeight="1" x14ac:dyDescent="0.25"/>
    <row r="2" spans="1:34" s="2" customFormat="1" ht="7.5" customHeight="1" x14ac:dyDescent="0.25">
      <c r="A2" s="1"/>
    </row>
    <row r="3" spans="1:34" s="3" customFormat="1" ht="7.5" customHeight="1" x14ac:dyDescent="0.25">
      <c r="A3" s="1"/>
      <c r="B3" s="2"/>
    </row>
    <row r="4" spans="1:34" ht="15" customHeight="1" x14ac:dyDescent="0.25">
      <c r="E4" s="44" t="s">
        <v>99</v>
      </c>
      <c r="F4" s="44"/>
      <c r="G4" s="44"/>
      <c r="H4" s="44"/>
      <c r="I4" s="44"/>
      <c r="J4" s="44"/>
      <c r="K4" s="44"/>
      <c r="L4" s="44"/>
      <c r="M4" s="44"/>
      <c r="N4" s="44"/>
      <c r="O4" s="44"/>
      <c r="P4" s="44"/>
      <c r="Q4" s="44"/>
      <c r="R4" s="44"/>
      <c r="S4" s="44"/>
      <c r="T4" s="44"/>
      <c r="U4" s="44"/>
    </row>
    <row r="5" spans="1:34" ht="15" customHeight="1" x14ac:dyDescent="0.25">
      <c r="E5" s="44"/>
      <c r="F5" s="44"/>
      <c r="G5" s="44"/>
      <c r="H5" s="44"/>
      <c r="I5" s="44"/>
      <c r="J5" s="44"/>
      <c r="K5" s="44"/>
      <c r="L5" s="44"/>
      <c r="M5" s="44"/>
      <c r="N5" s="44"/>
      <c r="O5" s="44"/>
      <c r="P5" s="44"/>
      <c r="Q5" s="44"/>
      <c r="R5" s="44"/>
      <c r="S5" s="44"/>
      <c r="T5" s="44"/>
      <c r="U5" s="44"/>
    </row>
    <row r="6" spans="1:34" ht="15" customHeight="1" x14ac:dyDescent="0.3">
      <c r="E6" s="5"/>
      <c r="F6" s="5"/>
      <c r="G6" s="5"/>
      <c r="H6" s="5"/>
      <c r="I6" s="5"/>
    </row>
    <row r="8" spans="1:34" x14ac:dyDescent="0.25">
      <c r="AG8" s="35"/>
    </row>
    <row r="9" spans="1:34" x14ac:dyDescent="0.25">
      <c r="AG9" t="s">
        <v>1</v>
      </c>
    </row>
    <row r="10" spans="1:34" x14ac:dyDescent="0.25">
      <c r="AG10" t="s">
        <v>1</v>
      </c>
      <c r="AH10" s="4"/>
    </row>
    <row r="11" spans="1:34" x14ac:dyDescent="0.25">
      <c r="AG11" t="s">
        <v>1</v>
      </c>
    </row>
    <row r="12" spans="1:34" x14ac:dyDescent="0.25">
      <c r="AG12" t="s">
        <v>1</v>
      </c>
      <c r="AH12" s="4"/>
    </row>
    <row r="13" spans="1:34" x14ac:dyDescent="0.25">
      <c r="AG13" t="s">
        <v>1</v>
      </c>
    </row>
    <row r="15" spans="1:34" x14ac:dyDescent="0.25">
      <c r="AH15" s="4"/>
    </row>
    <row r="18" spans="34:34" x14ac:dyDescent="0.25">
      <c r="AH18" s="4"/>
    </row>
    <row r="23" spans="34:34" ht="6.75" customHeight="1" x14ac:dyDescent="0.25"/>
  </sheetData>
  <mergeCells count="1">
    <mergeCell ref="E4:U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94"/>
  <sheetViews>
    <sheetView zoomScale="90" zoomScaleNormal="90" workbookViewId="0"/>
  </sheetViews>
  <sheetFormatPr defaultColWidth="20.42578125" defaultRowHeight="15" x14ac:dyDescent="0.25"/>
  <cols>
    <col min="9" max="17" width="20.42578125" customWidth="1"/>
  </cols>
  <sheetData>
    <row r="2" spans="2:5" s="17" customFormat="1" x14ac:dyDescent="0.25">
      <c r="B2" s="18" t="s">
        <v>100</v>
      </c>
    </row>
    <row r="4" spans="2:5" x14ac:dyDescent="0.25">
      <c r="B4" s="56" t="s">
        <v>33</v>
      </c>
      <c r="C4" s="56"/>
      <c r="D4" s="56"/>
      <c r="E4" s="56"/>
    </row>
    <row r="5" spans="2:5" ht="30" x14ac:dyDescent="0.25">
      <c r="B5" s="8" t="s">
        <v>28</v>
      </c>
      <c r="C5" s="8" t="s">
        <v>2</v>
      </c>
      <c r="D5" s="8" t="s">
        <v>30</v>
      </c>
      <c r="E5" s="8" t="s">
        <v>18</v>
      </c>
    </row>
    <row r="6" spans="2:5" x14ac:dyDescent="0.25">
      <c r="B6" s="6">
        <v>4</v>
      </c>
      <c r="C6" s="6">
        <v>10</v>
      </c>
      <c r="D6" s="6">
        <v>1</v>
      </c>
      <c r="E6" s="6">
        <v>4</v>
      </c>
    </row>
    <row r="9" spans="2:5" x14ac:dyDescent="0.25">
      <c r="B9" s="51" t="s">
        <v>35</v>
      </c>
      <c r="C9" s="51"/>
      <c r="D9" s="51"/>
    </row>
    <row r="10" spans="2:5" x14ac:dyDescent="0.25">
      <c r="B10" s="36" t="s">
        <v>19</v>
      </c>
      <c r="C10" s="37">
        <f>D10/SUM(D$10:D$14)</f>
        <v>0.125</v>
      </c>
      <c r="D10" s="36">
        <v>2</v>
      </c>
    </row>
    <row r="11" spans="2:5" x14ac:dyDescent="0.25">
      <c r="B11" s="6" t="s">
        <v>20</v>
      </c>
      <c r="C11" s="37">
        <f t="shared" ref="C11:C14" si="0">D11/SUM(D$10:D$14)</f>
        <v>6.25E-2</v>
      </c>
      <c r="D11" s="6">
        <v>1</v>
      </c>
    </row>
    <row r="12" spans="2:5" x14ac:dyDescent="0.25">
      <c r="B12" s="6" t="s">
        <v>4</v>
      </c>
      <c r="C12" s="37">
        <f t="shared" si="0"/>
        <v>0.3125</v>
      </c>
      <c r="D12" s="6">
        <v>5</v>
      </c>
    </row>
    <row r="13" spans="2:5" x14ac:dyDescent="0.25">
      <c r="B13" s="6" t="s">
        <v>3</v>
      </c>
      <c r="C13" s="37">
        <f t="shared" si="0"/>
        <v>0.125</v>
      </c>
      <c r="D13" s="6">
        <v>2</v>
      </c>
    </row>
    <row r="14" spans="2:5" x14ac:dyDescent="0.25">
      <c r="B14" s="6" t="s">
        <v>5</v>
      </c>
      <c r="C14" s="37">
        <f t="shared" si="0"/>
        <v>0.375</v>
      </c>
      <c r="D14" s="6">
        <v>6</v>
      </c>
    </row>
    <row r="17" spans="2:4" x14ac:dyDescent="0.25">
      <c r="B17" s="51" t="s">
        <v>36</v>
      </c>
      <c r="C17" s="51"/>
      <c r="D17" s="51"/>
    </row>
    <row r="18" spans="2:4" x14ac:dyDescent="0.25">
      <c r="B18" s="6" t="s">
        <v>19</v>
      </c>
      <c r="C18" s="37">
        <f>D18/SUM(D$18:D$22)</f>
        <v>0.5625</v>
      </c>
      <c r="D18" s="6">
        <v>9</v>
      </c>
    </row>
    <row r="19" spans="2:4" x14ac:dyDescent="0.25">
      <c r="B19" s="6" t="s">
        <v>20</v>
      </c>
      <c r="C19" s="37">
        <f t="shared" ref="C19:C22" si="1">D19/SUM(D$18:D$22)</f>
        <v>6.25E-2</v>
      </c>
      <c r="D19" s="6">
        <v>1</v>
      </c>
    </row>
    <row r="20" spans="2:4" x14ac:dyDescent="0.25">
      <c r="B20" s="6" t="s">
        <v>4</v>
      </c>
      <c r="C20" s="37">
        <f t="shared" si="1"/>
        <v>0.125</v>
      </c>
      <c r="D20" s="6">
        <v>2</v>
      </c>
    </row>
    <row r="21" spans="2:4" x14ac:dyDescent="0.25">
      <c r="B21" s="6" t="s">
        <v>3</v>
      </c>
      <c r="C21" s="37">
        <f t="shared" si="1"/>
        <v>0.1875</v>
      </c>
      <c r="D21" s="6">
        <v>3</v>
      </c>
    </row>
    <row r="22" spans="2:4" x14ac:dyDescent="0.25">
      <c r="B22" s="6" t="s">
        <v>5</v>
      </c>
      <c r="C22" s="37">
        <f t="shared" si="1"/>
        <v>6.25E-2</v>
      </c>
      <c r="D22" s="6">
        <v>1</v>
      </c>
    </row>
    <row r="25" spans="2:4" x14ac:dyDescent="0.25">
      <c r="B25" s="51" t="s">
        <v>37</v>
      </c>
      <c r="C25" s="51"/>
      <c r="D25" s="51"/>
    </row>
    <row r="26" spans="2:4" x14ac:dyDescent="0.25">
      <c r="B26" s="6" t="s">
        <v>19</v>
      </c>
      <c r="C26" s="37">
        <f>D26/SUM(D$26:D$30)</f>
        <v>0.3125</v>
      </c>
      <c r="D26" s="6">
        <v>5</v>
      </c>
    </row>
    <row r="27" spans="2:4" x14ac:dyDescent="0.25">
      <c r="B27" s="6" t="s">
        <v>20</v>
      </c>
      <c r="C27" s="37">
        <f t="shared" ref="C27:C30" si="2">D27/SUM(D$26:D$30)</f>
        <v>0.4375</v>
      </c>
      <c r="D27" s="6">
        <v>7</v>
      </c>
    </row>
    <row r="28" spans="2:4" x14ac:dyDescent="0.25">
      <c r="B28" s="6" t="s">
        <v>4</v>
      </c>
      <c r="C28" s="37">
        <f t="shared" si="2"/>
        <v>0.1875</v>
      </c>
      <c r="D28" s="6">
        <v>3</v>
      </c>
    </row>
    <row r="29" spans="2:4" x14ac:dyDescent="0.25">
      <c r="B29" s="6" t="s">
        <v>3</v>
      </c>
      <c r="C29" s="37">
        <f t="shared" si="2"/>
        <v>0</v>
      </c>
      <c r="D29" s="6">
        <v>0</v>
      </c>
    </row>
    <row r="30" spans="2:4" x14ac:dyDescent="0.25">
      <c r="B30" s="6" t="s">
        <v>5</v>
      </c>
      <c r="C30" s="37">
        <f t="shared" si="2"/>
        <v>6.25E-2</v>
      </c>
      <c r="D30" s="6">
        <v>1</v>
      </c>
    </row>
    <row r="33" spans="2:4" x14ac:dyDescent="0.25">
      <c r="B33" s="51" t="s">
        <v>38</v>
      </c>
      <c r="C33" s="51"/>
      <c r="D33" s="51"/>
    </row>
    <row r="34" spans="2:4" x14ac:dyDescent="0.25">
      <c r="B34" s="6" t="s">
        <v>19</v>
      </c>
      <c r="C34" s="37">
        <f>D34/SUM(D$34:D$38)</f>
        <v>0.1875</v>
      </c>
      <c r="D34" s="6">
        <v>3</v>
      </c>
    </row>
    <row r="35" spans="2:4" x14ac:dyDescent="0.25">
      <c r="B35" s="6" t="s">
        <v>20</v>
      </c>
      <c r="C35" s="37">
        <f t="shared" ref="C35:C38" si="3">D35/SUM(D$34:D$38)</f>
        <v>0.3125</v>
      </c>
      <c r="D35" s="6">
        <v>5</v>
      </c>
    </row>
    <row r="36" spans="2:4" x14ac:dyDescent="0.25">
      <c r="B36" s="6" t="s">
        <v>4</v>
      </c>
      <c r="C36" s="37">
        <f t="shared" si="3"/>
        <v>0.1875</v>
      </c>
      <c r="D36" s="6">
        <v>3</v>
      </c>
    </row>
    <row r="37" spans="2:4" x14ac:dyDescent="0.25">
      <c r="B37" s="6" t="s">
        <v>3</v>
      </c>
      <c r="C37" s="37">
        <f t="shared" si="3"/>
        <v>0.125</v>
      </c>
      <c r="D37" s="6">
        <v>2</v>
      </c>
    </row>
    <row r="38" spans="2:4" x14ac:dyDescent="0.25">
      <c r="B38" s="6" t="s">
        <v>5</v>
      </c>
      <c r="C38" s="37">
        <f t="shared" si="3"/>
        <v>0.1875</v>
      </c>
      <c r="D38" s="6">
        <v>3</v>
      </c>
    </row>
    <row r="41" spans="2:4" x14ac:dyDescent="0.25">
      <c r="B41" s="51" t="s">
        <v>39</v>
      </c>
      <c r="C41" s="51"/>
      <c r="D41" s="51"/>
    </row>
    <row r="42" spans="2:4" x14ac:dyDescent="0.25">
      <c r="B42" s="6" t="s">
        <v>19</v>
      </c>
      <c r="C42" s="37">
        <f>D42/SUM(D$42:D$46)</f>
        <v>0</v>
      </c>
      <c r="D42" s="6">
        <v>0</v>
      </c>
    </row>
    <row r="43" spans="2:4" x14ac:dyDescent="0.25">
      <c r="B43" s="6" t="s">
        <v>20</v>
      </c>
      <c r="C43" s="37">
        <f t="shared" ref="C43:C46" si="4">D43/SUM(D$42:D$46)</f>
        <v>0.1875</v>
      </c>
      <c r="D43" s="6">
        <v>3</v>
      </c>
    </row>
    <row r="44" spans="2:4" x14ac:dyDescent="0.25">
      <c r="B44" s="6" t="s">
        <v>4</v>
      </c>
      <c r="C44" s="37">
        <f t="shared" si="4"/>
        <v>6.25E-2</v>
      </c>
      <c r="D44" s="6">
        <v>1</v>
      </c>
    </row>
    <row r="45" spans="2:4" x14ac:dyDescent="0.25">
      <c r="B45" s="6" t="s">
        <v>3</v>
      </c>
      <c r="C45" s="37">
        <f t="shared" si="4"/>
        <v>0.5</v>
      </c>
      <c r="D45" s="6">
        <v>8</v>
      </c>
    </row>
    <row r="46" spans="2:4" x14ac:dyDescent="0.25">
      <c r="B46" s="6" t="s">
        <v>5</v>
      </c>
      <c r="C46" s="37">
        <f t="shared" si="4"/>
        <v>0.25</v>
      </c>
      <c r="D46" s="6">
        <v>4</v>
      </c>
    </row>
    <row r="49" spans="2:8" x14ac:dyDescent="0.25">
      <c r="B49" s="51" t="s">
        <v>40</v>
      </c>
      <c r="C49" s="51"/>
      <c r="D49" s="51"/>
    </row>
    <row r="50" spans="2:8" x14ac:dyDescent="0.25">
      <c r="B50" s="6" t="s">
        <v>19</v>
      </c>
      <c r="C50" s="37">
        <f>D50/SUM(D$50:D$54)</f>
        <v>0.125</v>
      </c>
      <c r="D50" s="6">
        <v>2</v>
      </c>
    </row>
    <row r="51" spans="2:8" x14ac:dyDescent="0.25">
      <c r="B51" s="6" t="s">
        <v>20</v>
      </c>
      <c r="C51" s="37">
        <f t="shared" ref="C51:C54" si="5">D51/SUM(D$50:D$54)</f>
        <v>0.25</v>
      </c>
      <c r="D51" s="6">
        <v>4</v>
      </c>
    </row>
    <row r="52" spans="2:8" x14ac:dyDescent="0.25">
      <c r="B52" s="6" t="s">
        <v>4</v>
      </c>
      <c r="C52" s="37">
        <f t="shared" si="5"/>
        <v>0.1875</v>
      </c>
      <c r="D52" s="6">
        <v>3</v>
      </c>
    </row>
    <row r="53" spans="2:8" x14ac:dyDescent="0.25">
      <c r="B53" s="6" t="s">
        <v>3</v>
      </c>
      <c r="C53" s="37">
        <f t="shared" si="5"/>
        <v>0.1875</v>
      </c>
      <c r="D53" s="6">
        <v>3</v>
      </c>
    </row>
    <row r="54" spans="2:8" x14ac:dyDescent="0.25">
      <c r="B54" s="6" t="s">
        <v>5</v>
      </c>
      <c r="C54" s="37">
        <f t="shared" si="5"/>
        <v>0.25</v>
      </c>
      <c r="D54" s="6">
        <v>4</v>
      </c>
    </row>
    <row r="56" spans="2:8" s="18" customFormat="1" x14ac:dyDescent="0.25">
      <c r="B56" s="18" t="s">
        <v>55</v>
      </c>
    </row>
    <row r="58" spans="2:8" ht="30" customHeight="1" x14ac:dyDescent="0.25">
      <c r="B58" s="57" t="s">
        <v>56</v>
      </c>
      <c r="C58" s="57"/>
      <c r="D58" s="57"/>
      <c r="E58" s="57"/>
      <c r="F58" s="57"/>
      <c r="G58" s="57"/>
      <c r="H58" s="57"/>
    </row>
    <row r="59" spans="2:8" ht="30" x14ac:dyDescent="0.25">
      <c r="B59" s="19" t="s">
        <v>6</v>
      </c>
      <c r="C59" s="20" t="s">
        <v>7</v>
      </c>
      <c r="D59" s="22" t="s">
        <v>8</v>
      </c>
      <c r="E59" s="20" t="s">
        <v>9</v>
      </c>
      <c r="F59" s="22" t="s">
        <v>10</v>
      </c>
      <c r="G59" s="22" t="s">
        <v>21</v>
      </c>
      <c r="H59" s="22" t="s">
        <v>41</v>
      </c>
    </row>
    <row r="60" spans="2:8" x14ac:dyDescent="0.25">
      <c r="B60" s="7">
        <v>10</v>
      </c>
      <c r="C60" s="7">
        <v>5</v>
      </c>
      <c r="D60" s="23">
        <v>2</v>
      </c>
      <c r="E60" s="23">
        <v>2</v>
      </c>
      <c r="F60" s="23">
        <v>3</v>
      </c>
      <c r="G60" s="23">
        <v>2</v>
      </c>
      <c r="H60" s="23">
        <v>5</v>
      </c>
    </row>
    <row r="61" spans="2:8" x14ac:dyDescent="0.25">
      <c r="B61" s="21">
        <f>B60/'Labour Market Statistics'!$Q6</f>
        <v>0.625</v>
      </c>
      <c r="C61" s="21">
        <f>C60/'Labour Market Statistics'!$Q6</f>
        <v>0.3125</v>
      </c>
      <c r="D61" s="21">
        <f>D60/'Labour Market Statistics'!$Q6</f>
        <v>0.125</v>
      </c>
      <c r="E61" s="21">
        <f>E60/'Labour Market Statistics'!$Q6</f>
        <v>0.125</v>
      </c>
      <c r="F61" s="21">
        <f>F60/'Labour Market Statistics'!$Q6</f>
        <v>0.1875</v>
      </c>
      <c r="G61" s="21">
        <f>G60/'Labour Market Statistics'!$Q6</f>
        <v>0.125</v>
      </c>
      <c r="H61" s="21">
        <f>H60/'Labour Market Statistics'!$Q6</f>
        <v>0.3125</v>
      </c>
    </row>
    <row r="63" spans="2:8" ht="15" customHeight="1" x14ac:dyDescent="0.25">
      <c r="B63" s="52" t="s">
        <v>57</v>
      </c>
      <c r="C63" s="53"/>
      <c r="D63" s="53"/>
      <c r="E63" s="53"/>
      <c r="F63" s="54"/>
    </row>
    <row r="64" spans="2:8" ht="45" x14ac:dyDescent="0.25">
      <c r="B64" s="19" t="s">
        <v>94</v>
      </c>
      <c r="C64" s="20" t="s">
        <v>58</v>
      </c>
      <c r="D64" s="22" t="s">
        <v>22</v>
      </c>
      <c r="E64" s="20" t="s">
        <v>23</v>
      </c>
      <c r="F64" s="22" t="s">
        <v>41</v>
      </c>
    </row>
    <row r="65" spans="2:6" x14ac:dyDescent="0.25">
      <c r="B65" s="7">
        <v>9</v>
      </c>
      <c r="C65" s="7">
        <v>5</v>
      </c>
      <c r="D65" s="23">
        <v>8</v>
      </c>
      <c r="E65" s="23">
        <v>9</v>
      </c>
      <c r="F65" s="23">
        <v>3</v>
      </c>
    </row>
    <row r="66" spans="2:6" x14ac:dyDescent="0.25">
      <c r="B66" s="21">
        <f>B65/'Labour Market Statistics'!$Q6</f>
        <v>0.5625</v>
      </c>
      <c r="C66" s="21">
        <f>C65/'Labour Market Statistics'!$Q6</f>
        <v>0.3125</v>
      </c>
      <c r="D66" s="21">
        <f>D65/'Labour Market Statistics'!$Q6</f>
        <v>0.5</v>
      </c>
      <c r="E66" s="21">
        <f>E65/'Labour Market Statistics'!$Q6</f>
        <v>0.5625</v>
      </c>
      <c r="F66" s="21">
        <f>F65/'Labour Market Statistics'!$Q6</f>
        <v>0.1875</v>
      </c>
    </row>
    <row r="68" spans="2:6" ht="30" customHeight="1" x14ac:dyDescent="0.25">
      <c r="B68" s="51" t="s">
        <v>59</v>
      </c>
      <c r="C68" s="51"/>
      <c r="D68" s="51"/>
    </row>
    <row r="69" spans="2:6" x14ac:dyDescent="0.25">
      <c r="B69" s="36" t="s">
        <v>24</v>
      </c>
      <c r="C69" s="37">
        <f>D69/SUM(D$69:D$72)</f>
        <v>0.25</v>
      </c>
      <c r="D69" s="36">
        <v>4</v>
      </c>
    </row>
    <row r="70" spans="2:6" x14ac:dyDescent="0.25">
      <c r="B70" s="6" t="s">
        <v>12</v>
      </c>
      <c r="C70" s="37">
        <f t="shared" ref="C70:C72" si="6">D70/SUM(D$69:D$72)</f>
        <v>0.3125</v>
      </c>
      <c r="D70" s="6">
        <v>5</v>
      </c>
    </row>
    <row r="71" spans="2:6" x14ac:dyDescent="0.25">
      <c r="B71" s="6" t="s">
        <v>26</v>
      </c>
      <c r="C71" s="37">
        <f t="shared" si="6"/>
        <v>0.25</v>
      </c>
      <c r="D71" s="6">
        <v>4</v>
      </c>
    </row>
    <row r="72" spans="2:6" x14ac:dyDescent="0.25">
      <c r="B72" s="6" t="s">
        <v>11</v>
      </c>
      <c r="C72" s="37">
        <f t="shared" si="6"/>
        <v>0.1875</v>
      </c>
      <c r="D72" s="6">
        <v>3</v>
      </c>
    </row>
    <row r="74" spans="2:6" s="18" customFormat="1" x14ac:dyDescent="0.25">
      <c r="B74" s="18" t="s">
        <v>60</v>
      </c>
    </row>
    <row r="76" spans="2:6" ht="45" customHeight="1" x14ac:dyDescent="0.25">
      <c r="B76" s="51" t="s">
        <v>61</v>
      </c>
      <c r="C76" s="51"/>
      <c r="D76" s="51"/>
    </row>
    <row r="77" spans="2:6" x14ac:dyDescent="0.25">
      <c r="B77" s="6" t="s">
        <v>24</v>
      </c>
      <c r="C77" s="38">
        <f>D77/SUM($D$77:$D$80)</f>
        <v>0.625</v>
      </c>
      <c r="D77" s="6">
        <v>10</v>
      </c>
    </row>
    <row r="78" spans="2:6" x14ac:dyDescent="0.25">
      <c r="B78" s="6" t="s">
        <v>12</v>
      </c>
      <c r="C78" s="38">
        <f t="shared" ref="C78:C80" si="7">D78/SUM($D$77:$D$80)</f>
        <v>0.125</v>
      </c>
      <c r="D78" s="6">
        <v>2</v>
      </c>
    </row>
    <row r="79" spans="2:6" x14ac:dyDescent="0.25">
      <c r="B79" s="6" t="s">
        <v>26</v>
      </c>
      <c r="C79" s="38">
        <f t="shared" si="7"/>
        <v>0</v>
      </c>
      <c r="D79" s="6">
        <v>0</v>
      </c>
    </row>
    <row r="80" spans="2:6" x14ac:dyDescent="0.25">
      <c r="B80" s="6" t="s">
        <v>11</v>
      </c>
      <c r="C80" s="38">
        <f t="shared" si="7"/>
        <v>0.25</v>
      </c>
      <c r="D80" s="6">
        <v>4</v>
      </c>
    </row>
    <row r="82" spans="2:20" s="18" customFormat="1" x14ac:dyDescent="0.25">
      <c r="B82" s="18" t="s">
        <v>63</v>
      </c>
    </row>
    <row r="83" spans="2:20" ht="75" customHeight="1" x14ac:dyDescent="0.25">
      <c r="F83" s="55" t="s">
        <v>80</v>
      </c>
      <c r="G83" s="56"/>
      <c r="I83" s="31"/>
      <c r="J83" s="31"/>
      <c r="K83" s="31"/>
      <c r="L83" s="31"/>
      <c r="M83" s="31"/>
      <c r="N83" s="31"/>
      <c r="O83" s="31"/>
      <c r="P83" s="31"/>
      <c r="Q83" s="31"/>
      <c r="R83" s="31"/>
      <c r="S83" s="31"/>
      <c r="T83" s="31"/>
    </row>
    <row r="84" spans="2:20" ht="30" customHeight="1" x14ac:dyDescent="0.25">
      <c r="B84" s="51" t="s">
        <v>64</v>
      </c>
      <c r="C84" s="51"/>
      <c r="D84" s="51"/>
      <c r="F84" s="55" t="s">
        <v>81</v>
      </c>
      <c r="G84" s="51"/>
      <c r="I84" s="6" t="s">
        <v>1</v>
      </c>
      <c r="J84" s="33" t="s">
        <v>93</v>
      </c>
      <c r="K84" s="34" t="s">
        <v>82</v>
      </c>
      <c r="L84" s="34" t="s">
        <v>83</v>
      </c>
      <c r="M84" s="34" t="s">
        <v>84</v>
      </c>
      <c r="N84" s="33" t="s">
        <v>85</v>
      </c>
      <c r="O84" s="33" t="s">
        <v>86</v>
      </c>
      <c r="P84" s="33" t="s">
        <v>87</v>
      </c>
      <c r="Q84" s="33" t="s">
        <v>88</v>
      </c>
      <c r="R84" s="33" t="s">
        <v>89</v>
      </c>
      <c r="S84" s="33" t="s">
        <v>90</v>
      </c>
      <c r="T84" s="33" t="s">
        <v>91</v>
      </c>
    </row>
    <row r="85" spans="2:20" x14ac:dyDescent="0.25">
      <c r="B85" s="36" t="s">
        <v>11</v>
      </c>
      <c r="C85" s="37">
        <f>D85/SUM($D$85:$D$89)</f>
        <v>6.25E-2</v>
      </c>
      <c r="D85" s="36">
        <v>1</v>
      </c>
      <c r="E85" s="39">
        <f>SUM(D85:D86)/SUM(D85:D89)</f>
        <v>0.1875</v>
      </c>
      <c r="F85" s="6" t="s">
        <v>11</v>
      </c>
      <c r="G85" s="6">
        <v>1</v>
      </c>
      <c r="I85" s="32" t="s">
        <v>41</v>
      </c>
      <c r="J85" s="6">
        <v>1</v>
      </c>
      <c r="K85" s="6">
        <v>1</v>
      </c>
      <c r="L85" s="6">
        <v>2</v>
      </c>
      <c r="M85" s="6">
        <v>2</v>
      </c>
      <c r="N85" s="6">
        <v>2</v>
      </c>
      <c r="O85" s="6">
        <v>2</v>
      </c>
      <c r="P85" s="6">
        <v>2</v>
      </c>
      <c r="Q85" s="6">
        <v>1</v>
      </c>
      <c r="R85" s="6">
        <v>2</v>
      </c>
      <c r="S85" s="6">
        <v>1</v>
      </c>
      <c r="T85" s="6">
        <v>4</v>
      </c>
    </row>
    <row r="86" spans="2:20" x14ac:dyDescent="0.25">
      <c r="B86" s="6" t="s">
        <v>16</v>
      </c>
      <c r="C86" s="37">
        <f t="shared" ref="C86:C89" si="8">D86/SUM($D$85:$D$89)</f>
        <v>0.125</v>
      </c>
      <c r="D86" s="6">
        <v>2</v>
      </c>
      <c r="F86" s="6" t="s">
        <v>16</v>
      </c>
      <c r="G86" s="6">
        <v>1</v>
      </c>
      <c r="I86" s="32" t="s">
        <v>92</v>
      </c>
      <c r="J86" s="6">
        <v>1</v>
      </c>
      <c r="K86" s="6">
        <v>0</v>
      </c>
      <c r="L86" s="6">
        <v>2</v>
      </c>
      <c r="M86" s="6">
        <v>1</v>
      </c>
      <c r="N86" s="6">
        <v>0</v>
      </c>
      <c r="O86" s="6">
        <v>1</v>
      </c>
      <c r="P86" s="6">
        <v>1</v>
      </c>
      <c r="Q86" s="6">
        <v>2</v>
      </c>
      <c r="R86" s="6">
        <v>2</v>
      </c>
      <c r="S86" s="6">
        <v>2</v>
      </c>
      <c r="T86" s="6">
        <v>2</v>
      </c>
    </row>
    <row r="87" spans="2:20" x14ac:dyDescent="0.25">
      <c r="B87" s="6" t="s">
        <v>14</v>
      </c>
      <c r="C87" s="37">
        <f t="shared" si="8"/>
        <v>0.375</v>
      </c>
      <c r="D87" s="6">
        <v>6</v>
      </c>
      <c r="E87" s="39">
        <f>SUM(D87:D89)/SUM(D85:D89)</f>
        <v>0.8125</v>
      </c>
      <c r="F87" s="6" t="s">
        <v>14</v>
      </c>
      <c r="G87" s="6">
        <v>5</v>
      </c>
      <c r="I87" s="32" t="s">
        <v>14</v>
      </c>
      <c r="J87" s="6">
        <v>5</v>
      </c>
      <c r="K87" s="6">
        <v>6</v>
      </c>
      <c r="L87" s="6">
        <v>5</v>
      </c>
      <c r="M87" s="6">
        <v>6</v>
      </c>
      <c r="N87" s="6">
        <v>8</v>
      </c>
      <c r="O87" s="6">
        <v>5</v>
      </c>
      <c r="P87" s="6">
        <v>5</v>
      </c>
      <c r="Q87" s="6">
        <v>5</v>
      </c>
      <c r="R87" s="6">
        <v>5</v>
      </c>
      <c r="S87" s="6">
        <v>7</v>
      </c>
      <c r="T87" s="6">
        <v>4</v>
      </c>
    </row>
    <row r="88" spans="2:20" x14ac:dyDescent="0.25">
      <c r="B88" s="6" t="s">
        <v>15</v>
      </c>
      <c r="C88" s="37">
        <f t="shared" si="8"/>
        <v>0.1875</v>
      </c>
      <c r="D88" s="6">
        <v>3</v>
      </c>
      <c r="F88" s="6" t="s">
        <v>15</v>
      </c>
      <c r="G88" s="6">
        <v>5</v>
      </c>
      <c r="I88" s="32" t="s">
        <v>15</v>
      </c>
      <c r="J88" s="6">
        <v>5</v>
      </c>
      <c r="K88" s="6">
        <v>4</v>
      </c>
      <c r="L88" s="6">
        <v>4</v>
      </c>
      <c r="M88" s="6">
        <v>1</v>
      </c>
      <c r="N88" s="6">
        <v>3</v>
      </c>
      <c r="O88" s="6">
        <v>1</v>
      </c>
      <c r="P88" s="6">
        <v>4</v>
      </c>
      <c r="Q88" s="6">
        <v>3</v>
      </c>
      <c r="R88" s="6">
        <v>2</v>
      </c>
      <c r="S88" s="6">
        <v>0</v>
      </c>
      <c r="T88" s="6">
        <v>3</v>
      </c>
    </row>
    <row r="89" spans="2:20" x14ac:dyDescent="0.25">
      <c r="B89" s="6" t="s">
        <v>13</v>
      </c>
      <c r="C89" s="37">
        <f t="shared" si="8"/>
        <v>0.25</v>
      </c>
      <c r="D89" s="6">
        <v>4</v>
      </c>
      <c r="F89" s="6" t="s">
        <v>13</v>
      </c>
      <c r="G89" s="6">
        <v>4</v>
      </c>
      <c r="I89" s="32" t="s">
        <v>13</v>
      </c>
      <c r="J89" s="6">
        <v>4</v>
      </c>
      <c r="K89" s="6">
        <v>5</v>
      </c>
      <c r="L89" s="6">
        <v>3</v>
      </c>
      <c r="M89" s="6">
        <v>6</v>
      </c>
      <c r="N89" s="6">
        <v>3</v>
      </c>
      <c r="O89" s="6">
        <v>7</v>
      </c>
      <c r="P89" s="6">
        <v>4</v>
      </c>
      <c r="Q89" s="6">
        <v>5</v>
      </c>
      <c r="R89" s="6">
        <v>5</v>
      </c>
      <c r="S89" s="6">
        <v>6</v>
      </c>
      <c r="T89" s="6">
        <v>1</v>
      </c>
    </row>
    <row r="91" spans="2:20" ht="30" customHeight="1" x14ac:dyDescent="0.25">
      <c r="B91" s="51" t="s">
        <v>65</v>
      </c>
      <c r="C91" s="51"/>
      <c r="D91" s="51"/>
      <c r="F91" s="55" t="s">
        <v>82</v>
      </c>
      <c r="G91" s="51"/>
    </row>
    <row r="92" spans="2:20" x14ac:dyDescent="0.25">
      <c r="B92" s="6" t="s">
        <v>11</v>
      </c>
      <c r="C92" s="37">
        <f>D92/SUM($D$92:$D$96)</f>
        <v>0.125</v>
      </c>
      <c r="D92" s="6">
        <v>2</v>
      </c>
      <c r="E92" s="39">
        <f>SUM(D92:D93)/SUM(D92:D96)</f>
        <v>0.1875</v>
      </c>
      <c r="F92" s="6" t="s">
        <v>11</v>
      </c>
      <c r="G92" s="6">
        <v>1</v>
      </c>
    </row>
    <row r="93" spans="2:20" x14ac:dyDescent="0.25">
      <c r="B93" s="6" t="s">
        <v>16</v>
      </c>
      <c r="C93" s="37">
        <f t="shared" ref="C93:C96" si="9">D93/SUM($D$92:$D$96)</f>
        <v>6.25E-2</v>
      </c>
      <c r="D93" s="6">
        <v>1</v>
      </c>
      <c r="F93" s="6" t="s">
        <v>16</v>
      </c>
      <c r="G93" s="6">
        <v>0</v>
      </c>
      <c r="I93" s="36" t="s">
        <v>11</v>
      </c>
      <c r="J93">
        <f>SUM(D85,D92,D99,D106,D113,D120,D127,D134,D141,D148,D155,D162,D169)</f>
        <v>41</v>
      </c>
    </row>
    <row r="94" spans="2:20" x14ac:dyDescent="0.25">
      <c r="B94" s="6" t="s">
        <v>14</v>
      </c>
      <c r="C94" s="37">
        <f t="shared" si="9"/>
        <v>0.25</v>
      </c>
      <c r="D94" s="6">
        <v>4</v>
      </c>
      <c r="E94" s="39">
        <f>SUM(D94:D96)/SUM(D92:D96)</f>
        <v>0.8125</v>
      </c>
      <c r="F94" s="6" t="s">
        <v>14</v>
      </c>
      <c r="G94" s="6">
        <v>6</v>
      </c>
      <c r="I94" s="6" t="s">
        <v>16</v>
      </c>
      <c r="J94">
        <f t="shared" ref="J94:J97" si="10">SUM(D86,D93,D100,D107,D114,D121,D128,D135,D142,D149,D156,D163,D170)</f>
        <v>23</v>
      </c>
    </row>
    <row r="95" spans="2:20" x14ac:dyDescent="0.25">
      <c r="B95" s="6" t="s">
        <v>15</v>
      </c>
      <c r="C95" s="37">
        <f t="shared" si="9"/>
        <v>0.375</v>
      </c>
      <c r="D95" s="6">
        <v>6</v>
      </c>
      <c r="F95" s="6" t="s">
        <v>15</v>
      </c>
      <c r="G95" s="6">
        <v>4</v>
      </c>
      <c r="I95" s="6" t="s">
        <v>14</v>
      </c>
      <c r="J95">
        <f t="shared" si="10"/>
        <v>62</v>
      </c>
    </row>
    <row r="96" spans="2:20" x14ac:dyDescent="0.25">
      <c r="B96" s="6" t="s">
        <v>13</v>
      </c>
      <c r="C96" s="37">
        <f t="shared" si="9"/>
        <v>0.1875</v>
      </c>
      <c r="D96" s="6">
        <v>3</v>
      </c>
      <c r="F96" s="6" t="s">
        <v>13</v>
      </c>
      <c r="G96" s="6">
        <v>5</v>
      </c>
      <c r="I96" s="6" t="s">
        <v>15</v>
      </c>
      <c r="J96">
        <f t="shared" si="10"/>
        <v>50</v>
      </c>
    </row>
    <row r="97" spans="2:13" x14ac:dyDescent="0.25">
      <c r="I97" s="6" t="s">
        <v>13</v>
      </c>
      <c r="J97">
        <f t="shared" si="10"/>
        <v>32</v>
      </c>
    </row>
    <row r="98" spans="2:13" ht="30" customHeight="1" x14ac:dyDescent="0.25">
      <c r="B98" s="51" t="s">
        <v>66</v>
      </c>
      <c r="C98" s="51"/>
      <c r="D98" s="51"/>
      <c r="F98" s="55" t="s">
        <v>83</v>
      </c>
      <c r="G98" s="51"/>
    </row>
    <row r="99" spans="2:13" x14ac:dyDescent="0.25">
      <c r="B99" s="6" t="s">
        <v>11</v>
      </c>
      <c r="C99" s="37">
        <f>D99/SUM($D$99:$D$103)</f>
        <v>0.25</v>
      </c>
      <c r="D99" s="6">
        <v>4</v>
      </c>
      <c r="F99" s="6" t="s">
        <v>11</v>
      </c>
      <c r="G99" s="6">
        <v>2</v>
      </c>
    </row>
    <row r="100" spans="2:13" x14ac:dyDescent="0.25">
      <c r="B100" s="6" t="s">
        <v>16</v>
      </c>
      <c r="C100" s="37">
        <f t="shared" ref="C100:C103" si="11">D100/SUM($D$99:$D$103)</f>
        <v>6.25E-2</v>
      </c>
      <c r="D100" s="6">
        <v>1</v>
      </c>
      <c r="F100" s="6" t="s">
        <v>16</v>
      </c>
      <c r="G100" s="6">
        <v>2</v>
      </c>
    </row>
    <row r="101" spans="2:13" x14ac:dyDescent="0.25">
      <c r="B101" s="6" t="s">
        <v>14</v>
      </c>
      <c r="C101" s="37">
        <f t="shared" si="11"/>
        <v>0.25</v>
      </c>
      <c r="D101" s="6">
        <v>4</v>
      </c>
      <c r="E101" s="39">
        <f>SUM(D101:D103)/SUM(D99:D103)</f>
        <v>0.6875</v>
      </c>
      <c r="F101" s="6" t="s">
        <v>14</v>
      </c>
      <c r="G101" s="6">
        <v>5</v>
      </c>
    </row>
    <row r="102" spans="2:13" x14ac:dyDescent="0.25">
      <c r="B102" s="6" t="s">
        <v>15</v>
      </c>
      <c r="C102" s="37">
        <f t="shared" si="11"/>
        <v>0.3125</v>
      </c>
      <c r="D102" s="6">
        <v>5</v>
      </c>
      <c r="F102" s="6" t="s">
        <v>15</v>
      </c>
      <c r="G102" s="6">
        <v>4</v>
      </c>
    </row>
    <row r="103" spans="2:13" x14ac:dyDescent="0.25">
      <c r="B103" s="6" t="s">
        <v>13</v>
      </c>
      <c r="C103" s="37">
        <f t="shared" si="11"/>
        <v>0.125</v>
      </c>
      <c r="D103" s="6">
        <v>2</v>
      </c>
      <c r="F103" s="6" t="s">
        <v>13</v>
      </c>
      <c r="G103" s="6">
        <v>3</v>
      </c>
    </row>
    <row r="105" spans="2:13" ht="30" customHeight="1" x14ac:dyDescent="0.25">
      <c r="B105" s="51" t="s">
        <v>68</v>
      </c>
      <c r="C105" s="51"/>
      <c r="D105" s="51"/>
      <c r="F105" s="55" t="s">
        <v>84</v>
      </c>
      <c r="G105" s="51"/>
    </row>
    <row r="106" spans="2:13" x14ac:dyDescent="0.25">
      <c r="B106" s="6" t="s">
        <v>11</v>
      </c>
      <c r="C106" s="37">
        <f>D106/SUM($D$106:$D$110)</f>
        <v>0.3125</v>
      </c>
      <c r="D106" s="6">
        <v>5</v>
      </c>
      <c r="E106" s="39">
        <f>SUM(D106:D107)/SUM(D106:D110)</f>
        <v>0.375</v>
      </c>
      <c r="F106" s="6" t="s">
        <v>11</v>
      </c>
      <c r="G106" s="6">
        <v>2</v>
      </c>
    </row>
    <row r="107" spans="2:13" x14ac:dyDescent="0.25">
      <c r="B107" s="6" t="s">
        <v>16</v>
      </c>
      <c r="C107" s="37">
        <f t="shared" ref="C107:C110" si="12">D107/SUM($D$106:$D$110)</f>
        <v>6.25E-2</v>
      </c>
      <c r="D107" s="6">
        <v>1</v>
      </c>
      <c r="F107" s="6" t="s">
        <v>16</v>
      </c>
      <c r="G107" s="6">
        <v>1</v>
      </c>
    </row>
    <row r="108" spans="2:13" x14ac:dyDescent="0.25">
      <c r="B108" s="6" t="s">
        <v>14</v>
      </c>
      <c r="C108" s="37">
        <f t="shared" si="12"/>
        <v>0.3125</v>
      </c>
      <c r="D108" s="6">
        <v>5</v>
      </c>
      <c r="E108" s="39">
        <f>SUM(D108:D110)/SUM(D106:D110)</f>
        <v>0.625</v>
      </c>
      <c r="F108" s="6" t="s">
        <v>14</v>
      </c>
      <c r="G108" s="6">
        <v>6</v>
      </c>
    </row>
    <row r="109" spans="2:13" x14ac:dyDescent="0.25">
      <c r="B109" s="6" t="s">
        <v>15</v>
      </c>
      <c r="C109" s="37">
        <f t="shared" si="12"/>
        <v>0.25</v>
      </c>
      <c r="D109" s="6">
        <v>4</v>
      </c>
      <c r="F109" s="6" t="s">
        <v>15</v>
      </c>
      <c r="G109" s="6">
        <v>1</v>
      </c>
    </row>
    <row r="110" spans="2:13" x14ac:dyDescent="0.25">
      <c r="B110" s="6" t="s">
        <v>13</v>
      </c>
      <c r="C110" s="37">
        <f t="shared" si="12"/>
        <v>6.25E-2</v>
      </c>
      <c r="D110" s="6">
        <v>1</v>
      </c>
      <c r="F110" s="6" t="s">
        <v>13</v>
      </c>
      <c r="G110" s="6">
        <v>6</v>
      </c>
    </row>
    <row r="111" spans="2:13" x14ac:dyDescent="0.25">
      <c r="B111" s="58"/>
      <c r="C111" s="59"/>
      <c r="D111" s="59"/>
    </row>
    <row r="112" spans="2:13" ht="29.25" customHeight="1" x14ac:dyDescent="0.25">
      <c r="B112" s="51" t="s">
        <v>69</v>
      </c>
      <c r="C112" s="51"/>
      <c r="D112" s="51"/>
      <c r="F112" s="55" t="s">
        <v>85</v>
      </c>
      <c r="G112" s="51"/>
      <c r="I112" s="31"/>
      <c r="J112" s="31"/>
      <c r="K112" s="31"/>
      <c r="L112" s="31"/>
      <c r="M112" s="31"/>
    </row>
    <row r="113" spans="2:9" x14ac:dyDescent="0.25">
      <c r="B113" s="6" t="s">
        <v>11</v>
      </c>
      <c r="C113" s="37">
        <f>D113/SUM($D$113:$D$117)</f>
        <v>6.25E-2</v>
      </c>
      <c r="D113" s="6">
        <v>1</v>
      </c>
      <c r="E113" s="39">
        <f>SUM(D113:D114)/SUM(D113:D117)</f>
        <v>0.1875</v>
      </c>
      <c r="F113" s="6" t="s">
        <v>11</v>
      </c>
      <c r="G113" s="6">
        <v>2</v>
      </c>
      <c r="I113" t="s">
        <v>1</v>
      </c>
    </row>
    <row r="114" spans="2:9" x14ac:dyDescent="0.25">
      <c r="B114" s="6" t="s">
        <v>16</v>
      </c>
      <c r="C114" s="37">
        <f t="shared" ref="C114:C117" si="13">D114/SUM($D$113:$D$117)</f>
        <v>0.125</v>
      </c>
      <c r="D114" s="6">
        <v>2</v>
      </c>
      <c r="F114" s="6" t="s">
        <v>16</v>
      </c>
      <c r="G114" s="6">
        <v>0</v>
      </c>
    </row>
    <row r="115" spans="2:9" x14ac:dyDescent="0.25">
      <c r="B115" s="6" t="s">
        <v>14</v>
      </c>
      <c r="C115" s="37">
        <f t="shared" si="13"/>
        <v>0.25</v>
      </c>
      <c r="D115" s="6">
        <v>4</v>
      </c>
      <c r="E115" s="39">
        <f>SUM(D115:D117)/SUM(D113:D117)</f>
        <v>0.8125</v>
      </c>
      <c r="F115" s="6" t="s">
        <v>14</v>
      </c>
      <c r="G115" s="6">
        <v>8</v>
      </c>
    </row>
    <row r="116" spans="2:9" x14ac:dyDescent="0.25">
      <c r="B116" s="6" t="s">
        <v>15</v>
      </c>
      <c r="C116" s="37">
        <f t="shared" si="13"/>
        <v>0.3125</v>
      </c>
      <c r="D116" s="6">
        <v>5</v>
      </c>
      <c r="F116" s="6" t="s">
        <v>15</v>
      </c>
      <c r="G116" s="6">
        <v>3</v>
      </c>
    </row>
    <row r="117" spans="2:9" x14ac:dyDescent="0.25">
      <c r="B117" s="6" t="s">
        <v>13</v>
      </c>
      <c r="C117" s="37">
        <f t="shared" si="13"/>
        <v>0.25</v>
      </c>
      <c r="D117" s="6">
        <v>4</v>
      </c>
      <c r="F117" s="6" t="s">
        <v>13</v>
      </c>
      <c r="G117" s="6">
        <v>3</v>
      </c>
    </row>
    <row r="119" spans="2:9" x14ac:dyDescent="0.25">
      <c r="B119" s="51" t="s">
        <v>70</v>
      </c>
      <c r="C119" s="51"/>
      <c r="D119" s="51"/>
      <c r="F119" s="55" t="s">
        <v>86</v>
      </c>
      <c r="G119" s="51"/>
    </row>
    <row r="120" spans="2:9" x14ac:dyDescent="0.25">
      <c r="B120" s="6" t="s">
        <v>11</v>
      </c>
      <c r="C120" s="37">
        <f>D120/SUM($D$120:$D$124)</f>
        <v>6.25E-2</v>
      </c>
      <c r="D120" s="6">
        <v>1</v>
      </c>
      <c r="E120" s="39">
        <f>SUM(D120:D121)/SUM(D120:D124)</f>
        <v>0.1875</v>
      </c>
      <c r="F120" s="6" t="s">
        <v>11</v>
      </c>
      <c r="G120" s="6">
        <v>2</v>
      </c>
    </row>
    <row r="121" spans="2:9" x14ac:dyDescent="0.25">
      <c r="B121" s="6" t="s">
        <v>16</v>
      </c>
      <c r="C121" s="37">
        <f t="shared" ref="C121:C124" si="14">D121/SUM($D$120:$D$124)</f>
        <v>0.125</v>
      </c>
      <c r="D121" s="6">
        <v>2</v>
      </c>
      <c r="F121" s="6" t="s">
        <v>16</v>
      </c>
      <c r="G121" s="6">
        <v>1</v>
      </c>
    </row>
    <row r="122" spans="2:9" x14ac:dyDescent="0.25">
      <c r="B122" s="6" t="s">
        <v>14</v>
      </c>
      <c r="C122" s="37">
        <f t="shared" si="14"/>
        <v>0.375</v>
      </c>
      <c r="D122" s="6">
        <v>6</v>
      </c>
      <c r="E122" s="39">
        <f>SUM(D122:D124)/SUM(D120:D124)</f>
        <v>0.8125</v>
      </c>
      <c r="F122" s="6" t="s">
        <v>14</v>
      </c>
      <c r="G122" s="6">
        <v>5</v>
      </c>
    </row>
    <row r="123" spans="2:9" x14ac:dyDescent="0.25">
      <c r="B123" s="6" t="s">
        <v>15</v>
      </c>
      <c r="C123" s="37">
        <f t="shared" si="14"/>
        <v>0.1875</v>
      </c>
      <c r="D123" s="6">
        <v>3</v>
      </c>
      <c r="F123" s="6" t="s">
        <v>15</v>
      </c>
      <c r="G123" s="6">
        <v>1</v>
      </c>
    </row>
    <row r="124" spans="2:9" x14ac:dyDescent="0.25">
      <c r="B124" s="6" t="s">
        <v>13</v>
      </c>
      <c r="C124" s="37">
        <f t="shared" si="14"/>
        <v>0.25</v>
      </c>
      <c r="D124" s="6">
        <v>4</v>
      </c>
      <c r="F124" s="6" t="s">
        <v>13</v>
      </c>
      <c r="G124" s="6">
        <v>7</v>
      </c>
    </row>
    <row r="126" spans="2:9" x14ac:dyDescent="0.25">
      <c r="B126" s="51" t="s">
        <v>71</v>
      </c>
      <c r="C126" s="51"/>
      <c r="D126" s="51"/>
      <c r="F126" s="55" t="s">
        <v>87</v>
      </c>
      <c r="G126" s="51"/>
    </row>
    <row r="127" spans="2:9" x14ac:dyDescent="0.25">
      <c r="B127" s="6" t="s">
        <v>11</v>
      </c>
      <c r="C127" s="37">
        <f>D127/SUM($D$127:$D$131)</f>
        <v>0.375</v>
      </c>
      <c r="D127" s="6">
        <v>6</v>
      </c>
      <c r="E127" s="39">
        <f>SUM(D127:D128)/SUM(D127:D131)</f>
        <v>0.5</v>
      </c>
      <c r="F127" s="6" t="s">
        <v>11</v>
      </c>
      <c r="G127" s="6">
        <v>2</v>
      </c>
    </row>
    <row r="128" spans="2:9" x14ac:dyDescent="0.25">
      <c r="B128" s="6" t="s">
        <v>16</v>
      </c>
      <c r="C128" s="37">
        <f t="shared" ref="C128:C131" si="15">D128/SUM($D$127:$D$131)</f>
        <v>0.125</v>
      </c>
      <c r="D128" s="6">
        <v>2</v>
      </c>
      <c r="F128" s="6" t="s">
        <v>16</v>
      </c>
      <c r="G128" s="6">
        <v>1</v>
      </c>
    </row>
    <row r="129" spans="2:12" x14ac:dyDescent="0.25">
      <c r="B129" s="6" t="s">
        <v>14</v>
      </c>
      <c r="C129" s="37">
        <f t="shared" si="15"/>
        <v>0.375</v>
      </c>
      <c r="D129" s="6">
        <v>6</v>
      </c>
      <c r="E129" s="39">
        <f>SUM(D129:D131)/SUM(D127:D131)</f>
        <v>0.5</v>
      </c>
      <c r="F129" s="6" t="s">
        <v>14</v>
      </c>
      <c r="G129" s="6">
        <v>5</v>
      </c>
    </row>
    <row r="130" spans="2:12" x14ac:dyDescent="0.25">
      <c r="B130" s="6" t="s">
        <v>15</v>
      </c>
      <c r="C130" s="37">
        <f t="shared" si="15"/>
        <v>0.125</v>
      </c>
      <c r="D130" s="6">
        <v>2</v>
      </c>
      <c r="F130" s="6" t="s">
        <v>15</v>
      </c>
      <c r="G130" s="6">
        <v>4</v>
      </c>
    </row>
    <row r="131" spans="2:12" x14ac:dyDescent="0.25">
      <c r="B131" s="6" t="s">
        <v>13</v>
      </c>
      <c r="C131" s="37">
        <f t="shared" si="15"/>
        <v>0</v>
      </c>
      <c r="D131" s="6">
        <v>0</v>
      </c>
      <c r="F131" s="6" t="s">
        <v>13</v>
      </c>
      <c r="G131" s="6">
        <v>4</v>
      </c>
    </row>
    <row r="133" spans="2:12" ht="30" customHeight="1" x14ac:dyDescent="0.25">
      <c r="B133" s="51" t="s">
        <v>72</v>
      </c>
      <c r="C133" s="51"/>
      <c r="D133" s="51"/>
      <c r="F133" s="55" t="s">
        <v>88</v>
      </c>
      <c r="G133" s="51"/>
    </row>
    <row r="134" spans="2:12" x14ac:dyDescent="0.25">
      <c r="B134" s="6" t="s">
        <v>11</v>
      </c>
      <c r="C134" s="37">
        <f>D134/SUM($D$134:$D$138)</f>
        <v>0.25</v>
      </c>
      <c r="D134" s="6">
        <v>4</v>
      </c>
      <c r="E134" s="39">
        <f>SUM(D134:D135)/SUM(D134:D138)</f>
        <v>0.375</v>
      </c>
      <c r="F134" s="6" t="s">
        <v>11</v>
      </c>
      <c r="G134" s="6">
        <v>1</v>
      </c>
    </row>
    <row r="135" spans="2:12" x14ac:dyDescent="0.25">
      <c r="B135" s="6" t="s">
        <v>16</v>
      </c>
      <c r="C135" s="37">
        <f t="shared" ref="C135:C138" si="16">D135/SUM($D$134:$D$138)</f>
        <v>0.125</v>
      </c>
      <c r="D135" s="6">
        <v>2</v>
      </c>
      <c r="F135" s="6" t="s">
        <v>16</v>
      </c>
      <c r="G135" s="6">
        <v>2</v>
      </c>
    </row>
    <row r="136" spans="2:12" x14ac:dyDescent="0.25">
      <c r="B136" s="6" t="s">
        <v>14</v>
      </c>
      <c r="C136" s="37">
        <f t="shared" si="16"/>
        <v>0.4375</v>
      </c>
      <c r="D136" s="6">
        <v>7</v>
      </c>
      <c r="E136" s="39">
        <f>SUM(D136:D138)/SUM(D134:D138)</f>
        <v>0.625</v>
      </c>
      <c r="F136" s="6" t="s">
        <v>14</v>
      </c>
      <c r="G136" s="6">
        <v>5</v>
      </c>
    </row>
    <row r="137" spans="2:12" x14ac:dyDescent="0.25">
      <c r="B137" s="6" t="s">
        <v>15</v>
      </c>
      <c r="C137" s="37">
        <f t="shared" si="16"/>
        <v>0.1875</v>
      </c>
      <c r="D137" s="6">
        <v>3</v>
      </c>
      <c r="F137" s="6" t="s">
        <v>15</v>
      </c>
      <c r="G137" s="6">
        <v>3</v>
      </c>
    </row>
    <row r="138" spans="2:12" x14ac:dyDescent="0.25">
      <c r="B138" s="6" t="s">
        <v>13</v>
      </c>
      <c r="C138" s="37">
        <f t="shared" si="16"/>
        <v>0</v>
      </c>
      <c r="D138" s="6">
        <v>0</v>
      </c>
      <c r="F138" s="6" t="s">
        <v>13</v>
      </c>
      <c r="G138" s="6">
        <v>5</v>
      </c>
    </row>
    <row r="140" spans="2:12" ht="30" customHeight="1" x14ac:dyDescent="0.25">
      <c r="B140" s="51" t="s">
        <v>67</v>
      </c>
      <c r="C140" s="51"/>
      <c r="D140" s="51"/>
      <c r="F140" s="55" t="s">
        <v>89</v>
      </c>
      <c r="G140" s="51"/>
      <c r="I140" s="31"/>
      <c r="J140" s="31"/>
      <c r="K140" s="31"/>
      <c r="L140" s="31" t="s">
        <v>0</v>
      </c>
    </row>
    <row r="141" spans="2:12" x14ac:dyDescent="0.25">
      <c r="B141" s="6" t="s">
        <v>11</v>
      </c>
      <c r="C141" s="37">
        <f>D141/SUM($D$141:$D$145)</f>
        <v>0.25</v>
      </c>
      <c r="D141" s="6">
        <v>4</v>
      </c>
      <c r="E141" s="39">
        <f>SUM(D141:D142)/SUM(D141:D145)</f>
        <v>0.3125</v>
      </c>
      <c r="F141" s="6" t="s">
        <v>11</v>
      </c>
      <c r="G141" s="6">
        <v>2</v>
      </c>
      <c r="I141" t="s">
        <v>1</v>
      </c>
      <c r="J141" t="s">
        <v>1</v>
      </c>
      <c r="K141" t="s">
        <v>1</v>
      </c>
      <c r="L141" t="s">
        <v>1</v>
      </c>
    </row>
    <row r="142" spans="2:12" x14ac:dyDescent="0.25">
      <c r="B142" s="6" t="s">
        <v>16</v>
      </c>
      <c r="C142" s="37">
        <f t="shared" ref="C142:C145" si="17">D142/SUM($D$141:$D$145)</f>
        <v>6.25E-2</v>
      </c>
      <c r="D142" s="6">
        <v>1</v>
      </c>
      <c r="F142" s="6" t="s">
        <v>16</v>
      </c>
      <c r="G142" s="6">
        <v>2</v>
      </c>
      <c r="L142" t="s">
        <v>1</v>
      </c>
    </row>
    <row r="143" spans="2:12" x14ac:dyDescent="0.25">
      <c r="B143" s="6" t="s">
        <v>14</v>
      </c>
      <c r="C143" s="37">
        <f t="shared" si="17"/>
        <v>0.25</v>
      </c>
      <c r="D143" s="6">
        <v>4</v>
      </c>
      <c r="E143" s="39">
        <f>SUM(D143:D145)/SUM(D141:D145)</f>
        <v>0.6875</v>
      </c>
      <c r="F143" s="6" t="s">
        <v>14</v>
      </c>
      <c r="G143" s="6">
        <v>5</v>
      </c>
      <c r="L143" t="s">
        <v>1</v>
      </c>
    </row>
    <row r="144" spans="2:12" x14ac:dyDescent="0.25">
      <c r="B144" s="6" t="s">
        <v>15</v>
      </c>
      <c r="C144" s="37">
        <f t="shared" si="17"/>
        <v>0.25</v>
      </c>
      <c r="D144" s="6">
        <v>4</v>
      </c>
      <c r="F144" s="6" t="s">
        <v>15</v>
      </c>
      <c r="G144" s="6">
        <v>2</v>
      </c>
      <c r="L144" t="s">
        <v>1</v>
      </c>
    </row>
    <row r="145" spans="2:12" x14ac:dyDescent="0.25">
      <c r="B145" s="6" t="s">
        <v>13</v>
      </c>
      <c r="C145" s="37">
        <f t="shared" si="17"/>
        <v>0.1875</v>
      </c>
      <c r="D145" s="6">
        <v>3</v>
      </c>
      <c r="F145" s="6" t="s">
        <v>13</v>
      </c>
      <c r="G145" s="6">
        <v>5</v>
      </c>
      <c r="K145" t="s">
        <v>1</v>
      </c>
      <c r="L145" t="s">
        <v>1</v>
      </c>
    </row>
    <row r="146" spans="2:12" x14ac:dyDescent="0.25">
      <c r="L146" t="s">
        <v>1</v>
      </c>
    </row>
    <row r="147" spans="2:12" ht="30" customHeight="1" x14ac:dyDescent="0.25">
      <c r="B147" s="51" t="s">
        <v>73</v>
      </c>
      <c r="C147" s="51"/>
      <c r="D147" s="51"/>
      <c r="F147" s="55" t="s">
        <v>90</v>
      </c>
      <c r="G147" s="51"/>
      <c r="L147" t="s">
        <v>1</v>
      </c>
    </row>
    <row r="148" spans="2:12" x14ac:dyDescent="0.25">
      <c r="B148" s="6" t="s">
        <v>11</v>
      </c>
      <c r="C148" s="37">
        <f>D148/SUM($D$148:$D$152)</f>
        <v>0.125</v>
      </c>
      <c r="D148" s="6">
        <v>2</v>
      </c>
      <c r="E148" s="39">
        <f>SUM(D148:D149)/SUM(D148:D152)</f>
        <v>0.25</v>
      </c>
      <c r="F148" s="6" t="s">
        <v>11</v>
      </c>
      <c r="G148" s="6">
        <v>1</v>
      </c>
      <c r="L148" t="s">
        <v>1</v>
      </c>
    </row>
    <row r="149" spans="2:12" x14ac:dyDescent="0.25">
      <c r="B149" s="6" t="s">
        <v>16</v>
      </c>
      <c r="C149" s="37">
        <f t="shared" ref="C149:C152" si="18">D149/SUM($D$148:$D$152)</f>
        <v>0.125</v>
      </c>
      <c r="D149" s="6">
        <v>2</v>
      </c>
      <c r="F149" s="6" t="s">
        <v>16</v>
      </c>
      <c r="G149" s="6">
        <v>2</v>
      </c>
      <c r="L149" t="s">
        <v>27</v>
      </c>
    </row>
    <row r="150" spans="2:12" x14ac:dyDescent="0.25">
      <c r="B150" s="6" t="s">
        <v>14</v>
      </c>
      <c r="C150" s="37">
        <f t="shared" si="18"/>
        <v>0.375</v>
      </c>
      <c r="D150" s="6">
        <v>6</v>
      </c>
      <c r="E150" s="39">
        <f>SUM(D150:D152)/SUM(D148:D152)</f>
        <v>0.75</v>
      </c>
      <c r="F150" s="6" t="s">
        <v>14</v>
      </c>
      <c r="G150" s="6">
        <v>7</v>
      </c>
      <c r="L150" t="s">
        <v>1</v>
      </c>
    </row>
    <row r="151" spans="2:12" x14ac:dyDescent="0.25">
      <c r="B151" s="6" t="s">
        <v>15</v>
      </c>
      <c r="C151" s="37">
        <f t="shared" si="18"/>
        <v>0.25</v>
      </c>
      <c r="D151" s="6">
        <v>4</v>
      </c>
      <c r="F151" s="6" t="s">
        <v>15</v>
      </c>
      <c r="G151" s="6">
        <v>0</v>
      </c>
      <c r="L151" t="s">
        <v>29</v>
      </c>
    </row>
    <row r="152" spans="2:12" x14ac:dyDescent="0.25">
      <c r="B152" s="6" t="s">
        <v>13</v>
      </c>
      <c r="C152" s="37">
        <f t="shared" si="18"/>
        <v>0.125</v>
      </c>
      <c r="D152" s="6">
        <v>2</v>
      </c>
      <c r="F152" s="6" t="s">
        <v>13</v>
      </c>
      <c r="G152" s="6">
        <v>6</v>
      </c>
      <c r="L152" t="s">
        <v>1</v>
      </c>
    </row>
    <row r="153" spans="2:12" x14ac:dyDescent="0.25">
      <c r="L153" t="s">
        <v>1</v>
      </c>
    </row>
    <row r="154" spans="2:12" x14ac:dyDescent="0.25">
      <c r="B154" s="51" t="s">
        <v>74</v>
      </c>
      <c r="C154" s="51"/>
      <c r="D154" s="51"/>
      <c r="F154" s="55" t="s">
        <v>91</v>
      </c>
      <c r="G154" s="51"/>
      <c r="L154" t="s">
        <v>1</v>
      </c>
    </row>
    <row r="155" spans="2:12" x14ac:dyDescent="0.25">
      <c r="B155" s="6" t="s">
        <v>11</v>
      </c>
      <c r="C155" s="37">
        <f>D155/SUM($D$155:$D$159)</f>
        <v>0.25</v>
      </c>
      <c r="D155" s="6">
        <v>4</v>
      </c>
      <c r="E155" s="39">
        <f>SUM(D155:D156)/SUM(D155:D159)</f>
        <v>0.4375</v>
      </c>
      <c r="F155" s="6" t="s">
        <v>11</v>
      </c>
      <c r="G155" s="6">
        <v>4</v>
      </c>
      <c r="L155" t="s">
        <v>1</v>
      </c>
    </row>
    <row r="156" spans="2:12" x14ac:dyDescent="0.25">
      <c r="B156" s="6" t="s">
        <v>16</v>
      </c>
      <c r="C156" s="37">
        <f t="shared" ref="C156:C159" si="19">D156/SUM($D$155:$D$159)</f>
        <v>0.1875</v>
      </c>
      <c r="D156" s="6">
        <v>3</v>
      </c>
      <c r="F156" s="6" t="s">
        <v>16</v>
      </c>
      <c r="G156" s="6">
        <v>2</v>
      </c>
      <c r="L156" t="s">
        <v>1</v>
      </c>
    </row>
    <row r="157" spans="2:12" x14ac:dyDescent="0.25">
      <c r="B157" s="6" t="s">
        <v>14</v>
      </c>
      <c r="C157" s="37">
        <f t="shared" si="19"/>
        <v>6.25E-2</v>
      </c>
      <c r="D157" s="6">
        <v>1</v>
      </c>
      <c r="E157" s="39">
        <f>SUM(D157:D159)/SUM(D155:D159)</f>
        <v>0.5625</v>
      </c>
      <c r="F157" s="6" t="s">
        <v>14</v>
      </c>
      <c r="G157" s="6">
        <v>4</v>
      </c>
      <c r="L157" t="s">
        <v>1</v>
      </c>
    </row>
    <row r="158" spans="2:12" x14ac:dyDescent="0.25">
      <c r="B158" s="6" t="s">
        <v>15</v>
      </c>
      <c r="C158" s="37">
        <f t="shared" si="19"/>
        <v>0.25</v>
      </c>
      <c r="D158" s="6">
        <v>4</v>
      </c>
      <c r="F158" s="6" t="s">
        <v>15</v>
      </c>
      <c r="G158" s="6">
        <v>3</v>
      </c>
    </row>
    <row r="159" spans="2:12" x14ac:dyDescent="0.25">
      <c r="B159" s="6" t="s">
        <v>13</v>
      </c>
      <c r="C159" s="37">
        <f t="shared" si="19"/>
        <v>0.25</v>
      </c>
      <c r="D159" s="6">
        <v>4</v>
      </c>
      <c r="F159" s="6" t="s">
        <v>13</v>
      </c>
      <c r="G159" s="6">
        <v>1</v>
      </c>
    </row>
    <row r="161" spans="2:5" ht="30" customHeight="1" x14ac:dyDescent="0.25">
      <c r="B161" s="51" t="s">
        <v>75</v>
      </c>
      <c r="C161" s="51"/>
      <c r="D161" s="51"/>
    </row>
    <row r="162" spans="2:5" x14ac:dyDescent="0.25">
      <c r="B162" s="6" t="s">
        <v>11</v>
      </c>
      <c r="C162" s="37">
        <f>D162/SUM($D$162:$D$166)</f>
        <v>0.125</v>
      </c>
      <c r="D162" s="6">
        <v>2</v>
      </c>
      <c r="E162" s="39">
        <f>SUM(D162:D163)/SUM(D162:D166)</f>
        <v>0.25</v>
      </c>
    </row>
    <row r="163" spans="2:5" x14ac:dyDescent="0.25">
      <c r="B163" s="6" t="s">
        <v>16</v>
      </c>
      <c r="C163" s="37">
        <f t="shared" ref="C163:C166" si="20">D163/SUM($D$162:$D$166)</f>
        <v>0.125</v>
      </c>
      <c r="D163" s="6">
        <v>2</v>
      </c>
    </row>
    <row r="164" spans="2:5" x14ac:dyDescent="0.25">
      <c r="B164" s="6" t="s">
        <v>14</v>
      </c>
      <c r="C164" s="37">
        <f t="shared" si="20"/>
        <v>0.3125</v>
      </c>
      <c r="D164" s="6">
        <v>5</v>
      </c>
      <c r="E164" s="39">
        <f>SUM(D164:D166)/SUM(D162:D166)</f>
        <v>0.75</v>
      </c>
    </row>
    <row r="165" spans="2:5" x14ac:dyDescent="0.25">
      <c r="B165" s="6" t="s">
        <v>15</v>
      </c>
      <c r="C165" s="37">
        <f t="shared" si="20"/>
        <v>0.25</v>
      </c>
      <c r="D165" s="6">
        <v>4</v>
      </c>
    </row>
    <row r="166" spans="2:5" x14ac:dyDescent="0.25">
      <c r="B166" s="6" t="s">
        <v>13</v>
      </c>
      <c r="C166" s="37">
        <f t="shared" si="20"/>
        <v>0.1875</v>
      </c>
      <c r="D166" s="6">
        <v>3</v>
      </c>
    </row>
    <row r="168" spans="2:5" ht="30" customHeight="1" x14ac:dyDescent="0.25">
      <c r="B168" s="51" t="s">
        <v>76</v>
      </c>
      <c r="C168" s="51"/>
      <c r="D168" s="51"/>
    </row>
    <row r="169" spans="2:5" x14ac:dyDescent="0.25">
      <c r="B169" s="6" t="s">
        <v>11</v>
      </c>
      <c r="C169" s="37">
        <f>D169/SUM($D$169:$D$173)</f>
        <v>0.3125</v>
      </c>
      <c r="D169" s="6">
        <v>5</v>
      </c>
      <c r="E169" s="39">
        <f>SUM(D169:D170)/SUM(D169:D173)</f>
        <v>0.4375</v>
      </c>
    </row>
    <row r="170" spans="2:5" x14ac:dyDescent="0.25">
      <c r="B170" s="6" t="s">
        <v>16</v>
      </c>
      <c r="C170" s="37">
        <f t="shared" ref="C170:C173" si="21">D170/SUM($D$169:$D$173)</f>
        <v>0.125</v>
      </c>
      <c r="D170" s="6">
        <v>2</v>
      </c>
    </row>
    <row r="171" spans="2:5" x14ac:dyDescent="0.25">
      <c r="B171" s="6" t="s">
        <v>14</v>
      </c>
      <c r="C171" s="37">
        <f t="shared" si="21"/>
        <v>0.25</v>
      </c>
      <c r="D171" s="6">
        <v>4</v>
      </c>
      <c r="E171" s="39">
        <f>SUM(D171:D173)/SUM(D169:D173)</f>
        <v>0.5625</v>
      </c>
    </row>
    <row r="172" spans="2:5" x14ac:dyDescent="0.25">
      <c r="B172" s="6" t="s">
        <v>15</v>
      </c>
      <c r="C172" s="37">
        <f t="shared" si="21"/>
        <v>0.1875</v>
      </c>
      <c r="D172" s="6">
        <v>3</v>
      </c>
    </row>
    <row r="173" spans="2:5" x14ac:dyDescent="0.25">
      <c r="B173" s="6" t="s">
        <v>13</v>
      </c>
      <c r="C173" s="37">
        <f t="shared" si="21"/>
        <v>0.125</v>
      </c>
      <c r="D173" s="6">
        <v>2</v>
      </c>
    </row>
    <row r="175" spans="2:5" s="18" customFormat="1" x14ac:dyDescent="0.25">
      <c r="B175" s="18" t="s">
        <v>95</v>
      </c>
    </row>
    <row r="177" spans="2:11" ht="30" customHeight="1" x14ac:dyDescent="0.25">
      <c r="B177" s="51" t="s">
        <v>96</v>
      </c>
      <c r="C177" s="51"/>
      <c r="D177" s="51"/>
      <c r="F177" s="31"/>
      <c r="G177" s="31"/>
      <c r="H177" s="31"/>
      <c r="I177" s="31"/>
      <c r="J177" s="31"/>
    </row>
    <row r="178" spans="2:11" x14ac:dyDescent="0.25">
      <c r="B178" s="6" t="s">
        <v>11</v>
      </c>
      <c r="C178" s="38">
        <f>D178/SUM($D$178:$D$182)</f>
        <v>0.125</v>
      </c>
      <c r="D178" s="6">
        <v>2</v>
      </c>
    </row>
    <row r="179" spans="2:11" x14ac:dyDescent="0.25">
      <c r="B179" s="6" t="s">
        <v>16</v>
      </c>
      <c r="C179" s="38">
        <f t="shared" ref="C179:C182" si="22">D179/SUM($D$178:$D$182)</f>
        <v>6.25E-2</v>
      </c>
      <c r="D179" s="6">
        <v>1</v>
      </c>
    </row>
    <row r="180" spans="2:11" x14ac:dyDescent="0.25">
      <c r="B180" s="6" t="s">
        <v>14</v>
      </c>
      <c r="C180" s="38">
        <f t="shared" si="22"/>
        <v>0.5</v>
      </c>
      <c r="D180" s="6">
        <v>8</v>
      </c>
    </row>
    <row r="181" spans="2:11" x14ac:dyDescent="0.25">
      <c r="B181" s="6" t="s">
        <v>15</v>
      </c>
      <c r="C181" s="38">
        <f t="shared" si="22"/>
        <v>0.125</v>
      </c>
      <c r="D181" s="6">
        <v>2</v>
      </c>
    </row>
    <row r="182" spans="2:11" x14ac:dyDescent="0.25">
      <c r="B182" s="6" t="s">
        <v>13</v>
      </c>
      <c r="C182" s="38">
        <f t="shared" si="22"/>
        <v>0.1875</v>
      </c>
      <c r="D182" s="6">
        <v>3</v>
      </c>
    </row>
    <row r="184" spans="2:11" ht="30" customHeight="1" x14ac:dyDescent="0.25">
      <c r="B184" s="51" t="s">
        <v>97</v>
      </c>
      <c r="C184" s="51"/>
      <c r="D184" s="51"/>
    </row>
    <row r="185" spans="2:11" x14ac:dyDescent="0.25">
      <c r="B185" s="6" t="s">
        <v>11</v>
      </c>
      <c r="C185" s="38">
        <f>D185/SUM($D$185:$D$189)</f>
        <v>0.125</v>
      </c>
      <c r="D185" s="6">
        <v>2</v>
      </c>
    </row>
    <row r="186" spans="2:11" x14ac:dyDescent="0.25">
      <c r="B186" s="6" t="s">
        <v>16</v>
      </c>
      <c r="C186" s="38">
        <f t="shared" ref="C186:C189" si="23">D186/SUM($D$185:$D$189)</f>
        <v>6.25E-2</v>
      </c>
      <c r="D186" s="6">
        <v>1</v>
      </c>
    </row>
    <row r="187" spans="2:11" x14ac:dyDescent="0.25">
      <c r="B187" s="6" t="s">
        <v>14</v>
      </c>
      <c r="C187" s="38">
        <f t="shared" si="23"/>
        <v>0.5</v>
      </c>
      <c r="D187" s="6">
        <v>8</v>
      </c>
    </row>
    <row r="188" spans="2:11" x14ac:dyDescent="0.25">
      <c r="B188" s="6" t="s">
        <v>15</v>
      </c>
      <c r="C188" s="38">
        <f t="shared" si="23"/>
        <v>0.1875</v>
      </c>
      <c r="D188" s="6">
        <v>3</v>
      </c>
    </row>
    <row r="189" spans="2:11" x14ac:dyDescent="0.25">
      <c r="B189" s="6" t="s">
        <v>13</v>
      </c>
      <c r="C189" s="38">
        <f t="shared" si="23"/>
        <v>0.125</v>
      </c>
      <c r="D189" s="6">
        <v>2</v>
      </c>
    </row>
    <row r="190" spans="2:11" x14ac:dyDescent="0.25">
      <c r="H190" t="s">
        <v>1</v>
      </c>
      <c r="I190" t="s">
        <v>1</v>
      </c>
      <c r="K190" t="s">
        <v>1</v>
      </c>
    </row>
    <row r="191" spans="2:11" ht="30" customHeight="1" x14ac:dyDescent="0.25">
      <c r="B191" s="51" t="s">
        <v>98</v>
      </c>
      <c r="C191" s="51"/>
      <c r="H191" t="s">
        <v>1</v>
      </c>
      <c r="I191" t="s">
        <v>1</v>
      </c>
      <c r="K191" t="s">
        <v>1</v>
      </c>
    </row>
    <row r="192" spans="2:11" x14ac:dyDescent="0.25">
      <c r="B192" s="6" t="s">
        <v>11</v>
      </c>
      <c r="C192" s="6">
        <v>1</v>
      </c>
      <c r="H192" t="s">
        <v>1</v>
      </c>
      <c r="I192" t="s">
        <v>1</v>
      </c>
      <c r="K192" t="s">
        <v>1</v>
      </c>
    </row>
    <row r="193" spans="2:11" x14ac:dyDescent="0.25">
      <c r="B193" s="6" t="s">
        <v>25</v>
      </c>
      <c r="C193" s="6">
        <v>4</v>
      </c>
      <c r="H193" t="s">
        <v>1</v>
      </c>
      <c r="I193" t="s">
        <v>1</v>
      </c>
      <c r="K193" t="s">
        <v>1</v>
      </c>
    </row>
    <row r="194" spans="2:11" x14ac:dyDescent="0.25">
      <c r="B194" s="6" t="s">
        <v>17</v>
      </c>
      <c r="C194" s="6">
        <v>11</v>
      </c>
    </row>
  </sheetData>
  <mergeCells count="40">
    <mergeCell ref="F154:G154"/>
    <mergeCell ref="B105:D105"/>
    <mergeCell ref="F119:G119"/>
    <mergeCell ref="F126:G126"/>
    <mergeCell ref="F133:G133"/>
    <mergeCell ref="F140:G140"/>
    <mergeCell ref="F147:G147"/>
    <mergeCell ref="B111:D111"/>
    <mergeCell ref="B112:D112"/>
    <mergeCell ref="B119:D119"/>
    <mergeCell ref="B126:D126"/>
    <mergeCell ref="B133:D133"/>
    <mergeCell ref="B191:C191"/>
    <mergeCell ref="B63:F63"/>
    <mergeCell ref="F83:G83"/>
    <mergeCell ref="B58:H58"/>
    <mergeCell ref="B4:E4"/>
    <mergeCell ref="B9:D9"/>
    <mergeCell ref="B17:D17"/>
    <mergeCell ref="B25:D25"/>
    <mergeCell ref="B33:D33"/>
    <mergeCell ref="B41:D41"/>
    <mergeCell ref="B49:D49"/>
    <mergeCell ref="F84:G84"/>
    <mergeCell ref="F91:G91"/>
    <mergeCell ref="F98:G98"/>
    <mergeCell ref="F105:G105"/>
    <mergeCell ref="F112:G112"/>
    <mergeCell ref="B68:D68"/>
    <mergeCell ref="B76:D76"/>
    <mergeCell ref="B84:D84"/>
    <mergeCell ref="B91:D91"/>
    <mergeCell ref="B98:D98"/>
    <mergeCell ref="B177:D177"/>
    <mergeCell ref="B184:D184"/>
    <mergeCell ref="B140:D140"/>
    <mergeCell ref="B147:D147"/>
    <mergeCell ref="B154:D154"/>
    <mergeCell ref="B161:D161"/>
    <mergeCell ref="B168:D16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Background</vt:lpstr>
      <vt:lpstr>Labour Market Statistics</vt:lpstr>
      <vt:lpstr>BRES &amp; QES</vt:lpstr>
      <vt:lpstr>LFS</vt:lpstr>
      <vt:lpstr>LFS.2</vt:lpstr>
      <vt:lpstr>Labour Market Report</vt:lpstr>
      <vt:lpstr>Redundancies &amp; ASHE</vt:lpstr>
      <vt:lpstr>Tables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Fyffe, Sarah</dc:creator>
  <cp:lastModifiedBy>Sarah Fyffe</cp:lastModifiedBy>
  <dcterms:created xsi:type="dcterms:W3CDTF">2019-08-19T10:29:58Z</dcterms:created>
  <dcterms:modified xsi:type="dcterms:W3CDTF">2020-01-10T08:24:23Z</dcterms:modified>
</cp:coreProperties>
</file>