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2AC965AA-F882-4728-8A9C-642BD76CA9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gure 6" sheetId="11" r:id="rId1"/>
    <sheet name="Data" sheetId="8" r:id="rId2"/>
    <sheet name="Metadata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8" l="1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5" i="8"/>
  <c r="G111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5" i="8"/>
  <c r="E111" i="8"/>
  <c r="F111" i="8"/>
  <c r="D111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5" i="8"/>
  <c r="B111" i="8"/>
</calcChain>
</file>

<file path=xl/sharedStrings.xml><?xml version="1.0" encoding="utf-8"?>
<sst xmlns="http://schemas.openxmlformats.org/spreadsheetml/2006/main" count="51" uniqueCount="47">
  <si>
    <t>Northern Ireland</t>
  </si>
  <si>
    <t>Age</t>
  </si>
  <si>
    <t>105+</t>
  </si>
  <si>
    <t>Total</t>
  </si>
  <si>
    <t>National Statistics Theme:</t>
  </si>
  <si>
    <t>Population</t>
  </si>
  <si>
    <t>Year of Data</t>
  </si>
  <si>
    <t>Data Subset:</t>
  </si>
  <si>
    <t>Population Projections</t>
  </si>
  <si>
    <t>Dataset Title:</t>
  </si>
  <si>
    <t>Coverage:</t>
  </si>
  <si>
    <t>Variables:</t>
  </si>
  <si>
    <t>Source:</t>
  </si>
  <si>
    <t>Contact:</t>
  </si>
  <si>
    <t>Customer Services;</t>
  </si>
  <si>
    <t>National Statistics Data?</t>
  </si>
  <si>
    <t>Yes</t>
  </si>
  <si>
    <t>Responsible Statistician:</t>
  </si>
  <si>
    <t>Description of Data</t>
  </si>
  <si>
    <t>Time Period</t>
  </si>
  <si>
    <t>Methodology</t>
  </si>
  <si>
    <t>Males</t>
  </si>
  <si>
    <t>Females</t>
  </si>
  <si>
    <t>Persons</t>
  </si>
  <si>
    <t xml:space="preserve">NISRA </t>
  </si>
  <si>
    <t>Principal Projection</t>
  </si>
  <si>
    <t xml:space="preserve">02890 255156; </t>
  </si>
  <si>
    <t>census@nisra.gov.uk</t>
  </si>
  <si>
    <t>3. These projections are not forecasts and do not attempt to predict the impact that future government policies, changing economic circumstances or other factors might have on demographic behaviour.</t>
  </si>
  <si>
    <t>Information relating to the methodology and quality of the projections is available at:</t>
  </si>
  <si>
    <t>National Population Projections QMI</t>
  </si>
  <si>
    <t>Population pyramid</t>
  </si>
  <si>
    <t xml:space="preserve">2. Northern Ireland projections are developed by the Office for National Statistics on behalf of NISRA. </t>
  </si>
  <si>
    <t>Mid-2022</t>
  </si>
  <si>
    <t>Mid-2047</t>
  </si>
  <si>
    <t xml:space="preserve">Figure 6: Estimated and projected population by age and sex, mid-2022 and mid-2047
</t>
  </si>
  <si>
    <t>mid-2022 and mid-2047</t>
  </si>
  <si>
    <t>2022 Females</t>
  </si>
  <si>
    <t>2022 Males</t>
  </si>
  <si>
    <t>2047 Females</t>
  </si>
  <si>
    <t>2047 Males</t>
  </si>
  <si>
    <t>2022-based Northern Ireland Projections</t>
  </si>
  <si>
    <t>Mid-2022 based population projections for Northern Ireland were published on 28th January 2025.</t>
  </si>
  <si>
    <t>Notes:
1. These projections are based on the mid-2022 population estimates and assumptions relating to future fertility, mortality and migration.</t>
  </si>
  <si>
    <t>Estimates are provided for mid-2022, projections are provided for mid-2047</t>
  </si>
  <si>
    <t>NISRA 2022 National Population Projections webpage</t>
  </si>
  <si>
    <t>Shauna Dunlop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</si>
</sst>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 ##0"/>
    <numFmt numFmtId="165" formatCode="_-* #,##0.0000_-;\-* #,##0.0000_-;_-* &quot;-&quot;??_-;_-@_-"/>
    <numFmt numFmtId="166" formatCode="0.000"/>
  </numFmts>
  <fonts count="2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u/>
      <sz val="10.45"/>
      <color indexed="12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000099"/>
      <name val="Arial"/>
      <family val="2"/>
    </font>
    <font>
      <sz val="10"/>
      <color rgb="FF000099"/>
      <name val="Arial"/>
      <family val="2"/>
    </font>
    <font>
      <b/>
      <sz val="12"/>
      <color rgb="FF000099"/>
      <name val="Arial"/>
      <family val="2"/>
    </font>
    <font>
      <b/>
      <sz val="10"/>
      <color rgb="FF000099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164" fontId="5" fillId="0" borderId="0" xfId="0" applyNumberFormat="1" applyFont="1"/>
    <xf numFmtId="0" fontId="11" fillId="0" borderId="0" xfId="0" applyFont="1"/>
    <xf numFmtId="3" fontId="10" fillId="0" borderId="0" xfId="0" applyNumberFormat="1" applyFont="1"/>
    <xf numFmtId="0" fontId="12" fillId="0" borderId="0" xfId="0" applyFont="1"/>
    <xf numFmtId="164" fontId="5" fillId="0" borderId="0" xfId="0" applyNumberFormat="1" applyFont="1" applyProtection="1">
      <protection locked="0"/>
    </xf>
    <xf numFmtId="0" fontId="13" fillId="2" borderId="0" xfId="5" applyFont="1" applyFill="1"/>
    <xf numFmtId="0" fontId="14" fillId="2" borderId="0" xfId="5" applyFont="1" applyFill="1"/>
    <xf numFmtId="0" fontId="13" fillId="0" borderId="0" xfId="5" applyFont="1"/>
    <xf numFmtId="0" fontId="3" fillId="2" borderId="1" xfId="5" applyFont="1" applyFill="1" applyBorder="1" applyAlignment="1">
      <alignment horizontal="left" wrapText="1"/>
    </xf>
    <xf numFmtId="0" fontId="14" fillId="2" borderId="2" xfId="5" applyFont="1" applyFill="1" applyBorder="1" applyAlignment="1">
      <alignment horizontal="left" wrapText="1"/>
    </xf>
    <xf numFmtId="0" fontId="3" fillId="2" borderId="3" xfId="5" applyFont="1" applyFill="1" applyBorder="1" applyAlignment="1">
      <alignment horizontal="left" vertical="top"/>
    </xf>
    <xf numFmtId="0" fontId="3" fillId="2" borderId="4" xfId="5" applyFont="1" applyFill="1" applyBorder="1" applyAlignment="1">
      <alignment horizontal="left" wrapText="1"/>
    </xf>
    <xf numFmtId="0" fontId="14" fillId="2" borderId="5" xfId="5" applyFont="1" applyFill="1" applyBorder="1" applyAlignment="1">
      <alignment horizontal="left" wrapText="1"/>
    </xf>
    <xf numFmtId="0" fontId="14" fillId="2" borderId="6" xfId="5" applyFont="1" applyFill="1" applyBorder="1" applyAlignment="1">
      <alignment horizontal="left" vertical="top"/>
    </xf>
    <xf numFmtId="0" fontId="15" fillId="2" borderId="0" xfId="5" applyFont="1" applyFill="1" applyAlignment="1">
      <alignment vertical="top"/>
    </xf>
    <xf numFmtId="0" fontId="3" fillId="2" borderId="4" xfId="5" applyFont="1" applyFill="1" applyBorder="1" applyAlignment="1">
      <alignment vertical="top" wrapText="1"/>
    </xf>
    <xf numFmtId="0" fontId="14" fillId="2" borderId="5" xfId="5" applyFont="1" applyFill="1" applyBorder="1" applyAlignment="1">
      <alignment wrapText="1"/>
    </xf>
    <xf numFmtId="0" fontId="14" fillId="2" borderId="7" xfId="5" applyFont="1" applyFill="1" applyBorder="1" applyAlignment="1">
      <alignment vertical="top"/>
    </xf>
    <xf numFmtId="0" fontId="3" fillId="2" borderId="4" xfId="5" applyFont="1" applyFill="1" applyBorder="1" applyAlignment="1">
      <alignment wrapText="1"/>
    </xf>
    <xf numFmtId="0" fontId="14" fillId="2" borderId="0" xfId="5" applyFont="1" applyFill="1" applyAlignment="1">
      <alignment wrapText="1"/>
    </xf>
    <xf numFmtId="0" fontId="3" fillId="2" borderId="3" xfId="5" applyFont="1" applyFill="1" applyBorder="1" applyAlignment="1">
      <alignment wrapText="1"/>
    </xf>
    <xf numFmtId="0" fontId="14" fillId="2" borderId="6" xfId="5" applyFont="1" applyFill="1" applyBorder="1" applyAlignment="1">
      <alignment wrapText="1"/>
    </xf>
    <xf numFmtId="0" fontId="14" fillId="2" borderId="6" xfId="5" applyFont="1" applyFill="1" applyBorder="1" applyAlignment="1">
      <alignment vertical="top" wrapText="1"/>
    </xf>
    <xf numFmtId="0" fontId="14" fillId="2" borderId="6" xfId="5" applyFont="1" applyFill="1" applyBorder="1" applyAlignment="1">
      <alignment horizontal="left" vertical="top" wrapText="1" indent="1"/>
    </xf>
    <xf numFmtId="0" fontId="4" fillId="2" borderId="0" xfId="2" applyFill="1" applyBorder="1" applyAlignment="1" applyProtection="1">
      <alignment wrapText="1"/>
    </xf>
    <xf numFmtId="0" fontId="3" fillId="2" borderId="4" xfId="6" applyFont="1" applyFill="1" applyBorder="1" applyAlignment="1">
      <alignment horizontal="left" vertical="center"/>
    </xf>
    <xf numFmtId="0" fontId="14" fillId="2" borderId="0" xfId="6" applyFont="1" applyFill="1" applyAlignment="1">
      <alignment horizontal="left" vertical="center" wrapText="1"/>
    </xf>
    <xf numFmtId="0" fontId="16" fillId="2" borderId="4" xfId="5" applyFont="1" applyFill="1" applyBorder="1" applyAlignment="1">
      <alignment wrapText="1"/>
    </xf>
    <xf numFmtId="0" fontId="4" fillId="2" borderId="4" xfId="3" applyFont="1" applyFill="1" applyBorder="1" applyAlignment="1" applyProtection="1">
      <alignment horizontal="left" wrapText="1"/>
    </xf>
    <xf numFmtId="0" fontId="4" fillId="2" borderId="0" xfId="3" applyFont="1" applyFill="1" applyBorder="1" applyAlignment="1" applyProtection="1">
      <alignment horizontal="left" wrapText="1"/>
    </xf>
    <xf numFmtId="0" fontId="4" fillId="2" borderId="5" xfId="3" applyFont="1" applyFill="1" applyBorder="1" applyAlignment="1" applyProtection="1">
      <alignment horizontal="left" wrapText="1"/>
    </xf>
    <xf numFmtId="0" fontId="14" fillId="2" borderId="4" xfId="6" applyFont="1" applyFill="1" applyBorder="1" applyAlignment="1">
      <alignment horizontal="left" wrapText="1"/>
    </xf>
    <xf numFmtId="0" fontId="14" fillId="2" borderId="0" xfId="6" quotePrefix="1" applyFont="1" applyFill="1" applyAlignment="1">
      <alignment horizontal="left" wrapText="1"/>
    </xf>
    <xf numFmtId="0" fontId="14" fillId="2" borderId="5" xfId="6" quotePrefix="1" applyFont="1" applyFill="1" applyBorder="1" applyAlignment="1">
      <alignment horizontal="left" wrapText="1"/>
    </xf>
    <xf numFmtId="0" fontId="14" fillId="2" borderId="8" xfId="5" applyFont="1" applyFill="1" applyBorder="1"/>
    <xf numFmtId="0" fontId="14" fillId="2" borderId="9" xfId="5" applyFont="1" applyFill="1" applyBorder="1"/>
    <xf numFmtId="0" fontId="14" fillId="2" borderId="10" xfId="5" applyFont="1" applyFill="1" applyBorder="1"/>
    <xf numFmtId="0" fontId="14" fillId="0" borderId="0" xfId="5" applyFont="1"/>
    <xf numFmtId="0" fontId="8" fillId="3" borderId="3" xfId="0" applyFont="1" applyFill="1" applyBorder="1"/>
    <xf numFmtId="0" fontId="8" fillId="3" borderId="7" xfId="0" applyFont="1" applyFill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center"/>
    </xf>
    <xf numFmtId="3" fontId="8" fillId="2" borderId="18" xfId="0" applyNumberFormat="1" applyFont="1" applyFill="1" applyBorder="1" applyAlignment="1">
      <alignment horizontal="center"/>
    </xf>
    <xf numFmtId="3" fontId="9" fillId="2" borderId="19" xfId="0" applyNumberFormat="1" applyFont="1" applyFill="1" applyBorder="1" applyAlignment="1">
      <alignment horizontal="center"/>
    </xf>
    <xf numFmtId="3" fontId="9" fillId="2" borderId="20" xfId="0" applyNumberFormat="1" applyFont="1" applyFill="1" applyBorder="1" applyAlignment="1">
      <alignment horizontal="center"/>
    </xf>
    <xf numFmtId="3" fontId="8" fillId="2" borderId="21" xfId="0" applyNumberFormat="1" applyFont="1" applyFill="1" applyBorder="1" applyAlignment="1">
      <alignment horizontal="center"/>
    </xf>
    <xf numFmtId="3" fontId="9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8" fillId="2" borderId="24" xfId="0" applyNumberFormat="1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center"/>
    </xf>
    <xf numFmtId="3" fontId="8" fillId="3" borderId="26" xfId="0" applyNumberFormat="1" applyFont="1" applyFill="1" applyBorder="1" applyAlignment="1">
      <alignment horizontal="center"/>
    </xf>
    <xf numFmtId="3" fontId="8" fillId="3" borderId="27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left"/>
    </xf>
    <xf numFmtId="164" fontId="3" fillId="2" borderId="12" xfId="0" applyNumberFormat="1" applyFont="1" applyFill="1" applyBorder="1" applyAlignment="1">
      <alignment horizontal="left"/>
    </xf>
    <xf numFmtId="164" fontId="3" fillId="2" borderId="13" xfId="0" applyNumberFormat="1" applyFont="1" applyFill="1" applyBorder="1" applyAlignment="1">
      <alignment horizontal="left"/>
    </xf>
    <xf numFmtId="164" fontId="3" fillId="0" borderId="13" xfId="0" applyNumberFormat="1" applyFont="1" applyBorder="1" applyAlignment="1">
      <alignment horizontal="left"/>
    </xf>
    <xf numFmtId="164" fontId="3" fillId="0" borderId="14" xfId="0" applyNumberFormat="1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12" fillId="0" borderId="0" xfId="0" applyNumberFormat="1" applyFont="1"/>
    <xf numFmtId="0" fontId="3" fillId="3" borderId="10" xfId="0" applyFont="1" applyFill="1" applyBorder="1" applyAlignment="1">
      <alignment horizontal="center"/>
    </xf>
    <xf numFmtId="3" fontId="3" fillId="2" borderId="18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3" fontId="3" fillId="3" borderId="27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4" fillId="2" borderId="4" xfId="5" applyFont="1" applyFill="1" applyBorder="1" applyAlignment="1">
      <alignment wrapText="1"/>
    </xf>
    <xf numFmtId="0" fontId="14" fillId="2" borderId="0" xfId="5" applyFont="1" applyFill="1" applyAlignment="1">
      <alignment wrapText="1"/>
    </xf>
    <xf numFmtId="0" fontId="14" fillId="2" borderId="5" xfId="5" applyFont="1" applyFill="1" applyBorder="1" applyAlignment="1">
      <alignment wrapText="1"/>
    </xf>
    <xf numFmtId="0" fontId="14" fillId="2" borderId="4" xfId="6" applyFont="1" applyFill="1" applyBorder="1" applyAlignment="1">
      <alignment horizontal="left" vertical="center" wrapText="1"/>
    </xf>
    <xf numFmtId="0" fontId="14" fillId="2" borderId="0" xfId="6" quotePrefix="1" applyFont="1" applyFill="1" applyAlignment="1">
      <alignment horizontal="left" vertical="center" wrapText="1"/>
    </xf>
    <xf numFmtId="0" fontId="14" fillId="2" borderId="5" xfId="6" quotePrefix="1" applyFont="1" applyFill="1" applyBorder="1" applyAlignment="1">
      <alignment horizontal="left" vertical="center" wrapText="1"/>
    </xf>
    <xf numFmtId="0" fontId="17" fillId="2" borderId="4" xfId="1" applyFont="1" applyFill="1" applyBorder="1" applyAlignment="1" applyProtection="1">
      <alignment horizontal="left" wrapText="1"/>
    </xf>
    <xf numFmtId="0" fontId="4" fillId="2" borderId="0" xfId="3" applyFont="1" applyFill="1" applyBorder="1" applyAlignment="1" applyProtection="1">
      <alignment horizontal="left" wrapText="1"/>
    </xf>
    <xf numFmtId="0" fontId="4" fillId="2" borderId="5" xfId="3" applyFont="1" applyFill="1" applyBorder="1" applyAlignment="1" applyProtection="1">
      <alignment horizontal="left" wrapText="1"/>
    </xf>
    <xf numFmtId="0" fontId="14" fillId="2" borderId="4" xfId="5" applyFont="1" applyFill="1" applyBorder="1" applyAlignment="1">
      <alignment horizontal="left" wrapText="1"/>
    </xf>
    <xf numFmtId="0" fontId="14" fillId="2" borderId="0" xfId="5" applyFont="1" applyFill="1" applyAlignment="1">
      <alignment horizontal="left" wrapText="1"/>
    </xf>
    <xf numFmtId="0" fontId="14" fillId="2" borderId="5" xfId="5" applyFont="1" applyFill="1" applyBorder="1" applyAlignment="1">
      <alignment horizontal="left" wrapText="1"/>
    </xf>
    <xf numFmtId="0" fontId="16" fillId="2" borderId="4" xfId="5" applyFont="1" applyFill="1" applyBorder="1" applyAlignment="1">
      <alignment wrapText="1"/>
    </xf>
    <xf numFmtId="0" fontId="16" fillId="2" borderId="0" xfId="5" applyFont="1" applyFill="1" applyAlignment="1">
      <alignment wrapText="1"/>
    </xf>
    <xf numFmtId="0" fontId="16" fillId="2" borderId="5" xfId="5" applyFont="1" applyFill="1" applyBorder="1" applyAlignment="1">
      <alignment wrapText="1"/>
    </xf>
    <xf numFmtId="0" fontId="3" fillId="2" borderId="4" xfId="5" applyFont="1" applyFill="1" applyBorder="1" applyAlignment="1">
      <alignment wrapText="1"/>
    </xf>
    <xf numFmtId="0" fontId="16" fillId="2" borderId="1" xfId="5" applyFont="1" applyFill="1" applyBorder="1" applyAlignment="1">
      <alignment wrapText="1"/>
    </xf>
    <xf numFmtId="0" fontId="16" fillId="2" borderId="15" xfId="5" applyFont="1" applyFill="1" applyBorder="1" applyAlignment="1">
      <alignment wrapText="1"/>
    </xf>
    <xf numFmtId="0" fontId="16" fillId="2" borderId="2" xfId="5" applyFont="1" applyFill="1" applyBorder="1" applyAlignment="1">
      <alignment wrapText="1"/>
    </xf>
    <xf numFmtId="0" fontId="18" fillId="2" borderId="0" xfId="0" applyFont="1" applyFill="1"/>
    <xf numFmtId="0" fontId="11" fillId="2" borderId="0" xfId="0" applyFont="1" applyFill="1"/>
    <xf numFmtId="164" fontId="11" fillId="2" borderId="0" xfId="0" applyNumberFormat="1" applyFont="1" applyFill="1"/>
    <xf numFmtId="3" fontId="11" fillId="2" borderId="0" xfId="0" applyNumberFormat="1" applyFont="1" applyFill="1"/>
    <xf numFmtId="164" fontId="11" fillId="2" borderId="0" xfId="0" applyNumberFormat="1" applyFont="1" applyFill="1" applyAlignment="1">
      <alignment horizontal="right"/>
    </xf>
    <xf numFmtId="164" fontId="19" fillId="2" borderId="0" xfId="0" applyNumberFormat="1" applyFont="1" applyFill="1"/>
    <xf numFmtId="166" fontId="11" fillId="2" borderId="0" xfId="0" applyNumberFormat="1" applyFont="1" applyFill="1"/>
    <xf numFmtId="165" fontId="11" fillId="2" borderId="0" xfId="0" applyNumberFormat="1" applyFont="1" applyFill="1"/>
  </cellXfs>
  <cellStyles count="7">
    <cellStyle name="Hyperlink" xfId="1" builtinId="8"/>
    <cellStyle name="Hyperlink 2 2" xfId="2" xr:uid="{00000000-0005-0000-0000-000001000000}"/>
    <cellStyle name="Hyperlink 4" xfId="3" xr:uid="{00000000-0005-0000-0000-000002000000}"/>
    <cellStyle name="Normal" xfId="0" builtinId="0"/>
    <cellStyle name="Normal 2" xfId="4" xr:uid="{00000000-0005-0000-0000-000004000000}"/>
    <cellStyle name="Normal 2 3" xfId="5" xr:uid="{00000000-0005-0000-0000-000005000000}"/>
    <cellStyle name="Normal_HB_Claim_2004 2" xfId="6" xr:uid="{00000000-0005-0000-0000-000006000000}"/>
  </cellStyles>
  <dxfs count="0"/>
  <tableStyles count="0" defaultTableStyle="TableStyleMedium9" defaultPivotStyle="PivotStyleLight16"/>
  <colors>
    <mruColors>
      <color rgb="FF00B0F0"/>
      <color rgb="FF2C523B"/>
      <color rgb="FFCEDC00"/>
      <color rgb="FFCEB300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6: Estimated and projected population by age and sex, mid-2022 and mid-2047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8370164863545019E-2"/>
          <c:y val="7.3396358370564171E-2"/>
          <c:w val="0.89107378698347661"/>
          <c:h val="0.825303634423643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Data!$K$4</c:f>
              <c:strCache>
                <c:ptCount val="1"/>
                <c:pt idx="0">
                  <c:v>2022 Males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</c:spPr>
          <c:invertIfNegative val="0"/>
          <c:cat>
            <c:strRef>
              <c:f>Data!$I$5:$I$110</c:f>
              <c:strCache>
                <c:ptCount val="106"/>
                <c:pt idx="0">
                  <c:v> 0</c:v>
                </c:pt>
                <c:pt idx="1">
                  <c:v> 1</c:v>
                </c:pt>
                <c:pt idx="2">
                  <c:v> 2</c:v>
                </c:pt>
                <c:pt idx="3">
                  <c:v> 3</c:v>
                </c:pt>
                <c:pt idx="4">
                  <c:v> 4</c:v>
                </c:pt>
                <c:pt idx="5">
                  <c:v> 5</c:v>
                </c:pt>
                <c:pt idx="6">
                  <c:v> 6</c:v>
                </c:pt>
                <c:pt idx="7">
                  <c:v> 7</c:v>
                </c:pt>
                <c:pt idx="8">
                  <c:v> 8</c:v>
                </c:pt>
                <c:pt idx="9">
                  <c:v> 9</c:v>
                </c:pt>
                <c:pt idx="10">
                  <c:v> 10</c:v>
                </c:pt>
                <c:pt idx="11">
                  <c:v> 11</c:v>
                </c:pt>
                <c:pt idx="12">
                  <c:v> 12</c:v>
                </c:pt>
                <c:pt idx="13">
                  <c:v> 13</c:v>
                </c:pt>
                <c:pt idx="14">
                  <c:v> 14</c:v>
                </c:pt>
                <c:pt idx="15">
                  <c:v> 15</c:v>
                </c:pt>
                <c:pt idx="16">
                  <c:v> 16</c:v>
                </c:pt>
                <c:pt idx="17">
                  <c:v> 17</c:v>
                </c:pt>
                <c:pt idx="18">
                  <c:v> 18</c:v>
                </c:pt>
                <c:pt idx="19">
                  <c:v> 19</c:v>
                </c:pt>
                <c:pt idx="20">
                  <c:v> 20</c:v>
                </c:pt>
                <c:pt idx="21">
                  <c:v> 21</c:v>
                </c:pt>
                <c:pt idx="22">
                  <c:v> 22</c:v>
                </c:pt>
                <c:pt idx="23">
                  <c:v> 23</c:v>
                </c:pt>
                <c:pt idx="24">
                  <c:v> 24</c:v>
                </c:pt>
                <c:pt idx="25">
                  <c:v> 25</c:v>
                </c:pt>
                <c:pt idx="26">
                  <c:v> 26</c:v>
                </c:pt>
                <c:pt idx="27">
                  <c:v> 27</c:v>
                </c:pt>
                <c:pt idx="28">
                  <c:v> 28</c:v>
                </c:pt>
                <c:pt idx="29">
                  <c:v> 29</c:v>
                </c:pt>
                <c:pt idx="30">
                  <c:v> 30</c:v>
                </c:pt>
                <c:pt idx="31">
                  <c:v> 31</c:v>
                </c:pt>
                <c:pt idx="32">
                  <c:v> 32</c:v>
                </c:pt>
                <c:pt idx="33">
                  <c:v> 33</c:v>
                </c:pt>
                <c:pt idx="34">
                  <c:v> 34</c:v>
                </c:pt>
                <c:pt idx="35">
                  <c:v> 35</c:v>
                </c:pt>
                <c:pt idx="36">
                  <c:v> 36</c:v>
                </c:pt>
                <c:pt idx="37">
                  <c:v> 37</c:v>
                </c:pt>
                <c:pt idx="38">
                  <c:v> 38</c:v>
                </c:pt>
                <c:pt idx="39">
                  <c:v> 39</c:v>
                </c:pt>
                <c:pt idx="40">
                  <c:v> 40</c:v>
                </c:pt>
                <c:pt idx="41">
                  <c:v> 41</c:v>
                </c:pt>
                <c:pt idx="42">
                  <c:v> 42</c:v>
                </c:pt>
                <c:pt idx="43">
                  <c:v> 43</c:v>
                </c:pt>
                <c:pt idx="44">
                  <c:v> 44</c:v>
                </c:pt>
                <c:pt idx="45">
                  <c:v> 45</c:v>
                </c:pt>
                <c:pt idx="46">
                  <c:v> 46</c:v>
                </c:pt>
                <c:pt idx="47">
                  <c:v> 47</c:v>
                </c:pt>
                <c:pt idx="48">
                  <c:v> 48</c:v>
                </c:pt>
                <c:pt idx="49">
                  <c:v> 49</c:v>
                </c:pt>
                <c:pt idx="50">
                  <c:v> 50</c:v>
                </c:pt>
                <c:pt idx="51">
                  <c:v> 51</c:v>
                </c:pt>
                <c:pt idx="52">
                  <c:v> 52</c:v>
                </c:pt>
                <c:pt idx="53">
                  <c:v> 53</c:v>
                </c:pt>
                <c:pt idx="54">
                  <c:v> 54</c:v>
                </c:pt>
                <c:pt idx="55">
                  <c:v> 55</c:v>
                </c:pt>
                <c:pt idx="56">
                  <c:v> 56</c:v>
                </c:pt>
                <c:pt idx="57">
                  <c:v> 57</c:v>
                </c:pt>
                <c:pt idx="58">
                  <c:v> 58</c:v>
                </c:pt>
                <c:pt idx="59">
                  <c:v> 59</c:v>
                </c:pt>
                <c:pt idx="60">
                  <c:v> 60</c:v>
                </c:pt>
                <c:pt idx="61">
                  <c:v> 61</c:v>
                </c:pt>
                <c:pt idx="62">
                  <c:v> 62</c:v>
                </c:pt>
                <c:pt idx="63">
                  <c:v> 63</c:v>
                </c:pt>
                <c:pt idx="64">
                  <c:v> 64</c:v>
                </c:pt>
                <c:pt idx="65">
                  <c:v> 65</c:v>
                </c:pt>
                <c:pt idx="66">
                  <c:v> 66</c:v>
                </c:pt>
                <c:pt idx="67">
                  <c:v> 67</c:v>
                </c:pt>
                <c:pt idx="68">
                  <c:v> 68</c:v>
                </c:pt>
                <c:pt idx="69">
                  <c:v> 69</c:v>
                </c:pt>
                <c:pt idx="70">
                  <c:v> 70</c:v>
                </c:pt>
                <c:pt idx="71">
                  <c:v> 71</c:v>
                </c:pt>
                <c:pt idx="72">
                  <c:v> 72</c:v>
                </c:pt>
                <c:pt idx="73">
                  <c:v> 73</c:v>
                </c:pt>
                <c:pt idx="74">
                  <c:v> 74</c:v>
                </c:pt>
                <c:pt idx="75">
                  <c:v> 75</c:v>
                </c:pt>
                <c:pt idx="76">
                  <c:v> 76</c:v>
                </c:pt>
                <c:pt idx="77">
                  <c:v> 77</c:v>
                </c:pt>
                <c:pt idx="78">
                  <c:v> 78</c:v>
                </c:pt>
                <c:pt idx="79">
                  <c:v> 79</c:v>
                </c:pt>
                <c:pt idx="80">
                  <c:v> 80</c:v>
                </c:pt>
                <c:pt idx="81">
                  <c:v> 81</c:v>
                </c:pt>
                <c:pt idx="82">
                  <c:v> 82</c:v>
                </c:pt>
                <c:pt idx="83">
                  <c:v> 83</c:v>
                </c:pt>
                <c:pt idx="84">
                  <c:v> 84</c:v>
                </c:pt>
                <c:pt idx="85">
                  <c:v> 85</c:v>
                </c:pt>
                <c:pt idx="86">
                  <c:v> 86</c:v>
                </c:pt>
                <c:pt idx="87">
                  <c:v> 87</c:v>
                </c:pt>
                <c:pt idx="88">
                  <c:v> 88</c:v>
                </c:pt>
                <c:pt idx="89">
                  <c:v> 89</c:v>
                </c:pt>
                <c:pt idx="90">
                  <c:v> 90</c:v>
                </c:pt>
                <c:pt idx="91">
                  <c:v> 91</c:v>
                </c:pt>
                <c:pt idx="92">
                  <c:v> 92</c:v>
                </c:pt>
                <c:pt idx="93">
                  <c:v> 93</c:v>
                </c:pt>
                <c:pt idx="94">
                  <c:v> 94</c:v>
                </c:pt>
                <c:pt idx="95">
                  <c:v> 95</c:v>
                </c:pt>
                <c:pt idx="96">
                  <c:v> 96</c:v>
                </c:pt>
                <c:pt idx="97">
                  <c:v> 97</c:v>
                </c:pt>
                <c:pt idx="98">
                  <c:v> 98</c:v>
                </c:pt>
                <c:pt idx="99">
                  <c:v> 99</c:v>
                </c:pt>
                <c:pt idx="100">
                  <c:v> 100</c:v>
                </c:pt>
                <c:pt idx="101">
                  <c:v> 101</c:v>
                </c:pt>
                <c:pt idx="102">
                  <c:v> 102</c:v>
                </c:pt>
                <c:pt idx="103">
                  <c:v> 103</c:v>
                </c:pt>
                <c:pt idx="104">
                  <c:v> 104</c:v>
                </c:pt>
                <c:pt idx="105">
                  <c:v>105+</c:v>
                </c:pt>
              </c:strCache>
            </c:strRef>
          </c:cat>
          <c:val>
            <c:numRef>
              <c:f>Data!$K$5:$K$110</c:f>
              <c:numCache>
                <c:formatCode>#,##0</c:formatCode>
                <c:ptCount val="106"/>
                <c:pt idx="0">
                  <c:v>10959</c:v>
                </c:pt>
                <c:pt idx="1">
                  <c:v>11200</c:v>
                </c:pt>
                <c:pt idx="2">
                  <c:v>11488</c:v>
                </c:pt>
                <c:pt idx="3">
                  <c:v>11807</c:v>
                </c:pt>
                <c:pt idx="4">
                  <c:v>11913</c:v>
                </c:pt>
                <c:pt idx="5">
                  <c:v>12363</c:v>
                </c:pt>
                <c:pt idx="6">
                  <c:v>12841</c:v>
                </c:pt>
                <c:pt idx="7">
                  <c:v>12658</c:v>
                </c:pt>
                <c:pt idx="8">
                  <c:v>12647</c:v>
                </c:pt>
                <c:pt idx="9">
                  <c:v>12815</c:v>
                </c:pt>
                <c:pt idx="10">
                  <c:v>13314</c:v>
                </c:pt>
                <c:pt idx="11">
                  <c:v>13243</c:v>
                </c:pt>
                <c:pt idx="12">
                  <c:v>13117</c:v>
                </c:pt>
                <c:pt idx="13">
                  <c:v>13166</c:v>
                </c:pt>
                <c:pt idx="14">
                  <c:v>13263</c:v>
                </c:pt>
                <c:pt idx="15">
                  <c:v>12651</c:v>
                </c:pt>
                <c:pt idx="16">
                  <c:v>12092</c:v>
                </c:pt>
                <c:pt idx="17">
                  <c:v>12113</c:v>
                </c:pt>
                <c:pt idx="18">
                  <c:v>12018</c:v>
                </c:pt>
                <c:pt idx="19">
                  <c:v>11066</c:v>
                </c:pt>
                <c:pt idx="20">
                  <c:v>10472</c:v>
                </c:pt>
                <c:pt idx="21">
                  <c:v>10502</c:v>
                </c:pt>
                <c:pt idx="22">
                  <c:v>10701</c:v>
                </c:pt>
                <c:pt idx="23">
                  <c:v>11426</c:v>
                </c:pt>
                <c:pt idx="24">
                  <c:v>11598</c:v>
                </c:pt>
                <c:pt idx="25">
                  <c:v>11648</c:v>
                </c:pt>
                <c:pt idx="26">
                  <c:v>11625</c:v>
                </c:pt>
                <c:pt idx="27">
                  <c:v>11565</c:v>
                </c:pt>
                <c:pt idx="28">
                  <c:v>11440</c:v>
                </c:pt>
                <c:pt idx="29">
                  <c:v>11561</c:v>
                </c:pt>
                <c:pt idx="30">
                  <c:v>11828</c:v>
                </c:pt>
                <c:pt idx="31">
                  <c:v>11923</c:v>
                </c:pt>
                <c:pt idx="32">
                  <c:v>12234</c:v>
                </c:pt>
                <c:pt idx="33">
                  <c:v>12331</c:v>
                </c:pt>
                <c:pt idx="34">
                  <c:v>12271</c:v>
                </c:pt>
                <c:pt idx="35">
                  <c:v>12399</c:v>
                </c:pt>
                <c:pt idx="36">
                  <c:v>12685</c:v>
                </c:pt>
                <c:pt idx="37">
                  <c:v>12658</c:v>
                </c:pt>
                <c:pt idx="38">
                  <c:v>12175</c:v>
                </c:pt>
                <c:pt idx="39">
                  <c:v>12370</c:v>
                </c:pt>
                <c:pt idx="40">
                  <c:v>12212</c:v>
                </c:pt>
                <c:pt idx="41">
                  <c:v>12157</c:v>
                </c:pt>
                <c:pt idx="42">
                  <c:v>12712</c:v>
                </c:pt>
                <c:pt idx="43">
                  <c:v>12014</c:v>
                </c:pt>
                <c:pt idx="44">
                  <c:v>11333</c:v>
                </c:pt>
                <c:pt idx="45">
                  <c:v>11116</c:v>
                </c:pt>
                <c:pt idx="46">
                  <c:v>11367</c:v>
                </c:pt>
                <c:pt idx="47">
                  <c:v>11425</c:v>
                </c:pt>
                <c:pt idx="48">
                  <c:v>11834</c:v>
                </c:pt>
                <c:pt idx="49">
                  <c:v>12355</c:v>
                </c:pt>
                <c:pt idx="50">
                  <c:v>12500</c:v>
                </c:pt>
                <c:pt idx="51">
                  <c:v>12628</c:v>
                </c:pt>
                <c:pt idx="52">
                  <c:v>12573</c:v>
                </c:pt>
                <c:pt idx="53">
                  <c:v>12715</c:v>
                </c:pt>
                <c:pt idx="54">
                  <c:v>12928</c:v>
                </c:pt>
                <c:pt idx="55">
                  <c:v>12693</c:v>
                </c:pt>
                <c:pt idx="56">
                  <c:v>13016</c:v>
                </c:pt>
                <c:pt idx="57">
                  <c:v>13018</c:v>
                </c:pt>
                <c:pt idx="58">
                  <c:v>12780</c:v>
                </c:pt>
                <c:pt idx="59">
                  <c:v>12520</c:v>
                </c:pt>
                <c:pt idx="60">
                  <c:v>12084</c:v>
                </c:pt>
                <c:pt idx="61">
                  <c:v>11985</c:v>
                </c:pt>
                <c:pt idx="62">
                  <c:v>11347</c:v>
                </c:pt>
                <c:pt idx="63">
                  <c:v>10827</c:v>
                </c:pt>
                <c:pt idx="64">
                  <c:v>10726</c:v>
                </c:pt>
                <c:pt idx="65">
                  <c:v>10292</c:v>
                </c:pt>
                <c:pt idx="66">
                  <c:v>10054</c:v>
                </c:pt>
                <c:pt idx="67">
                  <c:v>9400</c:v>
                </c:pt>
                <c:pt idx="68">
                  <c:v>9233</c:v>
                </c:pt>
                <c:pt idx="69">
                  <c:v>8850</c:v>
                </c:pt>
                <c:pt idx="70">
                  <c:v>8276</c:v>
                </c:pt>
                <c:pt idx="71">
                  <c:v>8353</c:v>
                </c:pt>
                <c:pt idx="72">
                  <c:v>7999</c:v>
                </c:pt>
                <c:pt idx="73">
                  <c:v>7891</c:v>
                </c:pt>
                <c:pt idx="74">
                  <c:v>7615</c:v>
                </c:pt>
                <c:pt idx="75">
                  <c:v>7533</c:v>
                </c:pt>
                <c:pt idx="76">
                  <c:v>6733</c:v>
                </c:pt>
                <c:pt idx="77">
                  <c:v>6322</c:v>
                </c:pt>
                <c:pt idx="78">
                  <c:v>6094</c:v>
                </c:pt>
                <c:pt idx="79">
                  <c:v>5788</c:v>
                </c:pt>
                <c:pt idx="80">
                  <c:v>4904</c:v>
                </c:pt>
                <c:pt idx="81">
                  <c:v>4168</c:v>
                </c:pt>
                <c:pt idx="82">
                  <c:v>3806</c:v>
                </c:pt>
                <c:pt idx="83">
                  <c:v>3567</c:v>
                </c:pt>
                <c:pt idx="84">
                  <c:v>3283</c:v>
                </c:pt>
                <c:pt idx="85">
                  <c:v>2852</c:v>
                </c:pt>
                <c:pt idx="86">
                  <c:v>2466</c:v>
                </c:pt>
                <c:pt idx="87">
                  <c:v>2031</c:v>
                </c:pt>
                <c:pt idx="88">
                  <c:v>1703</c:v>
                </c:pt>
                <c:pt idx="89">
                  <c:v>1479</c:v>
                </c:pt>
                <c:pt idx="90">
                  <c:v>1127</c:v>
                </c:pt>
                <c:pt idx="91">
                  <c:v>841</c:v>
                </c:pt>
                <c:pt idx="92">
                  <c:v>659</c:v>
                </c:pt>
                <c:pt idx="93">
                  <c:v>520</c:v>
                </c:pt>
                <c:pt idx="94">
                  <c:v>360</c:v>
                </c:pt>
                <c:pt idx="95">
                  <c:v>265</c:v>
                </c:pt>
                <c:pt idx="96">
                  <c:v>179</c:v>
                </c:pt>
                <c:pt idx="97">
                  <c:v>120</c:v>
                </c:pt>
                <c:pt idx="98">
                  <c:v>72</c:v>
                </c:pt>
                <c:pt idx="99">
                  <c:v>44</c:v>
                </c:pt>
                <c:pt idx="100">
                  <c:v>27</c:v>
                </c:pt>
                <c:pt idx="101">
                  <c:v>14</c:v>
                </c:pt>
                <c:pt idx="102">
                  <c:v>9</c:v>
                </c:pt>
                <c:pt idx="103">
                  <c:v>4</c:v>
                </c:pt>
                <c:pt idx="104">
                  <c:v>1</c:v>
                </c:pt>
                <c:pt idx="10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4-4A08-B823-F632D0ACDD61}"/>
            </c:ext>
          </c:extLst>
        </c:ser>
        <c:ser>
          <c:idx val="0"/>
          <c:order val="1"/>
          <c:tx>
            <c:strRef>
              <c:f>Data!$J$4</c:f>
              <c:strCache>
                <c:ptCount val="1"/>
                <c:pt idx="0">
                  <c:v>2022 Females</c:v>
                </c:pt>
              </c:strCache>
            </c:strRef>
          </c:tx>
          <c:spPr>
            <a:solidFill>
              <a:srgbClr val="CEDC00"/>
            </a:solidFill>
            <a:ln>
              <a:noFill/>
            </a:ln>
          </c:spPr>
          <c:invertIfNegative val="0"/>
          <c:cat>
            <c:strRef>
              <c:f>Data!$I$5:$I$110</c:f>
              <c:strCache>
                <c:ptCount val="106"/>
                <c:pt idx="0">
                  <c:v> 0</c:v>
                </c:pt>
                <c:pt idx="1">
                  <c:v> 1</c:v>
                </c:pt>
                <c:pt idx="2">
                  <c:v> 2</c:v>
                </c:pt>
                <c:pt idx="3">
                  <c:v> 3</c:v>
                </c:pt>
                <c:pt idx="4">
                  <c:v> 4</c:v>
                </c:pt>
                <c:pt idx="5">
                  <c:v> 5</c:v>
                </c:pt>
                <c:pt idx="6">
                  <c:v> 6</c:v>
                </c:pt>
                <c:pt idx="7">
                  <c:v> 7</c:v>
                </c:pt>
                <c:pt idx="8">
                  <c:v> 8</c:v>
                </c:pt>
                <c:pt idx="9">
                  <c:v> 9</c:v>
                </c:pt>
                <c:pt idx="10">
                  <c:v> 10</c:v>
                </c:pt>
                <c:pt idx="11">
                  <c:v> 11</c:v>
                </c:pt>
                <c:pt idx="12">
                  <c:v> 12</c:v>
                </c:pt>
                <c:pt idx="13">
                  <c:v> 13</c:v>
                </c:pt>
                <c:pt idx="14">
                  <c:v> 14</c:v>
                </c:pt>
                <c:pt idx="15">
                  <c:v> 15</c:v>
                </c:pt>
                <c:pt idx="16">
                  <c:v> 16</c:v>
                </c:pt>
                <c:pt idx="17">
                  <c:v> 17</c:v>
                </c:pt>
                <c:pt idx="18">
                  <c:v> 18</c:v>
                </c:pt>
                <c:pt idx="19">
                  <c:v> 19</c:v>
                </c:pt>
                <c:pt idx="20">
                  <c:v> 20</c:v>
                </c:pt>
                <c:pt idx="21">
                  <c:v> 21</c:v>
                </c:pt>
                <c:pt idx="22">
                  <c:v> 22</c:v>
                </c:pt>
                <c:pt idx="23">
                  <c:v> 23</c:v>
                </c:pt>
                <c:pt idx="24">
                  <c:v> 24</c:v>
                </c:pt>
                <c:pt idx="25">
                  <c:v> 25</c:v>
                </c:pt>
                <c:pt idx="26">
                  <c:v> 26</c:v>
                </c:pt>
                <c:pt idx="27">
                  <c:v> 27</c:v>
                </c:pt>
                <c:pt idx="28">
                  <c:v> 28</c:v>
                </c:pt>
                <c:pt idx="29">
                  <c:v> 29</c:v>
                </c:pt>
                <c:pt idx="30">
                  <c:v> 30</c:v>
                </c:pt>
                <c:pt idx="31">
                  <c:v> 31</c:v>
                </c:pt>
                <c:pt idx="32">
                  <c:v> 32</c:v>
                </c:pt>
                <c:pt idx="33">
                  <c:v> 33</c:v>
                </c:pt>
                <c:pt idx="34">
                  <c:v> 34</c:v>
                </c:pt>
                <c:pt idx="35">
                  <c:v> 35</c:v>
                </c:pt>
                <c:pt idx="36">
                  <c:v> 36</c:v>
                </c:pt>
                <c:pt idx="37">
                  <c:v> 37</c:v>
                </c:pt>
                <c:pt idx="38">
                  <c:v> 38</c:v>
                </c:pt>
                <c:pt idx="39">
                  <c:v> 39</c:v>
                </c:pt>
                <c:pt idx="40">
                  <c:v> 40</c:v>
                </c:pt>
                <c:pt idx="41">
                  <c:v> 41</c:v>
                </c:pt>
                <c:pt idx="42">
                  <c:v> 42</c:v>
                </c:pt>
                <c:pt idx="43">
                  <c:v> 43</c:v>
                </c:pt>
                <c:pt idx="44">
                  <c:v> 44</c:v>
                </c:pt>
                <c:pt idx="45">
                  <c:v> 45</c:v>
                </c:pt>
                <c:pt idx="46">
                  <c:v> 46</c:v>
                </c:pt>
                <c:pt idx="47">
                  <c:v> 47</c:v>
                </c:pt>
                <c:pt idx="48">
                  <c:v> 48</c:v>
                </c:pt>
                <c:pt idx="49">
                  <c:v> 49</c:v>
                </c:pt>
                <c:pt idx="50">
                  <c:v> 50</c:v>
                </c:pt>
                <c:pt idx="51">
                  <c:v> 51</c:v>
                </c:pt>
                <c:pt idx="52">
                  <c:v> 52</c:v>
                </c:pt>
                <c:pt idx="53">
                  <c:v> 53</c:v>
                </c:pt>
                <c:pt idx="54">
                  <c:v> 54</c:v>
                </c:pt>
                <c:pt idx="55">
                  <c:v> 55</c:v>
                </c:pt>
                <c:pt idx="56">
                  <c:v> 56</c:v>
                </c:pt>
                <c:pt idx="57">
                  <c:v> 57</c:v>
                </c:pt>
                <c:pt idx="58">
                  <c:v> 58</c:v>
                </c:pt>
                <c:pt idx="59">
                  <c:v> 59</c:v>
                </c:pt>
                <c:pt idx="60">
                  <c:v> 60</c:v>
                </c:pt>
                <c:pt idx="61">
                  <c:v> 61</c:v>
                </c:pt>
                <c:pt idx="62">
                  <c:v> 62</c:v>
                </c:pt>
                <c:pt idx="63">
                  <c:v> 63</c:v>
                </c:pt>
                <c:pt idx="64">
                  <c:v> 64</c:v>
                </c:pt>
                <c:pt idx="65">
                  <c:v> 65</c:v>
                </c:pt>
                <c:pt idx="66">
                  <c:v> 66</c:v>
                </c:pt>
                <c:pt idx="67">
                  <c:v> 67</c:v>
                </c:pt>
                <c:pt idx="68">
                  <c:v> 68</c:v>
                </c:pt>
                <c:pt idx="69">
                  <c:v> 69</c:v>
                </c:pt>
                <c:pt idx="70">
                  <c:v> 70</c:v>
                </c:pt>
                <c:pt idx="71">
                  <c:v> 71</c:v>
                </c:pt>
                <c:pt idx="72">
                  <c:v> 72</c:v>
                </c:pt>
                <c:pt idx="73">
                  <c:v> 73</c:v>
                </c:pt>
                <c:pt idx="74">
                  <c:v> 74</c:v>
                </c:pt>
                <c:pt idx="75">
                  <c:v> 75</c:v>
                </c:pt>
                <c:pt idx="76">
                  <c:v> 76</c:v>
                </c:pt>
                <c:pt idx="77">
                  <c:v> 77</c:v>
                </c:pt>
                <c:pt idx="78">
                  <c:v> 78</c:v>
                </c:pt>
                <c:pt idx="79">
                  <c:v> 79</c:v>
                </c:pt>
                <c:pt idx="80">
                  <c:v> 80</c:v>
                </c:pt>
                <c:pt idx="81">
                  <c:v> 81</c:v>
                </c:pt>
                <c:pt idx="82">
                  <c:v> 82</c:v>
                </c:pt>
                <c:pt idx="83">
                  <c:v> 83</c:v>
                </c:pt>
                <c:pt idx="84">
                  <c:v> 84</c:v>
                </c:pt>
                <c:pt idx="85">
                  <c:v> 85</c:v>
                </c:pt>
                <c:pt idx="86">
                  <c:v> 86</c:v>
                </c:pt>
                <c:pt idx="87">
                  <c:v> 87</c:v>
                </c:pt>
                <c:pt idx="88">
                  <c:v> 88</c:v>
                </c:pt>
                <c:pt idx="89">
                  <c:v> 89</c:v>
                </c:pt>
                <c:pt idx="90">
                  <c:v> 90</c:v>
                </c:pt>
                <c:pt idx="91">
                  <c:v> 91</c:v>
                </c:pt>
                <c:pt idx="92">
                  <c:v> 92</c:v>
                </c:pt>
                <c:pt idx="93">
                  <c:v> 93</c:v>
                </c:pt>
                <c:pt idx="94">
                  <c:v> 94</c:v>
                </c:pt>
                <c:pt idx="95">
                  <c:v> 95</c:v>
                </c:pt>
                <c:pt idx="96">
                  <c:v> 96</c:v>
                </c:pt>
                <c:pt idx="97">
                  <c:v> 97</c:v>
                </c:pt>
                <c:pt idx="98">
                  <c:v> 98</c:v>
                </c:pt>
                <c:pt idx="99">
                  <c:v> 99</c:v>
                </c:pt>
                <c:pt idx="100">
                  <c:v> 100</c:v>
                </c:pt>
                <c:pt idx="101">
                  <c:v> 101</c:v>
                </c:pt>
                <c:pt idx="102">
                  <c:v> 102</c:v>
                </c:pt>
                <c:pt idx="103">
                  <c:v> 103</c:v>
                </c:pt>
                <c:pt idx="104">
                  <c:v> 104</c:v>
                </c:pt>
                <c:pt idx="105">
                  <c:v>105+</c:v>
                </c:pt>
              </c:strCache>
            </c:strRef>
          </c:cat>
          <c:val>
            <c:numRef>
              <c:f>Data!$J$5:$J$110</c:f>
              <c:numCache>
                <c:formatCode>#,##0</c:formatCode>
                <c:ptCount val="106"/>
                <c:pt idx="0">
                  <c:v>-10606</c:v>
                </c:pt>
                <c:pt idx="1">
                  <c:v>-10397</c:v>
                </c:pt>
                <c:pt idx="2">
                  <c:v>-10823</c:v>
                </c:pt>
                <c:pt idx="3">
                  <c:v>-11223</c:v>
                </c:pt>
                <c:pt idx="4">
                  <c:v>-11516</c:v>
                </c:pt>
                <c:pt idx="5">
                  <c:v>-11698</c:v>
                </c:pt>
                <c:pt idx="6">
                  <c:v>-12026</c:v>
                </c:pt>
                <c:pt idx="7">
                  <c:v>-12155</c:v>
                </c:pt>
                <c:pt idx="8">
                  <c:v>-12088</c:v>
                </c:pt>
                <c:pt idx="9">
                  <c:v>-12367</c:v>
                </c:pt>
                <c:pt idx="10">
                  <c:v>-12642</c:v>
                </c:pt>
                <c:pt idx="11">
                  <c:v>-12813</c:v>
                </c:pt>
                <c:pt idx="12">
                  <c:v>-12496</c:v>
                </c:pt>
                <c:pt idx="13">
                  <c:v>-12622</c:v>
                </c:pt>
                <c:pt idx="14">
                  <c:v>-12613</c:v>
                </c:pt>
                <c:pt idx="15">
                  <c:v>-11905</c:v>
                </c:pt>
                <c:pt idx="16">
                  <c:v>-11529</c:v>
                </c:pt>
                <c:pt idx="17">
                  <c:v>-11536</c:v>
                </c:pt>
                <c:pt idx="18">
                  <c:v>-11400</c:v>
                </c:pt>
                <c:pt idx="19">
                  <c:v>-9854</c:v>
                </c:pt>
                <c:pt idx="20">
                  <c:v>-9484</c:v>
                </c:pt>
                <c:pt idx="21">
                  <c:v>-9633</c:v>
                </c:pt>
                <c:pt idx="22">
                  <c:v>-9753</c:v>
                </c:pt>
                <c:pt idx="23">
                  <c:v>-10579</c:v>
                </c:pt>
                <c:pt idx="24">
                  <c:v>-11256</c:v>
                </c:pt>
                <c:pt idx="25">
                  <c:v>-11519</c:v>
                </c:pt>
                <c:pt idx="26">
                  <c:v>-11119</c:v>
                </c:pt>
                <c:pt idx="27">
                  <c:v>-11158</c:v>
                </c:pt>
                <c:pt idx="28">
                  <c:v>-11714</c:v>
                </c:pt>
                <c:pt idx="29">
                  <c:v>-11881</c:v>
                </c:pt>
                <c:pt idx="30">
                  <c:v>-12378</c:v>
                </c:pt>
                <c:pt idx="31">
                  <c:v>-12640</c:v>
                </c:pt>
                <c:pt idx="32">
                  <c:v>-12921</c:v>
                </c:pt>
                <c:pt idx="33">
                  <c:v>-12862</c:v>
                </c:pt>
                <c:pt idx="34">
                  <c:v>-13401</c:v>
                </c:pt>
                <c:pt idx="35">
                  <c:v>-13510</c:v>
                </c:pt>
                <c:pt idx="36">
                  <c:v>-13433</c:v>
                </c:pt>
                <c:pt idx="37">
                  <c:v>-13250</c:v>
                </c:pt>
                <c:pt idx="38">
                  <c:v>-13262</c:v>
                </c:pt>
                <c:pt idx="39">
                  <c:v>-13084</c:v>
                </c:pt>
                <c:pt idx="40">
                  <c:v>-13048</c:v>
                </c:pt>
                <c:pt idx="41">
                  <c:v>-13175</c:v>
                </c:pt>
                <c:pt idx="42">
                  <c:v>-13424</c:v>
                </c:pt>
                <c:pt idx="43">
                  <c:v>-12916</c:v>
                </c:pt>
                <c:pt idx="44">
                  <c:v>-12140</c:v>
                </c:pt>
                <c:pt idx="45">
                  <c:v>-11703</c:v>
                </c:pt>
                <c:pt idx="46">
                  <c:v>-11964</c:v>
                </c:pt>
                <c:pt idx="47">
                  <c:v>-11744</c:v>
                </c:pt>
                <c:pt idx="48">
                  <c:v>-12246</c:v>
                </c:pt>
                <c:pt idx="49">
                  <c:v>-12674</c:v>
                </c:pt>
                <c:pt idx="50">
                  <c:v>-12633</c:v>
                </c:pt>
                <c:pt idx="51">
                  <c:v>-13277</c:v>
                </c:pt>
                <c:pt idx="52">
                  <c:v>-13136</c:v>
                </c:pt>
                <c:pt idx="53">
                  <c:v>-13355</c:v>
                </c:pt>
                <c:pt idx="54">
                  <c:v>-13458</c:v>
                </c:pt>
                <c:pt idx="55">
                  <c:v>-13488</c:v>
                </c:pt>
                <c:pt idx="56">
                  <c:v>-13291</c:v>
                </c:pt>
                <c:pt idx="57">
                  <c:v>-13540</c:v>
                </c:pt>
                <c:pt idx="58">
                  <c:v>-13339</c:v>
                </c:pt>
                <c:pt idx="59">
                  <c:v>-12699</c:v>
                </c:pt>
                <c:pt idx="60">
                  <c:v>-12519</c:v>
                </c:pt>
                <c:pt idx="61">
                  <c:v>-12459</c:v>
                </c:pt>
                <c:pt idx="62">
                  <c:v>-11877</c:v>
                </c:pt>
                <c:pt idx="63">
                  <c:v>-11539</c:v>
                </c:pt>
                <c:pt idx="64">
                  <c:v>-11293</c:v>
                </c:pt>
                <c:pt idx="65">
                  <c:v>-10571</c:v>
                </c:pt>
                <c:pt idx="66">
                  <c:v>-10261</c:v>
                </c:pt>
                <c:pt idx="67">
                  <c:v>-9457</c:v>
                </c:pt>
                <c:pt idx="68">
                  <c:v>-9143</c:v>
                </c:pt>
                <c:pt idx="69">
                  <c:v>-9250</c:v>
                </c:pt>
                <c:pt idx="70">
                  <c:v>-8695</c:v>
                </c:pt>
                <c:pt idx="71">
                  <c:v>-8669</c:v>
                </c:pt>
                <c:pt idx="72">
                  <c:v>-8604</c:v>
                </c:pt>
                <c:pt idx="73">
                  <c:v>-8341</c:v>
                </c:pt>
                <c:pt idx="74">
                  <c:v>-8310</c:v>
                </c:pt>
                <c:pt idx="75">
                  <c:v>-8558</c:v>
                </c:pt>
                <c:pt idx="76">
                  <c:v>-7584</c:v>
                </c:pt>
                <c:pt idx="77">
                  <c:v>-7423</c:v>
                </c:pt>
                <c:pt idx="78">
                  <c:v>-7145</c:v>
                </c:pt>
                <c:pt idx="79">
                  <c:v>-6860</c:v>
                </c:pt>
                <c:pt idx="80">
                  <c:v>-5919</c:v>
                </c:pt>
                <c:pt idx="81">
                  <c:v>-5308</c:v>
                </c:pt>
                <c:pt idx="82">
                  <c:v>-4988</c:v>
                </c:pt>
                <c:pt idx="83">
                  <c:v>-4742</c:v>
                </c:pt>
                <c:pt idx="84">
                  <c:v>-4377</c:v>
                </c:pt>
                <c:pt idx="85">
                  <c:v>-4128</c:v>
                </c:pt>
                <c:pt idx="86">
                  <c:v>-3702</c:v>
                </c:pt>
                <c:pt idx="87">
                  <c:v>-3282</c:v>
                </c:pt>
                <c:pt idx="88">
                  <c:v>-2765</c:v>
                </c:pt>
                <c:pt idx="89">
                  <c:v>-2570</c:v>
                </c:pt>
                <c:pt idx="90">
                  <c:v>-2182</c:v>
                </c:pt>
                <c:pt idx="91">
                  <c:v>-1868</c:v>
                </c:pt>
                <c:pt idx="92">
                  <c:v>-1481</c:v>
                </c:pt>
                <c:pt idx="93">
                  <c:v>-1248</c:v>
                </c:pt>
                <c:pt idx="94">
                  <c:v>-882</c:v>
                </c:pt>
                <c:pt idx="95">
                  <c:v>-698</c:v>
                </c:pt>
                <c:pt idx="96">
                  <c:v>-519</c:v>
                </c:pt>
                <c:pt idx="97">
                  <c:v>-347</c:v>
                </c:pt>
                <c:pt idx="98">
                  <c:v>-230</c:v>
                </c:pt>
                <c:pt idx="99">
                  <c:v>-166</c:v>
                </c:pt>
                <c:pt idx="100">
                  <c:v>-101</c:v>
                </c:pt>
                <c:pt idx="101">
                  <c:v>-63</c:v>
                </c:pt>
                <c:pt idx="102">
                  <c:v>-37</c:v>
                </c:pt>
                <c:pt idx="103">
                  <c:v>-21</c:v>
                </c:pt>
                <c:pt idx="104">
                  <c:v>-9</c:v>
                </c:pt>
                <c:pt idx="105">
                  <c:v>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4-4A08-B823-F632D0AC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61897136"/>
        <c:axId val="923081872"/>
      </c:barChart>
      <c:scatterChart>
        <c:scatterStyle val="lineMarker"/>
        <c:varyColors val="0"/>
        <c:ser>
          <c:idx val="3"/>
          <c:order val="2"/>
          <c:tx>
            <c:strRef>
              <c:f>Data!$M$4</c:f>
              <c:strCache>
                <c:ptCount val="1"/>
                <c:pt idx="0">
                  <c:v>2047 Males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Data!$M$5:$M$110</c:f>
              <c:numCache>
                <c:formatCode>#,##0</c:formatCode>
                <c:ptCount val="106"/>
                <c:pt idx="0">
                  <c:v>9386</c:v>
                </c:pt>
                <c:pt idx="1">
                  <c:v>9454</c:v>
                </c:pt>
                <c:pt idx="2">
                  <c:v>9526</c:v>
                </c:pt>
                <c:pt idx="3">
                  <c:v>9559</c:v>
                </c:pt>
                <c:pt idx="4">
                  <c:v>9579</c:v>
                </c:pt>
                <c:pt idx="5">
                  <c:v>9576</c:v>
                </c:pt>
                <c:pt idx="6">
                  <c:v>9546</c:v>
                </c:pt>
                <c:pt idx="7">
                  <c:v>9516</c:v>
                </c:pt>
                <c:pt idx="8">
                  <c:v>9496</c:v>
                </c:pt>
                <c:pt idx="9">
                  <c:v>9483</c:v>
                </c:pt>
                <c:pt idx="10">
                  <c:v>9476</c:v>
                </c:pt>
                <c:pt idx="11">
                  <c:v>9487</c:v>
                </c:pt>
                <c:pt idx="12">
                  <c:v>9519</c:v>
                </c:pt>
                <c:pt idx="13">
                  <c:v>9574</c:v>
                </c:pt>
                <c:pt idx="14">
                  <c:v>9661</c:v>
                </c:pt>
                <c:pt idx="15">
                  <c:v>9784</c:v>
                </c:pt>
                <c:pt idx="16">
                  <c:v>9923</c:v>
                </c:pt>
                <c:pt idx="17">
                  <c:v>10053</c:v>
                </c:pt>
                <c:pt idx="18">
                  <c:v>10175</c:v>
                </c:pt>
                <c:pt idx="19">
                  <c:v>10089</c:v>
                </c:pt>
                <c:pt idx="20">
                  <c:v>9924</c:v>
                </c:pt>
                <c:pt idx="21">
                  <c:v>9875</c:v>
                </c:pt>
                <c:pt idx="22">
                  <c:v>9838</c:v>
                </c:pt>
                <c:pt idx="23">
                  <c:v>9869</c:v>
                </c:pt>
                <c:pt idx="24">
                  <c:v>9888</c:v>
                </c:pt>
                <c:pt idx="25">
                  <c:v>10437</c:v>
                </c:pt>
                <c:pt idx="26">
                  <c:v>10541</c:v>
                </c:pt>
                <c:pt idx="27">
                  <c:v>10711</c:v>
                </c:pt>
                <c:pt idx="28">
                  <c:v>10974</c:v>
                </c:pt>
                <c:pt idx="29">
                  <c:v>11037</c:v>
                </c:pt>
                <c:pt idx="30">
                  <c:v>11430</c:v>
                </c:pt>
                <c:pt idx="31">
                  <c:v>11919</c:v>
                </c:pt>
                <c:pt idx="32">
                  <c:v>11781</c:v>
                </c:pt>
                <c:pt idx="33">
                  <c:v>11776</c:v>
                </c:pt>
                <c:pt idx="34">
                  <c:v>11913</c:v>
                </c:pt>
                <c:pt idx="35">
                  <c:v>12393</c:v>
                </c:pt>
                <c:pt idx="36">
                  <c:v>12352</c:v>
                </c:pt>
                <c:pt idx="37">
                  <c:v>12244</c:v>
                </c:pt>
                <c:pt idx="38">
                  <c:v>12297</c:v>
                </c:pt>
                <c:pt idx="39">
                  <c:v>12429</c:v>
                </c:pt>
                <c:pt idx="40">
                  <c:v>11896</c:v>
                </c:pt>
                <c:pt idx="41">
                  <c:v>11387</c:v>
                </c:pt>
                <c:pt idx="42">
                  <c:v>11454</c:v>
                </c:pt>
                <c:pt idx="43">
                  <c:v>11463</c:v>
                </c:pt>
                <c:pt idx="44">
                  <c:v>10849</c:v>
                </c:pt>
                <c:pt idx="45">
                  <c:v>10622</c:v>
                </c:pt>
                <c:pt idx="46">
                  <c:v>10866</c:v>
                </c:pt>
                <c:pt idx="47">
                  <c:v>11260</c:v>
                </c:pt>
                <c:pt idx="48">
                  <c:v>12080</c:v>
                </c:pt>
                <c:pt idx="49">
                  <c:v>12335</c:v>
                </c:pt>
                <c:pt idx="50">
                  <c:v>12501</c:v>
                </c:pt>
                <c:pt idx="51">
                  <c:v>12540</c:v>
                </c:pt>
                <c:pt idx="52">
                  <c:v>12486</c:v>
                </c:pt>
                <c:pt idx="53">
                  <c:v>12320</c:v>
                </c:pt>
                <c:pt idx="54">
                  <c:v>12372</c:v>
                </c:pt>
                <c:pt idx="55">
                  <c:v>12559</c:v>
                </c:pt>
                <c:pt idx="56">
                  <c:v>12556</c:v>
                </c:pt>
                <c:pt idx="57">
                  <c:v>12742</c:v>
                </c:pt>
                <c:pt idx="58">
                  <c:v>12725</c:v>
                </c:pt>
                <c:pt idx="59">
                  <c:v>12549</c:v>
                </c:pt>
                <c:pt idx="60">
                  <c:v>12532</c:v>
                </c:pt>
                <c:pt idx="61">
                  <c:v>12661</c:v>
                </c:pt>
                <c:pt idx="62">
                  <c:v>12489</c:v>
                </c:pt>
                <c:pt idx="63">
                  <c:v>11901</c:v>
                </c:pt>
                <c:pt idx="64">
                  <c:v>11935</c:v>
                </c:pt>
                <c:pt idx="65">
                  <c:v>11651</c:v>
                </c:pt>
                <c:pt idx="66">
                  <c:v>11467</c:v>
                </c:pt>
                <c:pt idx="67">
                  <c:v>11806</c:v>
                </c:pt>
                <c:pt idx="68">
                  <c:v>11009</c:v>
                </c:pt>
                <c:pt idx="69">
                  <c:v>10244</c:v>
                </c:pt>
                <c:pt idx="70">
                  <c:v>9888</c:v>
                </c:pt>
                <c:pt idx="71">
                  <c:v>9922</c:v>
                </c:pt>
                <c:pt idx="72">
                  <c:v>9779</c:v>
                </c:pt>
                <c:pt idx="73">
                  <c:v>9900</c:v>
                </c:pt>
                <c:pt idx="74">
                  <c:v>10089</c:v>
                </c:pt>
                <c:pt idx="75">
                  <c:v>9942</c:v>
                </c:pt>
                <c:pt idx="76">
                  <c:v>9781</c:v>
                </c:pt>
                <c:pt idx="77">
                  <c:v>9473</c:v>
                </c:pt>
                <c:pt idx="78">
                  <c:v>9286</c:v>
                </c:pt>
                <c:pt idx="79">
                  <c:v>9115</c:v>
                </c:pt>
                <c:pt idx="80">
                  <c:v>8602</c:v>
                </c:pt>
                <c:pt idx="81">
                  <c:v>8434</c:v>
                </c:pt>
                <c:pt idx="82">
                  <c:v>8023</c:v>
                </c:pt>
                <c:pt idx="83">
                  <c:v>7439</c:v>
                </c:pt>
                <c:pt idx="84">
                  <c:v>6838</c:v>
                </c:pt>
                <c:pt idx="85">
                  <c:v>6148</c:v>
                </c:pt>
                <c:pt idx="86">
                  <c:v>5621</c:v>
                </c:pt>
                <c:pt idx="87">
                  <c:v>4858</c:v>
                </c:pt>
                <c:pt idx="88">
                  <c:v>4187</c:v>
                </c:pt>
                <c:pt idx="89">
                  <c:v>3687</c:v>
                </c:pt>
                <c:pt idx="90">
                  <c:v>3089</c:v>
                </c:pt>
                <c:pt idx="91">
                  <c:v>2576</c:v>
                </c:pt>
                <c:pt idx="92">
                  <c:v>2008</c:v>
                </c:pt>
                <c:pt idx="93">
                  <c:v>1610</c:v>
                </c:pt>
                <c:pt idx="94">
                  <c:v>1232</c:v>
                </c:pt>
                <c:pt idx="95">
                  <c:v>892</c:v>
                </c:pt>
                <c:pt idx="96">
                  <c:v>673</c:v>
                </c:pt>
                <c:pt idx="97">
                  <c:v>465</c:v>
                </c:pt>
                <c:pt idx="98">
                  <c:v>317</c:v>
                </c:pt>
                <c:pt idx="99">
                  <c:v>206</c:v>
                </c:pt>
                <c:pt idx="100">
                  <c:v>135</c:v>
                </c:pt>
                <c:pt idx="101">
                  <c:v>74</c:v>
                </c:pt>
                <c:pt idx="102">
                  <c:v>39</c:v>
                </c:pt>
                <c:pt idx="103">
                  <c:v>21</c:v>
                </c:pt>
                <c:pt idx="104">
                  <c:v>10</c:v>
                </c:pt>
                <c:pt idx="105">
                  <c:v>6</c:v>
                </c:pt>
              </c:numCache>
            </c:numRef>
          </c:xVal>
          <c:yVal>
            <c:numRef>
              <c:f>Data!$A$5:$A$110</c:f>
              <c:numCache>
                <c:formatCode>##\ ##0</c:formatCode>
                <c:ptCount val="1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74-4A08-B823-F632D0ACDD61}"/>
            </c:ext>
          </c:extLst>
        </c:ser>
        <c:ser>
          <c:idx val="2"/>
          <c:order val="3"/>
          <c:tx>
            <c:strRef>
              <c:f>Data!$L$4</c:f>
              <c:strCache>
                <c:ptCount val="1"/>
                <c:pt idx="0">
                  <c:v>2047 Females</c:v>
                </c:pt>
              </c:strCache>
            </c:strRef>
          </c:tx>
          <c:spPr>
            <a:ln>
              <a:solidFill>
                <a:srgbClr val="2C523B"/>
              </a:solidFill>
            </a:ln>
          </c:spPr>
          <c:marker>
            <c:symbol val="none"/>
          </c:marker>
          <c:xVal>
            <c:numRef>
              <c:f>Data!$L$5:$L$110</c:f>
              <c:numCache>
                <c:formatCode>#,##0</c:formatCode>
                <c:ptCount val="106"/>
                <c:pt idx="0">
                  <c:v>-8954</c:v>
                </c:pt>
                <c:pt idx="1">
                  <c:v>-9043</c:v>
                </c:pt>
                <c:pt idx="2">
                  <c:v>-9130</c:v>
                </c:pt>
                <c:pt idx="3">
                  <c:v>-9185</c:v>
                </c:pt>
                <c:pt idx="4">
                  <c:v>-9219</c:v>
                </c:pt>
                <c:pt idx="5">
                  <c:v>-9224</c:v>
                </c:pt>
                <c:pt idx="6">
                  <c:v>-9207</c:v>
                </c:pt>
                <c:pt idx="7">
                  <c:v>-9189</c:v>
                </c:pt>
                <c:pt idx="8">
                  <c:v>-9167</c:v>
                </c:pt>
                <c:pt idx="9">
                  <c:v>-9148</c:v>
                </c:pt>
                <c:pt idx="10">
                  <c:v>-9140</c:v>
                </c:pt>
                <c:pt idx="11">
                  <c:v>-9146</c:v>
                </c:pt>
                <c:pt idx="12">
                  <c:v>-9169</c:v>
                </c:pt>
                <c:pt idx="13">
                  <c:v>-9227</c:v>
                </c:pt>
                <c:pt idx="14">
                  <c:v>-9315</c:v>
                </c:pt>
                <c:pt idx="15">
                  <c:v>-9433</c:v>
                </c:pt>
                <c:pt idx="16">
                  <c:v>-9568</c:v>
                </c:pt>
                <c:pt idx="17">
                  <c:v>-9714</c:v>
                </c:pt>
                <c:pt idx="18">
                  <c:v>-9848</c:v>
                </c:pt>
                <c:pt idx="19">
                  <c:v>-9530</c:v>
                </c:pt>
                <c:pt idx="20">
                  <c:v>-9045</c:v>
                </c:pt>
                <c:pt idx="21">
                  <c:v>-8964</c:v>
                </c:pt>
                <c:pt idx="22">
                  <c:v>-9064</c:v>
                </c:pt>
                <c:pt idx="23">
                  <c:v>-9234</c:v>
                </c:pt>
                <c:pt idx="24">
                  <c:v>-9343</c:v>
                </c:pt>
                <c:pt idx="25">
                  <c:v>-10093</c:v>
                </c:pt>
                <c:pt idx="26">
                  <c:v>-9790</c:v>
                </c:pt>
                <c:pt idx="27">
                  <c:v>-10100</c:v>
                </c:pt>
                <c:pt idx="28">
                  <c:v>-10443</c:v>
                </c:pt>
                <c:pt idx="29">
                  <c:v>-10725</c:v>
                </c:pt>
                <c:pt idx="30">
                  <c:v>-10901</c:v>
                </c:pt>
                <c:pt idx="31">
                  <c:v>-11246</c:v>
                </c:pt>
                <c:pt idx="32">
                  <c:v>-11439</c:v>
                </c:pt>
                <c:pt idx="33">
                  <c:v>-11435</c:v>
                </c:pt>
                <c:pt idx="34">
                  <c:v>-11739</c:v>
                </c:pt>
                <c:pt idx="35">
                  <c:v>-12048</c:v>
                </c:pt>
                <c:pt idx="36">
                  <c:v>-12276</c:v>
                </c:pt>
                <c:pt idx="37">
                  <c:v>-12016</c:v>
                </c:pt>
                <c:pt idx="38">
                  <c:v>-12170</c:v>
                </c:pt>
                <c:pt idx="39">
                  <c:v>-12239</c:v>
                </c:pt>
                <c:pt idx="40">
                  <c:v>-11638</c:v>
                </c:pt>
                <c:pt idx="41">
                  <c:v>-11308</c:v>
                </c:pt>
                <c:pt idx="42">
                  <c:v>-11347</c:v>
                </c:pt>
                <c:pt idx="43">
                  <c:v>-11328</c:v>
                </c:pt>
                <c:pt idx="44">
                  <c:v>-10352</c:v>
                </c:pt>
                <c:pt idx="45">
                  <c:v>-10639</c:v>
                </c:pt>
                <c:pt idx="46">
                  <c:v>-11025</c:v>
                </c:pt>
                <c:pt idx="47">
                  <c:v>-11185</c:v>
                </c:pt>
                <c:pt idx="48">
                  <c:v>-11964</c:v>
                </c:pt>
                <c:pt idx="49">
                  <c:v>-12599</c:v>
                </c:pt>
                <c:pt idx="50">
                  <c:v>-12886</c:v>
                </c:pt>
                <c:pt idx="51">
                  <c:v>-12504</c:v>
                </c:pt>
                <c:pt idx="52">
                  <c:v>-12533</c:v>
                </c:pt>
                <c:pt idx="53">
                  <c:v>-13021</c:v>
                </c:pt>
                <c:pt idx="54">
                  <c:v>-13100</c:v>
                </c:pt>
                <c:pt idx="55">
                  <c:v>-13497</c:v>
                </c:pt>
                <c:pt idx="56">
                  <c:v>-13633</c:v>
                </c:pt>
                <c:pt idx="57">
                  <c:v>-13753</c:v>
                </c:pt>
                <c:pt idx="58">
                  <c:v>-13555</c:v>
                </c:pt>
                <c:pt idx="59">
                  <c:v>-13937</c:v>
                </c:pt>
                <c:pt idx="60">
                  <c:v>-13884</c:v>
                </c:pt>
                <c:pt idx="61">
                  <c:v>-13656</c:v>
                </c:pt>
                <c:pt idx="62">
                  <c:v>-13343</c:v>
                </c:pt>
                <c:pt idx="63">
                  <c:v>-13207</c:v>
                </c:pt>
                <c:pt idx="64">
                  <c:v>-12891</c:v>
                </c:pt>
                <c:pt idx="65">
                  <c:v>-12717</c:v>
                </c:pt>
                <c:pt idx="66">
                  <c:v>-12713</c:v>
                </c:pt>
                <c:pt idx="67">
                  <c:v>-12812</c:v>
                </c:pt>
                <c:pt idx="68">
                  <c:v>-12194</c:v>
                </c:pt>
                <c:pt idx="69">
                  <c:v>-11347</c:v>
                </c:pt>
                <c:pt idx="70">
                  <c:v>-10811</c:v>
                </c:pt>
                <c:pt idx="71">
                  <c:v>-10909</c:v>
                </c:pt>
                <c:pt idx="72">
                  <c:v>-10582</c:v>
                </c:pt>
                <c:pt idx="73">
                  <c:v>-10871</c:v>
                </c:pt>
                <c:pt idx="74">
                  <c:v>-11053</c:v>
                </c:pt>
                <c:pt idx="75">
                  <c:v>-10841</c:v>
                </c:pt>
                <c:pt idx="76">
                  <c:v>-11184</c:v>
                </c:pt>
                <c:pt idx="77">
                  <c:v>-10849</c:v>
                </c:pt>
                <c:pt idx="78">
                  <c:v>-10787</c:v>
                </c:pt>
                <c:pt idx="79">
                  <c:v>-10611</c:v>
                </c:pt>
                <c:pt idx="80">
                  <c:v>-10346</c:v>
                </c:pt>
                <c:pt idx="81">
                  <c:v>-9880</c:v>
                </c:pt>
                <c:pt idx="82">
                  <c:v>-9707</c:v>
                </c:pt>
                <c:pt idx="83">
                  <c:v>-9180</c:v>
                </c:pt>
                <c:pt idx="84">
                  <c:v>-8335</c:v>
                </c:pt>
                <c:pt idx="85">
                  <c:v>-7780</c:v>
                </c:pt>
                <c:pt idx="86">
                  <c:v>-7272</c:v>
                </c:pt>
                <c:pt idx="87">
                  <c:v>-6451</c:v>
                </c:pt>
                <c:pt idx="88">
                  <c:v>-5779</c:v>
                </c:pt>
                <c:pt idx="89">
                  <c:v>-5154</c:v>
                </c:pt>
                <c:pt idx="90">
                  <c:v>-4344</c:v>
                </c:pt>
                <c:pt idx="91">
                  <c:v>-3737</c:v>
                </c:pt>
                <c:pt idx="92">
                  <c:v>-2993</c:v>
                </c:pt>
                <c:pt idx="93">
                  <c:v>-2460</c:v>
                </c:pt>
                <c:pt idx="94">
                  <c:v>-2062</c:v>
                </c:pt>
                <c:pt idx="95">
                  <c:v>-1560</c:v>
                </c:pt>
                <c:pt idx="96">
                  <c:v>-1215</c:v>
                </c:pt>
                <c:pt idx="97">
                  <c:v>-908</c:v>
                </c:pt>
                <c:pt idx="98">
                  <c:v>-637</c:v>
                </c:pt>
                <c:pt idx="99">
                  <c:v>-438</c:v>
                </c:pt>
                <c:pt idx="100">
                  <c:v>-296</c:v>
                </c:pt>
                <c:pt idx="101">
                  <c:v>-164</c:v>
                </c:pt>
                <c:pt idx="102">
                  <c:v>-97</c:v>
                </c:pt>
                <c:pt idx="103">
                  <c:v>-54</c:v>
                </c:pt>
                <c:pt idx="104">
                  <c:v>-28</c:v>
                </c:pt>
                <c:pt idx="105">
                  <c:v>-20</c:v>
                </c:pt>
              </c:numCache>
            </c:numRef>
          </c:xVal>
          <c:yVal>
            <c:numRef>
              <c:f>Data!$A$5:$A$110</c:f>
              <c:numCache>
                <c:formatCode>##\ ##0</c:formatCode>
                <c:ptCount val="1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74-4A08-B823-F632D0AC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942896"/>
        <c:axId val="1229948656"/>
      </c:scatterChart>
      <c:catAx>
        <c:axId val="86189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200"/>
                  <a:t>Age at mid-year</a:t>
                </a:r>
              </a:p>
            </c:rich>
          </c:tx>
          <c:layout>
            <c:manualLayout>
              <c:xMode val="edge"/>
              <c:yMode val="edge"/>
              <c:x val="2.9726222809661586E-3"/>
              <c:y val="0.394399822279268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081872"/>
        <c:crosses val="autoZero"/>
        <c:auto val="1"/>
        <c:lblAlgn val="ctr"/>
        <c:lblOffset val="100"/>
        <c:tickLblSkip val="5"/>
        <c:tickMarkSkip val="10"/>
        <c:noMultiLvlLbl val="0"/>
      </c:catAx>
      <c:valAx>
        <c:axId val="923081872"/>
        <c:scaling>
          <c:orientation val="minMax"/>
          <c:max val="20000"/>
          <c:min val="-200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200"/>
                  <a:t>Population</a:t>
                </a:r>
              </a:p>
            </c:rich>
          </c:tx>
          <c:layout>
            <c:manualLayout>
              <c:xMode val="edge"/>
              <c:yMode val="edge"/>
              <c:x val="0.48244403431147359"/>
              <c:y val="0.9568104065361735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897136"/>
        <c:crosses val="autoZero"/>
        <c:crossBetween val="between"/>
      </c:valAx>
      <c:valAx>
        <c:axId val="1229948656"/>
        <c:scaling>
          <c:orientation val="minMax"/>
          <c:max val="105"/>
        </c:scaling>
        <c:delete val="1"/>
        <c:axPos val="r"/>
        <c:numFmt formatCode="##\ ##0" sourceLinked="1"/>
        <c:majorTickMark val="out"/>
        <c:minorTickMark val="none"/>
        <c:tickLblPos val="nextTo"/>
        <c:crossAx val="1229942896"/>
        <c:crosses val="max"/>
        <c:crossBetween val="midCat"/>
        <c:majorUnit val="5"/>
      </c:valAx>
      <c:valAx>
        <c:axId val="12299428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29948656"/>
        <c:crosses val="autoZero"/>
        <c:crossBetween val="midCat"/>
      </c:val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 descr="Figure 6: Estimated and projected population by age and sex, mid-2022 and mid-20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0.33185</cdr:x>
      <cdr:y>0.62522</cdr:y>
    </cdr:from>
    <cdr:to>
      <cdr:x>0.44658</cdr:x>
      <cdr:y>0.71847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88136" y="3799416"/>
          <a:ext cx="1067669" cy="566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600"/>
            </a:lnSpc>
            <a:spcBef>
              <a:spcPts val="600"/>
            </a:spcBef>
          </a:pPr>
          <a:r>
            <a:rPr lang="en-GB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Females</a:t>
          </a:r>
        </a:p>
        <a:p xmlns:a="http://schemas.openxmlformats.org/drawingml/2006/main">
          <a:pPr algn="ctr">
            <a:lnSpc>
              <a:spcPts val="2500"/>
            </a:lnSpc>
            <a:spcBef>
              <a:spcPts val="600"/>
            </a:spcBef>
          </a:pPr>
          <a:r>
            <a:rPr lang="en-GB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Mid-2022</a:t>
          </a:r>
        </a:p>
      </cdr:txBody>
    </cdr:sp>
  </cdr:relSizeAnchor>
  <cdr:relSizeAnchor xmlns:cdr="http://schemas.openxmlformats.org/drawingml/2006/chartDrawing">
    <cdr:from>
      <cdr:x>0.57876</cdr:x>
      <cdr:y>0.63776</cdr:y>
    </cdr:from>
    <cdr:to>
      <cdr:x>0.69348</cdr:x>
      <cdr:y>0.72238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385866" y="3875646"/>
          <a:ext cx="1067576" cy="514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>
            <a:lnSpc>
              <a:spcPts val="600"/>
            </a:lnSpc>
            <a:spcBef>
              <a:spcPts val="600"/>
            </a:spcBef>
          </a:pPr>
          <a:r>
            <a:rPr lang="en-GB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Males</a:t>
          </a:r>
        </a:p>
        <a:p xmlns:a="http://schemas.openxmlformats.org/drawingml/2006/main">
          <a:pPr algn="ctr">
            <a:lnSpc>
              <a:spcPts val="2400"/>
            </a:lnSpc>
            <a:spcBef>
              <a:spcPts val="600"/>
            </a:spcBef>
          </a:pPr>
          <a:r>
            <a:rPr lang="en-GB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Mid-2022</a:t>
          </a:r>
        </a:p>
      </cdr:txBody>
    </cdr:sp>
  </cdr:relSizeAnchor>
  <cdr:relSizeAnchor xmlns:cdr="http://schemas.openxmlformats.org/drawingml/2006/chartDrawing">
    <cdr:from>
      <cdr:x>0.18437</cdr:x>
      <cdr:y>0.20221</cdr:y>
    </cdr:from>
    <cdr:to>
      <cdr:x>0.28783</cdr:x>
      <cdr:y>0.25236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714442" y="1227871"/>
          <a:ext cx="962051" cy="3045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 b="1">
              <a:solidFill>
                <a:srgbClr val="2C523B"/>
              </a:solidFill>
              <a:latin typeface="Arial" pitchFamily="34" charset="0"/>
              <a:cs typeface="Arial" pitchFamily="34" charset="0"/>
            </a:rPr>
            <a:t>Mid-2047</a:t>
          </a:r>
        </a:p>
      </cdr:txBody>
    </cdr:sp>
  </cdr:relSizeAnchor>
  <cdr:relSizeAnchor xmlns:cdr="http://schemas.openxmlformats.org/drawingml/2006/chartDrawing">
    <cdr:from>
      <cdr:x>0.79384</cdr:x>
      <cdr:y>0.20535</cdr:y>
    </cdr:from>
    <cdr:to>
      <cdr:x>0.8973</cdr:x>
      <cdr:y>0.2555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381709" y="1246921"/>
          <a:ext cx="962052" cy="3045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400" b="1">
              <a:solidFill>
                <a:srgbClr val="00B0F0"/>
              </a:solidFill>
              <a:latin typeface="Arial" pitchFamily="34" charset="0"/>
              <a:cs typeface="Arial" pitchFamily="34" charset="0"/>
            </a:rPr>
            <a:t>Mid-2047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638645</xdr:colOff>
      <xdr:row>7</xdr:row>
      <xdr:rowOff>159999</xdr:rowOff>
    </xdr:from>
    <xdr:to>
      <xdr:col>3</xdr:col>
      <xdr:colOff>2189028</xdr:colOff>
      <xdr:row>11</xdr:row>
      <xdr:rowOff>36174</xdr:rowOff>
    </xdr:to>
    <xdr:pic>
      <xdr:nvPicPr>
        <xdr:cNvPr id="5" name="Picture 11" title="NISRA logo">
          <a:extLst>
            <a:ext uri="{FF2B5EF4-FFF2-40B4-BE49-F238E27FC236}">
              <a16:creationId xmlns:a16="http://schemas.microsoft.com/office/drawing/2014/main" id="{B73F643A-50B3-42F7-BA22-3D2B6B1EB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720" y="1674474"/>
          <a:ext cx="1550383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38100</xdr:colOff>
      <xdr:row>7</xdr:row>
      <xdr:rowOff>142875</xdr:rowOff>
    </xdr:from>
    <xdr:ext cx="639458" cy="645774"/>
    <xdr:pic>
      <xdr:nvPicPr>
        <xdr:cNvPr id="6" name="Picture 5" descr="Accredited Official Statistics Logo.">
          <a:extLst>
            <a:ext uri="{FF2B5EF4-FFF2-40B4-BE49-F238E27FC236}">
              <a16:creationId xmlns:a16="http://schemas.microsoft.com/office/drawing/2014/main" id="{5C92B9A3-ECDB-4F11-BFFB-1ECA3C78E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5" y="1657350"/>
          <a:ext cx="639458" cy="6457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peoplepopulationandcommunity/populationandmigration/populationprojections/qmis/nationalpopulationprojectionsqmi" TargetMode="External"/><Relationship Id="rId2" Type="http://schemas.openxmlformats.org/officeDocument/2006/relationships/hyperlink" Target="https://www.nisra.gov.uk/publications/2022-based-population-projections-northern-ireland" TargetMode="External"/><Relationship Id="rId1" Type="http://schemas.openxmlformats.org/officeDocument/2006/relationships/hyperlink" Target="mailto:census@nisra.gov.uk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ns.gov.uk/peoplepopulationandcommunity/populationandmigration/populationprojections/methodologies/nationalpopulationprojectionsqm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6"/>
  <sheetViews>
    <sheetView showGridLines="0" zoomScaleNormal="100" workbookViewId="0"/>
  </sheetViews>
  <sheetFormatPr defaultColWidth="0" defaultRowHeight="12.75" zeroHeight="1" x14ac:dyDescent="0.2"/>
  <cols>
    <col min="1" max="1" width="5.85546875" style="3" customWidth="1"/>
    <col min="2" max="6" width="12.140625" style="3" customWidth="1"/>
    <col min="7" max="7" width="12.140625" style="7" customWidth="1"/>
    <col min="8" max="8" width="3.140625" style="7" customWidth="1"/>
    <col min="9" max="9" width="5.28515625" style="98" hidden="1" customWidth="1"/>
    <col min="10" max="10" width="11" style="98" hidden="1" customWidth="1"/>
    <col min="11" max="11" width="13" style="98" hidden="1" customWidth="1"/>
    <col min="12" max="12" width="10.28515625" style="98" hidden="1" customWidth="1"/>
    <col min="13" max="13" width="11.85546875" style="98" hidden="1" customWidth="1"/>
    <col min="14" max="16384" width="9.140625" style="7" hidden="1"/>
  </cols>
  <sheetData>
    <row r="1" spans="1:13" x14ac:dyDescent="0.2">
      <c r="A1" s="1" t="s">
        <v>35</v>
      </c>
      <c r="B1" s="2"/>
      <c r="C1" s="2"/>
      <c r="D1" s="2"/>
      <c r="E1" s="2"/>
      <c r="F1" s="2"/>
      <c r="G1" s="66"/>
      <c r="H1" s="66"/>
      <c r="I1" s="97"/>
      <c r="J1" s="97"/>
      <c r="K1" s="97"/>
      <c r="L1" s="97"/>
      <c r="M1" s="97"/>
    </row>
    <row r="2" spans="1:13" x14ac:dyDescent="0.2">
      <c r="A2" s="1"/>
      <c r="B2" s="2"/>
      <c r="C2" s="2"/>
      <c r="D2" s="2"/>
      <c r="E2" s="2"/>
      <c r="F2" s="2"/>
      <c r="G2" s="66"/>
      <c r="H2" s="66"/>
      <c r="I2" s="97"/>
      <c r="J2" s="97"/>
      <c r="K2" s="97"/>
      <c r="L2" s="97"/>
      <c r="M2" s="97"/>
    </row>
    <row r="3" spans="1:13" x14ac:dyDescent="0.2">
      <c r="A3" s="42"/>
      <c r="B3" s="75" t="s">
        <v>33</v>
      </c>
      <c r="C3" s="76"/>
      <c r="D3" s="77"/>
      <c r="E3" s="76" t="s">
        <v>34</v>
      </c>
      <c r="F3" s="76"/>
      <c r="G3" s="77"/>
      <c r="H3" s="67"/>
    </row>
    <row r="4" spans="1:13" x14ac:dyDescent="0.2">
      <c r="A4" s="43" t="s">
        <v>1</v>
      </c>
      <c r="B4" s="44" t="s">
        <v>22</v>
      </c>
      <c r="C4" s="45" t="s">
        <v>21</v>
      </c>
      <c r="D4" s="46" t="s">
        <v>23</v>
      </c>
      <c r="E4" s="45" t="s">
        <v>22</v>
      </c>
      <c r="F4" s="45" t="s">
        <v>21</v>
      </c>
      <c r="G4" s="70" t="s">
        <v>23</v>
      </c>
      <c r="H4" s="67"/>
      <c r="J4" s="98" t="s">
        <v>37</v>
      </c>
      <c r="K4" s="98" t="s">
        <v>38</v>
      </c>
      <c r="L4" s="98" t="s">
        <v>39</v>
      </c>
      <c r="M4" s="98" t="s">
        <v>40</v>
      </c>
    </row>
    <row r="5" spans="1:13" x14ac:dyDescent="0.2">
      <c r="A5" s="62">
        <v>0</v>
      </c>
      <c r="B5" s="47">
        <v>10606</v>
      </c>
      <c r="C5" s="48">
        <v>10959</v>
      </c>
      <c r="D5" s="49">
        <f>B5+C5</f>
        <v>21565</v>
      </c>
      <c r="E5" s="48">
        <v>8954</v>
      </c>
      <c r="F5" s="48">
        <v>9386</v>
      </c>
      <c r="G5" s="71">
        <f>E5+F5</f>
        <v>18340</v>
      </c>
      <c r="H5" s="68"/>
      <c r="I5" s="99">
        <v>0</v>
      </c>
      <c r="J5" s="100">
        <f>B5*(-1)</f>
        <v>-10606</v>
      </c>
      <c r="K5" s="100">
        <f>C5</f>
        <v>10959</v>
      </c>
      <c r="L5" s="100">
        <f>E5*(-1)</f>
        <v>-8954</v>
      </c>
      <c r="M5" s="100">
        <f>F5</f>
        <v>9386</v>
      </c>
    </row>
    <row r="6" spans="1:13" x14ac:dyDescent="0.2">
      <c r="A6" s="63">
        <v>1</v>
      </c>
      <c r="B6" s="50">
        <v>10397</v>
      </c>
      <c r="C6" s="51">
        <v>11200</v>
      </c>
      <c r="D6" s="52">
        <f t="shared" ref="D6:D69" si="0">B6+C6</f>
        <v>21597</v>
      </c>
      <c r="E6" s="51">
        <v>9043</v>
      </c>
      <c r="F6" s="51">
        <v>9454</v>
      </c>
      <c r="G6" s="72">
        <f t="shared" ref="G6:G69" si="1">E6+F6</f>
        <v>18497</v>
      </c>
      <c r="H6" s="68"/>
      <c r="I6" s="99">
        <v>1</v>
      </c>
      <c r="J6" s="100">
        <f t="shared" ref="J6:J69" si="2">B6*(-1)</f>
        <v>-10397</v>
      </c>
      <c r="K6" s="100">
        <f t="shared" ref="K6:K69" si="3">C6</f>
        <v>11200</v>
      </c>
      <c r="L6" s="100">
        <f t="shared" ref="L6:L69" si="4">E6*(-1)</f>
        <v>-9043</v>
      </c>
      <c r="M6" s="100">
        <f t="shared" ref="M6:M69" si="5">F6</f>
        <v>9454</v>
      </c>
    </row>
    <row r="7" spans="1:13" x14ac:dyDescent="0.2">
      <c r="A7" s="63">
        <v>2</v>
      </c>
      <c r="B7" s="50">
        <v>10823</v>
      </c>
      <c r="C7" s="51">
        <v>11488</v>
      </c>
      <c r="D7" s="52">
        <f t="shared" si="0"/>
        <v>22311</v>
      </c>
      <c r="E7" s="51">
        <v>9130</v>
      </c>
      <c r="F7" s="51">
        <v>9526</v>
      </c>
      <c r="G7" s="72">
        <f t="shared" si="1"/>
        <v>18656</v>
      </c>
      <c r="H7" s="68"/>
      <c r="I7" s="99">
        <v>2</v>
      </c>
      <c r="J7" s="100">
        <f t="shared" si="2"/>
        <v>-10823</v>
      </c>
      <c r="K7" s="100">
        <f t="shared" si="3"/>
        <v>11488</v>
      </c>
      <c r="L7" s="100">
        <f t="shared" si="4"/>
        <v>-9130</v>
      </c>
      <c r="M7" s="100">
        <f t="shared" si="5"/>
        <v>9526</v>
      </c>
    </row>
    <row r="8" spans="1:13" x14ac:dyDescent="0.2">
      <c r="A8" s="63">
        <v>3</v>
      </c>
      <c r="B8" s="50">
        <v>11223</v>
      </c>
      <c r="C8" s="51">
        <v>11807</v>
      </c>
      <c r="D8" s="52">
        <f t="shared" si="0"/>
        <v>23030</v>
      </c>
      <c r="E8" s="51">
        <v>9185</v>
      </c>
      <c r="F8" s="51">
        <v>9559</v>
      </c>
      <c r="G8" s="72">
        <f t="shared" si="1"/>
        <v>18744</v>
      </c>
      <c r="H8" s="68"/>
      <c r="I8" s="99">
        <v>3</v>
      </c>
      <c r="J8" s="100">
        <f t="shared" si="2"/>
        <v>-11223</v>
      </c>
      <c r="K8" s="100">
        <f t="shared" si="3"/>
        <v>11807</v>
      </c>
      <c r="L8" s="100">
        <f t="shared" si="4"/>
        <v>-9185</v>
      </c>
      <c r="M8" s="100">
        <f t="shared" si="5"/>
        <v>9559</v>
      </c>
    </row>
    <row r="9" spans="1:13" x14ac:dyDescent="0.2">
      <c r="A9" s="63">
        <v>4</v>
      </c>
      <c r="B9" s="50">
        <v>11516</v>
      </c>
      <c r="C9" s="51">
        <v>11913</v>
      </c>
      <c r="D9" s="52">
        <f t="shared" si="0"/>
        <v>23429</v>
      </c>
      <c r="E9" s="51">
        <v>9219</v>
      </c>
      <c r="F9" s="51">
        <v>9579</v>
      </c>
      <c r="G9" s="72">
        <f t="shared" si="1"/>
        <v>18798</v>
      </c>
      <c r="H9" s="68"/>
      <c r="I9" s="99">
        <v>4</v>
      </c>
      <c r="J9" s="100">
        <f t="shared" si="2"/>
        <v>-11516</v>
      </c>
      <c r="K9" s="100">
        <f t="shared" si="3"/>
        <v>11913</v>
      </c>
      <c r="L9" s="100">
        <f t="shared" si="4"/>
        <v>-9219</v>
      </c>
      <c r="M9" s="100">
        <f t="shared" si="5"/>
        <v>9579</v>
      </c>
    </row>
    <row r="10" spans="1:13" x14ac:dyDescent="0.2">
      <c r="A10" s="63">
        <v>5</v>
      </c>
      <c r="B10" s="50">
        <v>11698</v>
      </c>
      <c r="C10" s="51">
        <v>12363</v>
      </c>
      <c r="D10" s="52">
        <f t="shared" si="0"/>
        <v>24061</v>
      </c>
      <c r="E10" s="51">
        <v>9224</v>
      </c>
      <c r="F10" s="51">
        <v>9576</v>
      </c>
      <c r="G10" s="72">
        <f t="shared" si="1"/>
        <v>18800</v>
      </c>
      <c r="H10" s="68"/>
      <c r="I10" s="99">
        <v>5</v>
      </c>
      <c r="J10" s="100">
        <f t="shared" si="2"/>
        <v>-11698</v>
      </c>
      <c r="K10" s="100">
        <f t="shared" si="3"/>
        <v>12363</v>
      </c>
      <c r="L10" s="100">
        <f t="shared" si="4"/>
        <v>-9224</v>
      </c>
      <c r="M10" s="100">
        <f t="shared" si="5"/>
        <v>9576</v>
      </c>
    </row>
    <row r="11" spans="1:13" x14ac:dyDescent="0.2">
      <c r="A11" s="63">
        <v>6</v>
      </c>
      <c r="B11" s="50">
        <v>12026</v>
      </c>
      <c r="C11" s="51">
        <v>12841</v>
      </c>
      <c r="D11" s="52">
        <f t="shared" si="0"/>
        <v>24867</v>
      </c>
      <c r="E11" s="51">
        <v>9207</v>
      </c>
      <c r="F11" s="51">
        <v>9546</v>
      </c>
      <c r="G11" s="72">
        <f t="shared" si="1"/>
        <v>18753</v>
      </c>
      <c r="H11" s="68"/>
      <c r="I11" s="99">
        <v>6</v>
      </c>
      <c r="J11" s="100">
        <f t="shared" si="2"/>
        <v>-12026</v>
      </c>
      <c r="K11" s="100">
        <f t="shared" si="3"/>
        <v>12841</v>
      </c>
      <c r="L11" s="100">
        <f t="shared" si="4"/>
        <v>-9207</v>
      </c>
      <c r="M11" s="100">
        <f t="shared" si="5"/>
        <v>9546</v>
      </c>
    </row>
    <row r="12" spans="1:13" x14ac:dyDescent="0.2">
      <c r="A12" s="63">
        <v>7</v>
      </c>
      <c r="B12" s="50">
        <v>12155</v>
      </c>
      <c r="C12" s="51">
        <v>12658</v>
      </c>
      <c r="D12" s="52">
        <f t="shared" si="0"/>
        <v>24813</v>
      </c>
      <c r="E12" s="51">
        <v>9189</v>
      </c>
      <c r="F12" s="51">
        <v>9516</v>
      </c>
      <c r="G12" s="72">
        <f t="shared" si="1"/>
        <v>18705</v>
      </c>
      <c r="H12" s="68"/>
      <c r="I12" s="99">
        <v>7</v>
      </c>
      <c r="J12" s="100">
        <f t="shared" si="2"/>
        <v>-12155</v>
      </c>
      <c r="K12" s="100">
        <f t="shared" si="3"/>
        <v>12658</v>
      </c>
      <c r="L12" s="100">
        <f t="shared" si="4"/>
        <v>-9189</v>
      </c>
      <c r="M12" s="100">
        <f t="shared" si="5"/>
        <v>9516</v>
      </c>
    </row>
    <row r="13" spans="1:13" x14ac:dyDescent="0.2">
      <c r="A13" s="63">
        <v>8</v>
      </c>
      <c r="B13" s="50">
        <v>12088</v>
      </c>
      <c r="C13" s="51">
        <v>12647</v>
      </c>
      <c r="D13" s="52">
        <f t="shared" si="0"/>
        <v>24735</v>
      </c>
      <c r="E13" s="51">
        <v>9167</v>
      </c>
      <c r="F13" s="51">
        <v>9496</v>
      </c>
      <c r="G13" s="72">
        <f t="shared" si="1"/>
        <v>18663</v>
      </c>
      <c r="H13" s="68"/>
      <c r="I13" s="99">
        <v>8</v>
      </c>
      <c r="J13" s="100">
        <f t="shared" si="2"/>
        <v>-12088</v>
      </c>
      <c r="K13" s="100">
        <f t="shared" si="3"/>
        <v>12647</v>
      </c>
      <c r="L13" s="100">
        <f t="shared" si="4"/>
        <v>-9167</v>
      </c>
      <c r="M13" s="100">
        <f t="shared" si="5"/>
        <v>9496</v>
      </c>
    </row>
    <row r="14" spans="1:13" x14ac:dyDescent="0.2">
      <c r="A14" s="63">
        <v>9</v>
      </c>
      <c r="B14" s="50">
        <v>12367</v>
      </c>
      <c r="C14" s="51">
        <v>12815</v>
      </c>
      <c r="D14" s="52">
        <f t="shared" si="0"/>
        <v>25182</v>
      </c>
      <c r="E14" s="51">
        <v>9148</v>
      </c>
      <c r="F14" s="51">
        <v>9483</v>
      </c>
      <c r="G14" s="72">
        <f t="shared" si="1"/>
        <v>18631</v>
      </c>
      <c r="H14" s="68"/>
      <c r="I14" s="99">
        <v>9</v>
      </c>
      <c r="J14" s="100">
        <f t="shared" si="2"/>
        <v>-12367</v>
      </c>
      <c r="K14" s="100">
        <f t="shared" si="3"/>
        <v>12815</v>
      </c>
      <c r="L14" s="100">
        <f t="shared" si="4"/>
        <v>-9148</v>
      </c>
      <c r="M14" s="100">
        <f t="shared" si="5"/>
        <v>9483</v>
      </c>
    </row>
    <row r="15" spans="1:13" x14ac:dyDescent="0.2">
      <c r="A15" s="63">
        <v>10</v>
      </c>
      <c r="B15" s="50">
        <v>12642</v>
      </c>
      <c r="C15" s="51">
        <v>13314</v>
      </c>
      <c r="D15" s="52">
        <f t="shared" si="0"/>
        <v>25956</v>
      </c>
      <c r="E15" s="51">
        <v>9140</v>
      </c>
      <c r="F15" s="51">
        <v>9476</v>
      </c>
      <c r="G15" s="72">
        <f t="shared" si="1"/>
        <v>18616</v>
      </c>
      <c r="H15" s="68"/>
      <c r="I15" s="99">
        <v>10</v>
      </c>
      <c r="J15" s="100">
        <f t="shared" si="2"/>
        <v>-12642</v>
      </c>
      <c r="K15" s="100">
        <f t="shared" si="3"/>
        <v>13314</v>
      </c>
      <c r="L15" s="100">
        <f t="shared" si="4"/>
        <v>-9140</v>
      </c>
      <c r="M15" s="100">
        <f t="shared" si="5"/>
        <v>9476</v>
      </c>
    </row>
    <row r="16" spans="1:13" x14ac:dyDescent="0.2">
      <c r="A16" s="63">
        <v>11</v>
      </c>
      <c r="B16" s="50">
        <v>12813</v>
      </c>
      <c r="C16" s="51">
        <v>13243</v>
      </c>
      <c r="D16" s="52">
        <f t="shared" si="0"/>
        <v>26056</v>
      </c>
      <c r="E16" s="51">
        <v>9146</v>
      </c>
      <c r="F16" s="51">
        <v>9487</v>
      </c>
      <c r="G16" s="72">
        <f t="shared" si="1"/>
        <v>18633</v>
      </c>
      <c r="H16" s="68"/>
      <c r="I16" s="99">
        <v>11</v>
      </c>
      <c r="J16" s="100">
        <f t="shared" si="2"/>
        <v>-12813</v>
      </c>
      <c r="K16" s="100">
        <f t="shared" si="3"/>
        <v>13243</v>
      </c>
      <c r="L16" s="100">
        <f t="shared" si="4"/>
        <v>-9146</v>
      </c>
      <c r="M16" s="100">
        <f t="shared" si="5"/>
        <v>9487</v>
      </c>
    </row>
    <row r="17" spans="1:13" x14ac:dyDescent="0.2">
      <c r="A17" s="63">
        <v>12</v>
      </c>
      <c r="B17" s="50">
        <v>12496</v>
      </c>
      <c r="C17" s="51">
        <v>13117</v>
      </c>
      <c r="D17" s="52">
        <f t="shared" si="0"/>
        <v>25613</v>
      </c>
      <c r="E17" s="51">
        <v>9169</v>
      </c>
      <c r="F17" s="51">
        <v>9519</v>
      </c>
      <c r="G17" s="72">
        <f t="shared" si="1"/>
        <v>18688</v>
      </c>
      <c r="H17" s="68"/>
      <c r="I17" s="99">
        <v>12</v>
      </c>
      <c r="J17" s="100">
        <f t="shared" si="2"/>
        <v>-12496</v>
      </c>
      <c r="K17" s="100">
        <f t="shared" si="3"/>
        <v>13117</v>
      </c>
      <c r="L17" s="100">
        <f t="shared" si="4"/>
        <v>-9169</v>
      </c>
      <c r="M17" s="100">
        <f t="shared" si="5"/>
        <v>9519</v>
      </c>
    </row>
    <row r="18" spans="1:13" x14ac:dyDescent="0.2">
      <c r="A18" s="63">
        <v>13</v>
      </c>
      <c r="B18" s="50">
        <v>12622</v>
      </c>
      <c r="C18" s="51">
        <v>13166</v>
      </c>
      <c r="D18" s="52">
        <f t="shared" si="0"/>
        <v>25788</v>
      </c>
      <c r="E18" s="51">
        <v>9227</v>
      </c>
      <c r="F18" s="51">
        <v>9574</v>
      </c>
      <c r="G18" s="72">
        <f t="shared" si="1"/>
        <v>18801</v>
      </c>
      <c r="H18" s="68"/>
      <c r="I18" s="99">
        <v>13</v>
      </c>
      <c r="J18" s="100">
        <f t="shared" si="2"/>
        <v>-12622</v>
      </c>
      <c r="K18" s="100">
        <f t="shared" si="3"/>
        <v>13166</v>
      </c>
      <c r="L18" s="100">
        <f t="shared" si="4"/>
        <v>-9227</v>
      </c>
      <c r="M18" s="100">
        <f t="shared" si="5"/>
        <v>9574</v>
      </c>
    </row>
    <row r="19" spans="1:13" x14ac:dyDescent="0.2">
      <c r="A19" s="63">
        <v>14</v>
      </c>
      <c r="B19" s="50">
        <v>12613</v>
      </c>
      <c r="C19" s="51">
        <v>13263</v>
      </c>
      <c r="D19" s="52">
        <f t="shared" si="0"/>
        <v>25876</v>
      </c>
      <c r="E19" s="51">
        <v>9315</v>
      </c>
      <c r="F19" s="51">
        <v>9661</v>
      </c>
      <c r="G19" s="72">
        <f t="shared" si="1"/>
        <v>18976</v>
      </c>
      <c r="H19" s="68"/>
      <c r="I19" s="99">
        <v>14</v>
      </c>
      <c r="J19" s="100">
        <f t="shared" si="2"/>
        <v>-12613</v>
      </c>
      <c r="K19" s="100">
        <f t="shared" si="3"/>
        <v>13263</v>
      </c>
      <c r="L19" s="100">
        <f t="shared" si="4"/>
        <v>-9315</v>
      </c>
      <c r="M19" s="100">
        <f t="shared" si="5"/>
        <v>9661</v>
      </c>
    </row>
    <row r="20" spans="1:13" x14ac:dyDescent="0.2">
      <c r="A20" s="63">
        <v>15</v>
      </c>
      <c r="B20" s="50">
        <v>11905</v>
      </c>
      <c r="C20" s="51">
        <v>12651</v>
      </c>
      <c r="D20" s="52">
        <f t="shared" si="0"/>
        <v>24556</v>
      </c>
      <c r="E20" s="51">
        <v>9433</v>
      </c>
      <c r="F20" s="51">
        <v>9784</v>
      </c>
      <c r="G20" s="72">
        <f t="shared" si="1"/>
        <v>19217</v>
      </c>
      <c r="H20" s="68"/>
      <c r="I20" s="99">
        <v>15</v>
      </c>
      <c r="J20" s="100">
        <f t="shared" si="2"/>
        <v>-11905</v>
      </c>
      <c r="K20" s="100">
        <f t="shared" si="3"/>
        <v>12651</v>
      </c>
      <c r="L20" s="100">
        <f t="shared" si="4"/>
        <v>-9433</v>
      </c>
      <c r="M20" s="100">
        <f t="shared" si="5"/>
        <v>9784</v>
      </c>
    </row>
    <row r="21" spans="1:13" x14ac:dyDescent="0.2">
      <c r="A21" s="63">
        <v>16</v>
      </c>
      <c r="B21" s="50">
        <v>11529</v>
      </c>
      <c r="C21" s="51">
        <v>12092</v>
      </c>
      <c r="D21" s="52">
        <f t="shared" si="0"/>
        <v>23621</v>
      </c>
      <c r="E21" s="51">
        <v>9568</v>
      </c>
      <c r="F21" s="51">
        <v>9923</v>
      </c>
      <c r="G21" s="72">
        <f t="shared" si="1"/>
        <v>19491</v>
      </c>
      <c r="H21" s="68"/>
      <c r="I21" s="99">
        <v>16</v>
      </c>
      <c r="J21" s="100">
        <f t="shared" si="2"/>
        <v>-11529</v>
      </c>
      <c r="K21" s="100">
        <f t="shared" si="3"/>
        <v>12092</v>
      </c>
      <c r="L21" s="100">
        <f t="shared" si="4"/>
        <v>-9568</v>
      </c>
      <c r="M21" s="100">
        <f t="shared" si="5"/>
        <v>9923</v>
      </c>
    </row>
    <row r="22" spans="1:13" x14ac:dyDescent="0.2">
      <c r="A22" s="63">
        <v>17</v>
      </c>
      <c r="B22" s="50">
        <v>11536</v>
      </c>
      <c r="C22" s="51">
        <v>12113</v>
      </c>
      <c r="D22" s="52">
        <f t="shared" si="0"/>
        <v>23649</v>
      </c>
      <c r="E22" s="51">
        <v>9714</v>
      </c>
      <c r="F22" s="51">
        <v>10053</v>
      </c>
      <c r="G22" s="72">
        <f t="shared" si="1"/>
        <v>19767</v>
      </c>
      <c r="H22" s="68"/>
      <c r="I22" s="99">
        <v>17</v>
      </c>
      <c r="J22" s="100">
        <f t="shared" si="2"/>
        <v>-11536</v>
      </c>
      <c r="K22" s="100">
        <f t="shared" si="3"/>
        <v>12113</v>
      </c>
      <c r="L22" s="100">
        <f t="shared" si="4"/>
        <v>-9714</v>
      </c>
      <c r="M22" s="100">
        <f t="shared" si="5"/>
        <v>10053</v>
      </c>
    </row>
    <row r="23" spans="1:13" x14ac:dyDescent="0.2">
      <c r="A23" s="63">
        <v>18</v>
      </c>
      <c r="B23" s="50">
        <v>11400</v>
      </c>
      <c r="C23" s="51">
        <v>12018</v>
      </c>
      <c r="D23" s="52">
        <f t="shared" si="0"/>
        <v>23418</v>
      </c>
      <c r="E23" s="51">
        <v>9848</v>
      </c>
      <c r="F23" s="51">
        <v>10175</v>
      </c>
      <c r="G23" s="72">
        <f t="shared" si="1"/>
        <v>20023</v>
      </c>
      <c r="H23" s="68"/>
      <c r="I23" s="99">
        <v>18</v>
      </c>
      <c r="J23" s="100">
        <f t="shared" si="2"/>
        <v>-11400</v>
      </c>
      <c r="K23" s="100">
        <f t="shared" si="3"/>
        <v>12018</v>
      </c>
      <c r="L23" s="100">
        <f t="shared" si="4"/>
        <v>-9848</v>
      </c>
      <c r="M23" s="100">
        <f t="shared" si="5"/>
        <v>10175</v>
      </c>
    </row>
    <row r="24" spans="1:13" x14ac:dyDescent="0.2">
      <c r="A24" s="63">
        <v>19</v>
      </c>
      <c r="B24" s="50">
        <v>9854</v>
      </c>
      <c r="C24" s="51">
        <v>11066</v>
      </c>
      <c r="D24" s="52">
        <f t="shared" si="0"/>
        <v>20920</v>
      </c>
      <c r="E24" s="51">
        <v>9530</v>
      </c>
      <c r="F24" s="51">
        <v>10089</v>
      </c>
      <c r="G24" s="72">
        <f t="shared" si="1"/>
        <v>19619</v>
      </c>
      <c r="H24" s="68"/>
      <c r="I24" s="99">
        <v>19</v>
      </c>
      <c r="J24" s="100">
        <f t="shared" si="2"/>
        <v>-9854</v>
      </c>
      <c r="K24" s="100">
        <f t="shared" si="3"/>
        <v>11066</v>
      </c>
      <c r="L24" s="100">
        <f t="shared" si="4"/>
        <v>-9530</v>
      </c>
      <c r="M24" s="100">
        <f t="shared" si="5"/>
        <v>10089</v>
      </c>
    </row>
    <row r="25" spans="1:13" x14ac:dyDescent="0.2">
      <c r="A25" s="63">
        <v>20</v>
      </c>
      <c r="B25" s="50">
        <v>9484</v>
      </c>
      <c r="C25" s="51">
        <v>10472</v>
      </c>
      <c r="D25" s="52">
        <f t="shared" si="0"/>
        <v>19956</v>
      </c>
      <c r="E25" s="51">
        <v>9045</v>
      </c>
      <c r="F25" s="51">
        <v>9924</v>
      </c>
      <c r="G25" s="72">
        <f t="shared" si="1"/>
        <v>18969</v>
      </c>
      <c r="H25" s="68"/>
      <c r="I25" s="99">
        <v>20</v>
      </c>
      <c r="J25" s="100">
        <f t="shared" si="2"/>
        <v>-9484</v>
      </c>
      <c r="K25" s="100">
        <f t="shared" si="3"/>
        <v>10472</v>
      </c>
      <c r="L25" s="100">
        <f t="shared" si="4"/>
        <v>-9045</v>
      </c>
      <c r="M25" s="100">
        <f t="shared" si="5"/>
        <v>9924</v>
      </c>
    </row>
    <row r="26" spans="1:13" x14ac:dyDescent="0.2">
      <c r="A26" s="63">
        <v>21</v>
      </c>
      <c r="B26" s="50">
        <v>9633</v>
      </c>
      <c r="C26" s="51">
        <v>10502</v>
      </c>
      <c r="D26" s="52">
        <f t="shared" si="0"/>
        <v>20135</v>
      </c>
      <c r="E26" s="51">
        <v>8964</v>
      </c>
      <c r="F26" s="51">
        <v>9875</v>
      </c>
      <c r="G26" s="72">
        <f t="shared" si="1"/>
        <v>18839</v>
      </c>
      <c r="H26" s="68"/>
      <c r="I26" s="99">
        <v>21</v>
      </c>
      <c r="J26" s="100">
        <f t="shared" si="2"/>
        <v>-9633</v>
      </c>
      <c r="K26" s="100">
        <f t="shared" si="3"/>
        <v>10502</v>
      </c>
      <c r="L26" s="100">
        <f t="shared" si="4"/>
        <v>-8964</v>
      </c>
      <c r="M26" s="100">
        <f t="shared" si="5"/>
        <v>9875</v>
      </c>
    </row>
    <row r="27" spans="1:13" x14ac:dyDescent="0.2">
      <c r="A27" s="63">
        <v>22</v>
      </c>
      <c r="B27" s="50">
        <v>9753</v>
      </c>
      <c r="C27" s="51">
        <v>10701</v>
      </c>
      <c r="D27" s="52">
        <f t="shared" si="0"/>
        <v>20454</v>
      </c>
      <c r="E27" s="51">
        <v>9064</v>
      </c>
      <c r="F27" s="51">
        <v>9838</v>
      </c>
      <c r="G27" s="72">
        <f t="shared" si="1"/>
        <v>18902</v>
      </c>
      <c r="H27" s="68"/>
      <c r="I27" s="99">
        <v>22</v>
      </c>
      <c r="J27" s="100">
        <f t="shared" si="2"/>
        <v>-9753</v>
      </c>
      <c r="K27" s="100">
        <f t="shared" si="3"/>
        <v>10701</v>
      </c>
      <c r="L27" s="100">
        <f t="shared" si="4"/>
        <v>-9064</v>
      </c>
      <c r="M27" s="100">
        <f t="shared" si="5"/>
        <v>9838</v>
      </c>
    </row>
    <row r="28" spans="1:13" x14ac:dyDescent="0.2">
      <c r="A28" s="63">
        <v>23</v>
      </c>
      <c r="B28" s="50">
        <v>10579</v>
      </c>
      <c r="C28" s="51">
        <v>11426</v>
      </c>
      <c r="D28" s="52">
        <f t="shared" si="0"/>
        <v>22005</v>
      </c>
      <c r="E28" s="51">
        <v>9234</v>
      </c>
      <c r="F28" s="51">
        <v>9869</v>
      </c>
      <c r="G28" s="72">
        <f t="shared" si="1"/>
        <v>19103</v>
      </c>
      <c r="H28" s="68"/>
      <c r="I28" s="99">
        <v>23</v>
      </c>
      <c r="J28" s="100">
        <f t="shared" si="2"/>
        <v>-10579</v>
      </c>
      <c r="K28" s="100">
        <f t="shared" si="3"/>
        <v>11426</v>
      </c>
      <c r="L28" s="100">
        <f t="shared" si="4"/>
        <v>-9234</v>
      </c>
      <c r="M28" s="100">
        <f t="shared" si="5"/>
        <v>9869</v>
      </c>
    </row>
    <row r="29" spans="1:13" x14ac:dyDescent="0.2">
      <c r="A29" s="63">
        <v>24</v>
      </c>
      <c r="B29" s="50">
        <v>11256</v>
      </c>
      <c r="C29" s="51">
        <v>11598</v>
      </c>
      <c r="D29" s="52">
        <f t="shared" si="0"/>
        <v>22854</v>
      </c>
      <c r="E29" s="51">
        <v>9343</v>
      </c>
      <c r="F29" s="51">
        <v>9888</v>
      </c>
      <c r="G29" s="72">
        <f t="shared" si="1"/>
        <v>19231</v>
      </c>
      <c r="H29" s="68"/>
      <c r="I29" s="99">
        <v>24</v>
      </c>
      <c r="J29" s="100">
        <f t="shared" si="2"/>
        <v>-11256</v>
      </c>
      <c r="K29" s="100">
        <f t="shared" si="3"/>
        <v>11598</v>
      </c>
      <c r="L29" s="100">
        <f t="shared" si="4"/>
        <v>-9343</v>
      </c>
      <c r="M29" s="100">
        <f t="shared" si="5"/>
        <v>9888</v>
      </c>
    </row>
    <row r="30" spans="1:13" x14ac:dyDescent="0.2">
      <c r="A30" s="63">
        <v>25</v>
      </c>
      <c r="B30" s="50">
        <v>11519</v>
      </c>
      <c r="C30" s="51">
        <v>11648</v>
      </c>
      <c r="D30" s="52">
        <f t="shared" si="0"/>
        <v>23167</v>
      </c>
      <c r="E30" s="51">
        <v>10093</v>
      </c>
      <c r="F30" s="51">
        <v>10437</v>
      </c>
      <c r="G30" s="72">
        <f t="shared" si="1"/>
        <v>20530</v>
      </c>
      <c r="H30" s="68"/>
      <c r="I30" s="99">
        <v>25</v>
      </c>
      <c r="J30" s="100">
        <f t="shared" si="2"/>
        <v>-11519</v>
      </c>
      <c r="K30" s="100">
        <f t="shared" si="3"/>
        <v>11648</v>
      </c>
      <c r="L30" s="100">
        <f t="shared" si="4"/>
        <v>-10093</v>
      </c>
      <c r="M30" s="100">
        <f t="shared" si="5"/>
        <v>10437</v>
      </c>
    </row>
    <row r="31" spans="1:13" x14ac:dyDescent="0.2">
      <c r="A31" s="63">
        <v>26</v>
      </c>
      <c r="B31" s="50">
        <v>11119</v>
      </c>
      <c r="C31" s="51">
        <v>11625</v>
      </c>
      <c r="D31" s="52">
        <f t="shared" si="0"/>
        <v>22744</v>
      </c>
      <c r="E31" s="51">
        <v>9790</v>
      </c>
      <c r="F31" s="51">
        <v>10541</v>
      </c>
      <c r="G31" s="72">
        <f t="shared" si="1"/>
        <v>20331</v>
      </c>
      <c r="H31" s="68"/>
      <c r="I31" s="99">
        <v>26</v>
      </c>
      <c r="J31" s="100">
        <f t="shared" si="2"/>
        <v>-11119</v>
      </c>
      <c r="K31" s="100">
        <f t="shared" si="3"/>
        <v>11625</v>
      </c>
      <c r="L31" s="100">
        <f t="shared" si="4"/>
        <v>-9790</v>
      </c>
      <c r="M31" s="100">
        <f t="shared" si="5"/>
        <v>10541</v>
      </c>
    </row>
    <row r="32" spans="1:13" x14ac:dyDescent="0.2">
      <c r="A32" s="63">
        <v>27</v>
      </c>
      <c r="B32" s="50">
        <v>11158</v>
      </c>
      <c r="C32" s="51">
        <v>11565</v>
      </c>
      <c r="D32" s="52">
        <f t="shared" si="0"/>
        <v>22723</v>
      </c>
      <c r="E32" s="51">
        <v>10100</v>
      </c>
      <c r="F32" s="51">
        <v>10711</v>
      </c>
      <c r="G32" s="72">
        <f t="shared" si="1"/>
        <v>20811</v>
      </c>
      <c r="H32" s="68"/>
      <c r="I32" s="99">
        <v>27</v>
      </c>
      <c r="J32" s="100">
        <f t="shared" si="2"/>
        <v>-11158</v>
      </c>
      <c r="K32" s="100">
        <f t="shared" si="3"/>
        <v>11565</v>
      </c>
      <c r="L32" s="100">
        <f t="shared" si="4"/>
        <v>-10100</v>
      </c>
      <c r="M32" s="100">
        <f t="shared" si="5"/>
        <v>10711</v>
      </c>
    </row>
    <row r="33" spans="1:13" x14ac:dyDescent="0.2">
      <c r="A33" s="63">
        <v>28</v>
      </c>
      <c r="B33" s="50">
        <v>11714</v>
      </c>
      <c r="C33" s="51">
        <v>11440</v>
      </c>
      <c r="D33" s="52">
        <f t="shared" si="0"/>
        <v>23154</v>
      </c>
      <c r="E33" s="51">
        <v>10443</v>
      </c>
      <c r="F33" s="51">
        <v>10974</v>
      </c>
      <c r="G33" s="72">
        <f t="shared" si="1"/>
        <v>21417</v>
      </c>
      <c r="H33" s="68"/>
      <c r="I33" s="99">
        <v>28</v>
      </c>
      <c r="J33" s="100">
        <f t="shared" si="2"/>
        <v>-11714</v>
      </c>
      <c r="K33" s="100">
        <f t="shared" si="3"/>
        <v>11440</v>
      </c>
      <c r="L33" s="100">
        <f t="shared" si="4"/>
        <v>-10443</v>
      </c>
      <c r="M33" s="100">
        <f t="shared" si="5"/>
        <v>10974</v>
      </c>
    </row>
    <row r="34" spans="1:13" x14ac:dyDescent="0.2">
      <c r="A34" s="63">
        <v>29</v>
      </c>
      <c r="B34" s="50">
        <v>11881</v>
      </c>
      <c r="C34" s="51">
        <v>11561</v>
      </c>
      <c r="D34" s="52">
        <f t="shared" si="0"/>
        <v>23442</v>
      </c>
      <c r="E34" s="51">
        <v>10725</v>
      </c>
      <c r="F34" s="51">
        <v>11037</v>
      </c>
      <c r="G34" s="72">
        <f t="shared" si="1"/>
        <v>21762</v>
      </c>
      <c r="H34" s="68"/>
      <c r="I34" s="99">
        <v>29</v>
      </c>
      <c r="J34" s="100">
        <f t="shared" si="2"/>
        <v>-11881</v>
      </c>
      <c r="K34" s="100">
        <f t="shared" si="3"/>
        <v>11561</v>
      </c>
      <c r="L34" s="100">
        <f t="shared" si="4"/>
        <v>-10725</v>
      </c>
      <c r="M34" s="100">
        <f t="shared" si="5"/>
        <v>11037</v>
      </c>
    </row>
    <row r="35" spans="1:13" x14ac:dyDescent="0.2">
      <c r="A35" s="63">
        <v>30</v>
      </c>
      <c r="B35" s="50">
        <v>12378</v>
      </c>
      <c r="C35" s="51">
        <v>11828</v>
      </c>
      <c r="D35" s="52">
        <f t="shared" si="0"/>
        <v>24206</v>
      </c>
      <c r="E35" s="51">
        <v>10901</v>
      </c>
      <c r="F35" s="51">
        <v>11430</v>
      </c>
      <c r="G35" s="72">
        <f t="shared" si="1"/>
        <v>22331</v>
      </c>
      <c r="H35" s="68"/>
      <c r="I35" s="99">
        <v>30</v>
      </c>
      <c r="J35" s="100">
        <f t="shared" si="2"/>
        <v>-12378</v>
      </c>
      <c r="K35" s="100">
        <f t="shared" si="3"/>
        <v>11828</v>
      </c>
      <c r="L35" s="100">
        <f t="shared" si="4"/>
        <v>-10901</v>
      </c>
      <c r="M35" s="100">
        <f t="shared" si="5"/>
        <v>11430</v>
      </c>
    </row>
    <row r="36" spans="1:13" x14ac:dyDescent="0.2">
      <c r="A36" s="63">
        <v>31</v>
      </c>
      <c r="B36" s="50">
        <v>12640</v>
      </c>
      <c r="C36" s="51">
        <v>11923</v>
      </c>
      <c r="D36" s="52">
        <f t="shared" si="0"/>
        <v>24563</v>
      </c>
      <c r="E36" s="51">
        <v>11246</v>
      </c>
      <c r="F36" s="51">
        <v>11919</v>
      </c>
      <c r="G36" s="72">
        <f t="shared" si="1"/>
        <v>23165</v>
      </c>
      <c r="H36" s="68"/>
      <c r="I36" s="99">
        <v>31</v>
      </c>
      <c r="J36" s="100">
        <f t="shared" si="2"/>
        <v>-12640</v>
      </c>
      <c r="K36" s="100">
        <f t="shared" si="3"/>
        <v>11923</v>
      </c>
      <c r="L36" s="100">
        <f t="shared" si="4"/>
        <v>-11246</v>
      </c>
      <c r="M36" s="100">
        <f t="shared" si="5"/>
        <v>11919</v>
      </c>
    </row>
    <row r="37" spans="1:13" x14ac:dyDescent="0.2">
      <c r="A37" s="63">
        <v>32</v>
      </c>
      <c r="B37" s="50">
        <v>12921</v>
      </c>
      <c r="C37" s="51">
        <v>12234</v>
      </c>
      <c r="D37" s="52">
        <f t="shared" si="0"/>
        <v>25155</v>
      </c>
      <c r="E37" s="51">
        <v>11439</v>
      </c>
      <c r="F37" s="51">
        <v>11781</v>
      </c>
      <c r="G37" s="72">
        <f t="shared" si="1"/>
        <v>23220</v>
      </c>
      <c r="H37" s="68"/>
      <c r="I37" s="99">
        <v>32</v>
      </c>
      <c r="J37" s="100">
        <f t="shared" si="2"/>
        <v>-12921</v>
      </c>
      <c r="K37" s="100">
        <f t="shared" si="3"/>
        <v>12234</v>
      </c>
      <c r="L37" s="100">
        <f t="shared" si="4"/>
        <v>-11439</v>
      </c>
      <c r="M37" s="100">
        <f t="shared" si="5"/>
        <v>11781</v>
      </c>
    </row>
    <row r="38" spans="1:13" x14ac:dyDescent="0.2">
      <c r="A38" s="63">
        <v>33</v>
      </c>
      <c r="B38" s="50">
        <v>12862</v>
      </c>
      <c r="C38" s="51">
        <v>12331</v>
      </c>
      <c r="D38" s="52">
        <f t="shared" si="0"/>
        <v>25193</v>
      </c>
      <c r="E38" s="51">
        <v>11435</v>
      </c>
      <c r="F38" s="51">
        <v>11776</v>
      </c>
      <c r="G38" s="72">
        <f t="shared" si="1"/>
        <v>23211</v>
      </c>
      <c r="H38" s="68"/>
      <c r="I38" s="99">
        <v>33</v>
      </c>
      <c r="J38" s="100">
        <f t="shared" si="2"/>
        <v>-12862</v>
      </c>
      <c r="K38" s="100">
        <f t="shared" si="3"/>
        <v>12331</v>
      </c>
      <c r="L38" s="100">
        <f t="shared" si="4"/>
        <v>-11435</v>
      </c>
      <c r="M38" s="100">
        <f t="shared" si="5"/>
        <v>11776</v>
      </c>
    </row>
    <row r="39" spans="1:13" x14ac:dyDescent="0.2">
      <c r="A39" s="63">
        <v>34</v>
      </c>
      <c r="B39" s="50">
        <v>13401</v>
      </c>
      <c r="C39" s="51">
        <v>12271</v>
      </c>
      <c r="D39" s="52">
        <f t="shared" si="0"/>
        <v>25672</v>
      </c>
      <c r="E39" s="51">
        <v>11739</v>
      </c>
      <c r="F39" s="51">
        <v>11913</v>
      </c>
      <c r="G39" s="72">
        <f t="shared" si="1"/>
        <v>23652</v>
      </c>
      <c r="H39" s="68"/>
      <c r="I39" s="99">
        <v>34</v>
      </c>
      <c r="J39" s="100">
        <f t="shared" si="2"/>
        <v>-13401</v>
      </c>
      <c r="K39" s="100">
        <f t="shared" si="3"/>
        <v>12271</v>
      </c>
      <c r="L39" s="100">
        <f t="shared" si="4"/>
        <v>-11739</v>
      </c>
      <c r="M39" s="100">
        <f t="shared" si="5"/>
        <v>11913</v>
      </c>
    </row>
    <row r="40" spans="1:13" x14ac:dyDescent="0.2">
      <c r="A40" s="63">
        <v>35</v>
      </c>
      <c r="B40" s="50">
        <v>13510</v>
      </c>
      <c r="C40" s="51">
        <v>12399</v>
      </c>
      <c r="D40" s="52">
        <f t="shared" si="0"/>
        <v>25909</v>
      </c>
      <c r="E40" s="51">
        <v>12048</v>
      </c>
      <c r="F40" s="51">
        <v>12393</v>
      </c>
      <c r="G40" s="72">
        <f t="shared" si="1"/>
        <v>24441</v>
      </c>
      <c r="H40" s="68"/>
      <c r="I40" s="99">
        <v>35</v>
      </c>
      <c r="J40" s="100">
        <f t="shared" si="2"/>
        <v>-13510</v>
      </c>
      <c r="K40" s="100">
        <f t="shared" si="3"/>
        <v>12399</v>
      </c>
      <c r="L40" s="100">
        <f t="shared" si="4"/>
        <v>-12048</v>
      </c>
      <c r="M40" s="100">
        <f t="shared" si="5"/>
        <v>12393</v>
      </c>
    </row>
    <row r="41" spans="1:13" x14ac:dyDescent="0.2">
      <c r="A41" s="63">
        <v>36</v>
      </c>
      <c r="B41" s="50">
        <v>13433</v>
      </c>
      <c r="C41" s="51">
        <v>12685</v>
      </c>
      <c r="D41" s="52">
        <f t="shared" si="0"/>
        <v>26118</v>
      </c>
      <c r="E41" s="51">
        <v>12276</v>
      </c>
      <c r="F41" s="51">
        <v>12352</v>
      </c>
      <c r="G41" s="72">
        <f t="shared" si="1"/>
        <v>24628</v>
      </c>
      <c r="H41" s="68"/>
      <c r="I41" s="99">
        <v>36</v>
      </c>
      <c r="J41" s="100">
        <f t="shared" si="2"/>
        <v>-13433</v>
      </c>
      <c r="K41" s="100">
        <f t="shared" si="3"/>
        <v>12685</v>
      </c>
      <c r="L41" s="100">
        <f t="shared" si="4"/>
        <v>-12276</v>
      </c>
      <c r="M41" s="100">
        <f t="shared" si="5"/>
        <v>12352</v>
      </c>
    </row>
    <row r="42" spans="1:13" x14ac:dyDescent="0.2">
      <c r="A42" s="63">
        <v>37</v>
      </c>
      <c r="B42" s="50">
        <v>13250</v>
      </c>
      <c r="C42" s="51">
        <v>12658</v>
      </c>
      <c r="D42" s="52">
        <f t="shared" si="0"/>
        <v>25908</v>
      </c>
      <c r="E42" s="51">
        <v>12016</v>
      </c>
      <c r="F42" s="51">
        <v>12244</v>
      </c>
      <c r="G42" s="72">
        <f t="shared" si="1"/>
        <v>24260</v>
      </c>
      <c r="H42" s="68"/>
      <c r="I42" s="99">
        <v>37</v>
      </c>
      <c r="J42" s="100">
        <f t="shared" si="2"/>
        <v>-13250</v>
      </c>
      <c r="K42" s="100">
        <f t="shared" si="3"/>
        <v>12658</v>
      </c>
      <c r="L42" s="100">
        <f t="shared" si="4"/>
        <v>-12016</v>
      </c>
      <c r="M42" s="100">
        <f t="shared" si="5"/>
        <v>12244</v>
      </c>
    </row>
    <row r="43" spans="1:13" x14ac:dyDescent="0.2">
      <c r="A43" s="63">
        <v>38</v>
      </c>
      <c r="B43" s="50">
        <v>13262</v>
      </c>
      <c r="C43" s="51">
        <v>12175</v>
      </c>
      <c r="D43" s="52">
        <f t="shared" si="0"/>
        <v>25437</v>
      </c>
      <c r="E43" s="51">
        <v>12170</v>
      </c>
      <c r="F43" s="51">
        <v>12297</v>
      </c>
      <c r="G43" s="72">
        <f t="shared" si="1"/>
        <v>24467</v>
      </c>
      <c r="H43" s="68"/>
      <c r="I43" s="99">
        <v>38</v>
      </c>
      <c r="J43" s="100">
        <f t="shared" si="2"/>
        <v>-13262</v>
      </c>
      <c r="K43" s="100">
        <f t="shared" si="3"/>
        <v>12175</v>
      </c>
      <c r="L43" s="100">
        <f t="shared" si="4"/>
        <v>-12170</v>
      </c>
      <c r="M43" s="100">
        <f t="shared" si="5"/>
        <v>12297</v>
      </c>
    </row>
    <row r="44" spans="1:13" x14ac:dyDescent="0.2">
      <c r="A44" s="63">
        <v>39</v>
      </c>
      <c r="B44" s="50">
        <v>13084</v>
      </c>
      <c r="C44" s="51">
        <v>12370</v>
      </c>
      <c r="D44" s="52">
        <f t="shared" si="0"/>
        <v>25454</v>
      </c>
      <c r="E44" s="51">
        <v>12239</v>
      </c>
      <c r="F44" s="51">
        <v>12429</v>
      </c>
      <c r="G44" s="72">
        <f t="shared" si="1"/>
        <v>24668</v>
      </c>
      <c r="H44" s="68"/>
      <c r="I44" s="99">
        <v>39</v>
      </c>
      <c r="J44" s="100">
        <f t="shared" si="2"/>
        <v>-13084</v>
      </c>
      <c r="K44" s="100">
        <f t="shared" si="3"/>
        <v>12370</v>
      </c>
      <c r="L44" s="100">
        <f t="shared" si="4"/>
        <v>-12239</v>
      </c>
      <c r="M44" s="100">
        <f t="shared" si="5"/>
        <v>12429</v>
      </c>
    </row>
    <row r="45" spans="1:13" x14ac:dyDescent="0.2">
      <c r="A45" s="63">
        <v>40</v>
      </c>
      <c r="B45" s="50">
        <v>13048</v>
      </c>
      <c r="C45" s="51">
        <v>12212</v>
      </c>
      <c r="D45" s="52">
        <f t="shared" si="0"/>
        <v>25260</v>
      </c>
      <c r="E45" s="51">
        <v>11638</v>
      </c>
      <c r="F45" s="51">
        <v>11896</v>
      </c>
      <c r="G45" s="72">
        <f t="shared" si="1"/>
        <v>23534</v>
      </c>
      <c r="H45" s="68"/>
      <c r="I45" s="99">
        <v>40</v>
      </c>
      <c r="J45" s="100">
        <f t="shared" si="2"/>
        <v>-13048</v>
      </c>
      <c r="K45" s="100">
        <f t="shared" si="3"/>
        <v>12212</v>
      </c>
      <c r="L45" s="100">
        <f t="shared" si="4"/>
        <v>-11638</v>
      </c>
      <c r="M45" s="100">
        <f t="shared" si="5"/>
        <v>11896</v>
      </c>
    </row>
    <row r="46" spans="1:13" x14ac:dyDescent="0.2">
      <c r="A46" s="63">
        <v>41</v>
      </c>
      <c r="B46" s="50">
        <v>13175</v>
      </c>
      <c r="C46" s="51">
        <v>12157</v>
      </c>
      <c r="D46" s="52">
        <f t="shared" si="0"/>
        <v>25332</v>
      </c>
      <c r="E46" s="51">
        <v>11308</v>
      </c>
      <c r="F46" s="51">
        <v>11387</v>
      </c>
      <c r="G46" s="72">
        <f t="shared" si="1"/>
        <v>22695</v>
      </c>
      <c r="H46" s="68"/>
      <c r="I46" s="99">
        <v>41</v>
      </c>
      <c r="J46" s="100">
        <f t="shared" si="2"/>
        <v>-13175</v>
      </c>
      <c r="K46" s="100">
        <f t="shared" si="3"/>
        <v>12157</v>
      </c>
      <c r="L46" s="100">
        <f t="shared" si="4"/>
        <v>-11308</v>
      </c>
      <c r="M46" s="100">
        <f t="shared" si="5"/>
        <v>11387</v>
      </c>
    </row>
    <row r="47" spans="1:13" x14ac:dyDescent="0.2">
      <c r="A47" s="63">
        <v>42</v>
      </c>
      <c r="B47" s="50">
        <v>13424</v>
      </c>
      <c r="C47" s="51">
        <v>12712</v>
      </c>
      <c r="D47" s="52">
        <f t="shared" si="0"/>
        <v>26136</v>
      </c>
      <c r="E47" s="51">
        <v>11347</v>
      </c>
      <c r="F47" s="51">
        <v>11454</v>
      </c>
      <c r="G47" s="72">
        <f t="shared" si="1"/>
        <v>22801</v>
      </c>
      <c r="H47" s="68"/>
      <c r="I47" s="99">
        <v>42</v>
      </c>
      <c r="J47" s="100">
        <f t="shared" si="2"/>
        <v>-13424</v>
      </c>
      <c r="K47" s="100">
        <f t="shared" si="3"/>
        <v>12712</v>
      </c>
      <c r="L47" s="100">
        <f t="shared" si="4"/>
        <v>-11347</v>
      </c>
      <c r="M47" s="100">
        <f t="shared" si="5"/>
        <v>11454</v>
      </c>
    </row>
    <row r="48" spans="1:13" x14ac:dyDescent="0.2">
      <c r="A48" s="63">
        <v>43</v>
      </c>
      <c r="B48" s="50">
        <v>12916</v>
      </c>
      <c r="C48" s="51">
        <v>12014</v>
      </c>
      <c r="D48" s="52">
        <f t="shared" si="0"/>
        <v>24930</v>
      </c>
      <c r="E48" s="51">
        <v>11328</v>
      </c>
      <c r="F48" s="51">
        <v>11463</v>
      </c>
      <c r="G48" s="72">
        <f t="shared" si="1"/>
        <v>22791</v>
      </c>
      <c r="H48" s="68"/>
      <c r="I48" s="99">
        <v>43</v>
      </c>
      <c r="J48" s="100">
        <f t="shared" si="2"/>
        <v>-12916</v>
      </c>
      <c r="K48" s="100">
        <f t="shared" si="3"/>
        <v>12014</v>
      </c>
      <c r="L48" s="100">
        <f t="shared" si="4"/>
        <v>-11328</v>
      </c>
      <c r="M48" s="100">
        <f t="shared" si="5"/>
        <v>11463</v>
      </c>
    </row>
    <row r="49" spans="1:13" x14ac:dyDescent="0.2">
      <c r="A49" s="63">
        <v>44</v>
      </c>
      <c r="B49" s="50">
        <v>12140</v>
      </c>
      <c r="C49" s="51">
        <v>11333</v>
      </c>
      <c r="D49" s="52">
        <f t="shared" si="0"/>
        <v>23473</v>
      </c>
      <c r="E49" s="51">
        <v>10352</v>
      </c>
      <c r="F49" s="51">
        <v>10849</v>
      </c>
      <c r="G49" s="72">
        <f t="shared" si="1"/>
        <v>21201</v>
      </c>
      <c r="H49" s="68"/>
      <c r="I49" s="99">
        <v>44</v>
      </c>
      <c r="J49" s="100">
        <f t="shared" si="2"/>
        <v>-12140</v>
      </c>
      <c r="K49" s="100">
        <f t="shared" si="3"/>
        <v>11333</v>
      </c>
      <c r="L49" s="100">
        <f t="shared" si="4"/>
        <v>-10352</v>
      </c>
      <c r="M49" s="100">
        <f t="shared" si="5"/>
        <v>10849</v>
      </c>
    </row>
    <row r="50" spans="1:13" x14ac:dyDescent="0.2">
      <c r="A50" s="63">
        <v>45</v>
      </c>
      <c r="B50" s="50">
        <v>11703</v>
      </c>
      <c r="C50" s="51">
        <v>11116</v>
      </c>
      <c r="D50" s="52">
        <f t="shared" si="0"/>
        <v>22819</v>
      </c>
      <c r="E50" s="51">
        <v>10639</v>
      </c>
      <c r="F50" s="51">
        <v>10622</v>
      </c>
      <c r="G50" s="72">
        <f t="shared" si="1"/>
        <v>21261</v>
      </c>
      <c r="H50" s="68"/>
      <c r="I50" s="99">
        <v>45</v>
      </c>
      <c r="J50" s="100">
        <f t="shared" si="2"/>
        <v>-11703</v>
      </c>
      <c r="K50" s="100">
        <f t="shared" si="3"/>
        <v>11116</v>
      </c>
      <c r="L50" s="100">
        <f t="shared" si="4"/>
        <v>-10639</v>
      </c>
      <c r="M50" s="100">
        <f t="shared" si="5"/>
        <v>10622</v>
      </c>
    </row>
    <row r="51" spans="1:13" x14ac:dyDescent="0.2">
      <c r="A51" s="63">
        <v>46</v>
      </c>
      <c r="B51" s="50">
        <v>11964</v>
      </c>
      <c r="C51" s="51">
        <v>11367</v>
      </c>
      <c r="D51" s="52">
        <f t="shared" si="0"/>
        <v>23331</v>
      </c>
      <c r="E51" s="51">
        <v>11025</v>
      </c>
      <c r="F51" s="51">
        <v>10866</v>
      </c>
      <c r="G51" s="72">
        <f t="shared" si="1"/>
        <v>21891</v>
      </c>
      <c r="H51" s="68"/>
      <c r="I51" s="99">
        <v>46</v>
      </c>
      <c r="J51" s="100">
        <f t="shared" si="2"/>
        <v>-11964</v>
      </c>
      <c r="K51" s="100">
        <f t="shared" si="3"/>
        <v>11367</v>
      </c>
      <c r="L51" s="100">
        <f t="shared" si="4"/>
        <v>-11025</v>
      </c>
      <c r="M51" s="100">
        <f t="shared" si="5"/>
        <v>10866</v>
      </c>
    </row>
    <row r="52" spans="1:13" x14ac:dyDescent="0.2">
      <c r="A52" s="63">
        <v>47</v>
      </c>
      <c r="B52" s="50">
        <v>11744</v>
      </c>
      <c r="C52" s="51">
        <v>11425</v>
      </c>
      <c r="D52" s="52">
        <f t="shared" si="0"/>
        <v>23169</v>
      </c>
      <c r="E52" s="51">
        <v>11185</v>
      </c>
      <c r="F52" s="51">
        <v>11260</v>
      </c>
      <c r="G52" s="72">
        <f t="shared" si="1"/>
        <v>22445</v>
      </c>
      <c r="H52" s="68"/>
      <c r="I52" s="99">
        <v>47</v>
      </c>
      <c r="J52" s="100">
        <f t="shared" si="2"/>
        <v>-11744</v>
      </c>
      <c r="K52" s="100">
        <f t="shared" si="3"/>
        <v>11425</v>
      </c>
      <c r="L52" s="100">
        <f t="shared" si="4"/>
        <v>-11185</v>
      </c>
      <c r="M52" s="100">
        <f t="shared" si="5"/>
        <v>11260</v>
      </c>
    </row>
    <row r="53" spans="1:13" x14ac:dyDescent="0.2">
      <c r="A53" s="63">
        <v>48</v>
      </c>
      <c r="B53" s="50">
        <v>12246</v>
      </c>
      <c r="C53" s="51">
        <v>11834</v>
      </c>
      <c r="D53" s="52">
        <f t="shared" si="0"/>
        <v>24080</v>
      </c>
      <c r="E53" s="51">
        <v>11964</v>
      </c>
      <c r="F53" s="51">
        <v>12080</v>
      </c>
      <c r="G53" s="72">
        <f t="shared" si="1"/>
        <v>24044</v>
      </c>
      <c r="H53" s="68"/>
      <c r="I53" s="99">
        <v>48</v>
      </c>
      <c r="J53" s="100">
        <f t="shared" si="2"/>
        <v>-12246</v>
      </c>
      <c r="K53" s="100">
        <f t="shared" si="3"/>
        <v>11834</v>
      </c>
      <c r="L53" s="100">
        <f t="shared" si="4"/>
        <v>-11964</v>
      </c>
      <c r="M53" s="100">
        <f t="shared" si="5"/>
        <v>12080</v>
      </c>
    </row>
    <row r="54" spans="1:13" x14ac:dyDescent="0.2">
      <c r="A54" s="63">
        <v>49</v>
      </c>
      <c r="B54" s="50">
        <v>12674</v>
      </c>
      <c r="C54" s="51">
        <v>12355</v>
      </c>
      <c r="D54" s="52">
        <f t="shared" si="0"/>
        <v>25029</v>
      </c>
      <c r="E54" s="51">
        <v>12599</v>
      </c>
      <c r="F54" s="51">
        <v>12335</v>
      </c>
      <c r="G54" s="72">
        <f t="shared" si="1"/>
        <v>24934</v>
      </c>
      <c r="H54" s="68"/>
      <c r="I54" s="99">
        <v>49</v>
      </c>
      <c r="J54" s="100">
        <f t="shared" si="2"/>
        <v>-12674</v>
      </c>
      <c r="K54" s="100">
        <f t="shared" si="3"/>
        <v>12355</v>
      </c>
      <c r="L54" s="100">
        <f t="shared" si="4"/>
        <v>-12599</v>
      </c>
      <c r="M54" s="100">
        <f t="shared" si="5"/>
        <v>12335</v>
      </c>
    </row>
    <row r="55" spans="1:13" x14ac:dyDescent="0.2">
      <c r="A55" s="63">
        <v>50</v>
      </c>
      <c r="B55" s="50">
        <v>12633</v>
      </c>
      <c r="C55" s="51">
        <v>12500</v>
      </c>
      <c r="D55" s="52">
        <f t="shared" si="0"/>
        <v>25133</v>
      </c>
      <c r="E55" s="51">
        <v>12886</v>
      </c>
      <c r="F55" s="51">
        <v>12501</v>
      </c>
      <c r="G55" s="72">
        <f t="shared" si="1"/>
        <v>25387</v>
      </c>
      <c r="H55" s="68"/>
      <c r="I55" s="99">
        <v>50</v>
      </c>
      <c r="J55" s="100">
        <f t="shared" si="2"/>
        <v>-12633</v>
      </c>
      <c r="K55" s="100">
        <f t="shared" si="3"/>
        <v>12500</v>
      </c>
      <c r="L55" s="100">
        <f t="shared" si="4"/>
        <v>-12886</v>
      </c>
      <c r="M55" s="100">
        <f t="shared" si="5"/>
        <v>12501</v>
      </c>
    </row>
    <row r="56" spans="1:13" x14ac:dyDescent="0.2">
      <c r="A56" s="63">
        <v>51</v>
      </c>
      <c r="B56" s="50">
        <v>13277</v>
      </c>
      <c r="C56" s="51">
        <v>12628</v>
      </c>
      <c r="D56" s="52">
        <f t="shared" si="0"/>
        <v>25905</v>
      </c>
      <c r="E56" s="51">
        <v>12504</v>
      </c>
      <c r="F56" s="51">
        <v>12540</v>
      </c>
      <c r="G56" s="72">
        <f t="shared" si="1"/>
        <v>25044</v>
      </c>
      <c r="H56" s="68"/>
      <c r="I56" s="99">
        <v>51</v>
      </c>
      <c r="J56" s="100">
        <f t="shared" si="2"/>
        <v>-13277</v>
      </c>
      <c r="K56" s="100">
        <f t="shared" si="3"/>
        <v>12628</v>
      </c>
      <c r="L56" s="100">
        <f t="shared" si="4"/>
        <v>-12504</v>
      </c>
      <c r="M56" s="100">
        <f t="shared" si="5"/>
        <v>12540</v>
      </c>
    </row>
    <row r="57" spans="1:13" x14ac:dyDescent="0.2">
      <c r="A57" s="63">
        <v>52</v>
      </c>
      <c r="B57" s="50">
        <v>13136</v>
      </c>
      <c r="C57" s="51">
        <v>12573</v>
      </c>
      <c r="D57" s="52">
        <f t="shared" si="0"/>
        <v>25709</v>
      </c>
      <c r="E57" s="51">
        <v>12533</v>
      </c>
      <c r="F57" s="51">
        <v>12486</v>
      </c>
      <c r="G57" s="72">
        <f t="shared" si="1"/>
        <v>25019</v>
      </c>
      <c r="H57" s="68"/>
      <c r="I57" s="99">
        <v>52</v>
      </c>
      <c r="J57" s="100">
        <f t="shared" si="2"/>
        <v>-13136</v>
      </c>
      <c r="K57" s="100">
        <f t="shared" si="3"/>
        <v>12573</v>
      </c>
      <c r="L57" s="100">
        <f t="shared" si="4"/>
        <v>-12533</v>
      </c>
      <c r="M57" s="100">
        <f t="shared" si="5"/>
        <v>12486</v>
      </c>
    </row>
    <row r="58" spans="1:13" x14ac:dyDescent="0.2">
      <c r="A58" s="63">
        <v>53</v>
      </c>
      <c r="B58" s="50">
        <v>13355</v>
      </c>
      <c r="C58" s="51">
        <v>12715</v>
      </c>
      <c r="D58" s="52">
        <f t="shared" si="0"/>
        <v>26070</v>
      </c>
      <c r="E58" s="51">
        <v>13021</v>
      </c>
      <c r="F58" s="51">
        <v>12320</v>
      </c>
      <c r="G58" s="72">
        <f t="shared" si="1"/>
        <v>25341</v>
      </c>
      <c r="H58" s="68"/>
      <c r="I58" s="99">
        <v>53</v>
      </c>
      <c r="J58" s="100">
        <f t="shared" si="2"/>
        <v>-13355</v>
      </c>
      <c r="K58" s="100">
        <f t="shared" si="3"/>
        <v>12715</v>
      </c>
      <c r="L58" s="100">
        <f t="shared" si="4"/>
        <v>-13021</v>
      </c>
      <c r="M58" s="100">
        <f t="shared" si="5"/>
        <v>12320</v>
      </c>
    </row>
    <row r="59" spans="1:13" x14ac:dyDescent="0.2">
      <c r="A59" s="63">
        <v>54</v>
      </c>
      <c r="B59" s="50">
        <v>13458</v>
      </c>
      <c r="C59" s="51">
        <v>12928</v>
      </c>
      <c r="D59" s="52">
        <f t="shared" si="0"/>
        <v>26386</v>
      </c>
      <c r="E59" s="51">
        <v>13100</v>
      </c>
      <c r="F59" s="51">
        <v>12372</v>
      </c>
      <c r="G59" s="72">
        <f t="shared" si="1"/>
        <v>25472</v>
      </c>
      <c r="H59" s="68"/>
      <c r="I59" s="99">
        <v>54</v>
      </c>
      <c r="J59" s="100">
        <f t="shared" si="2"/>
        <v>-13458</v>
      </c>
      <c r="K59" s="100">
        <f t="shared" si="3"/>
        <v>12928</v>
      </c>
      <c r="L59" s="100">
        <f t="shared" si="4"/>
        <v>-13100</v>
      </c>
      <c r="M59" s="100">
        <f t="shared" si="5"/>
        <v>12372</v>
      </c>
    </row>
    <row r="60" spans="1:13" x14ac:dyDescent="0.2">
      <c r="A60" s="63">
        <v>55</v>
      </c>
      <c r="B60" s="50">
        <v>13488</v>
      </c>
      <c r="C60" s="51">
        <v>12693</v>
      </c>
      <c r="D60" s="52">
        <f t="shared" si="0"/>
        <v>26181</v>
      </c>
      <c r="E60" s="51">
        <v>13497</v>
      </c>
      <c r="F60" s="51">
        <v>12559</v>
      </c>
      <c r="G60" s="72">
        <f t="shared" si="1"/>
        <v>26056</v>
      </c>
      <c r="H60" s="68"/>
      <c r="I60" s="99">
        <v>55</v>
      </c>
      <c r="J60" s="100">
        <f t="shared" si="2"/>
        <v>-13488</v>
      </c>
      <c r="K60" s="100">
        <f t="shared" si="3"/>
        <v>12693</v>
      </c>
      <c r="L60" s="100">
        <f t="shared" si="4"/>
        <v>-13497</v>
      </c>
      <c r="M60" s="100">
        <f t="shared" si="5"/>
        <v>12559</v>
      </c>
    </row>
    <row r="61" spans="1:13" x14ac:dyDescent="0.2">
      <c r="A61" s="63">
        <v>56</v>
      </c>
      <c r="B61" s="50">
        <v>13291</v>
      </c>
      <c r="C61" s="51">
        <v>13016</v>
      </c>
      <c r="D61" s="52">
        <f t="shared" si="0"/>
        <v>26307</v>
      </c>
      <c r="E61" s="51">
        <v>13633</v>
      </c>
      <c r="F61" s="51">
        <v>12556</v>
      </c>
      <c r="G61" s="72">
        <f t="shared" si="1"/>
        <v>26189</v>
      </c>
      <c r="H61" s="68"/>
      <c r="I61" s="99">
        <v>56</v>
      </c>
      <c r="J61" s="100">
        <f t="shared" si="2"/>
        <v>-13291</v>
      </c>
      <c r="K61" s="100">
        <f t="shared" si="3"/>
        <v>13016</v>
      </c>
      <c r="L61" s="100">
        <f t="shared" si="4"/>
        <v>-13633</v>
      </c>
      <c r="M61" s="100">
        <f t="shared" si="5"/>
        <v>12556</v>
      </c>
    </row>
    <row r="62" spans="1:13" x14ac:dyDescent="0.2">
      <c r="A62" s="63">
        <v>57</v>
      </c>
      <c r="B62" s="50">
        <v>13540</v>
      </c>
      <c r="C62" s="51">
        <v>13018</v>
      </c>
      <c r="D62" s="52">
        <f t="shared" si="0"/>
        <v>26558</v>
      </c>
      <c r="E62" s="51">
        <v>13753</v>
      </c>
      <c r="F62" s="51">
        <v>12742</v>
      </c>
      <c r="G62" s="72">
        <f t="shared" si="1"/>
        <v>26495</v>
      </c>
      <c r="H62" s="68"/>
      <c r="I62" s="99">
        <v>57</v>
      </c>
      <c r="J62" s="100">
        <f t="shared" si="2"/>
        <v>-13540</v>
      </c>
      <c r="K62" s="100">
        <f t="shared" si="3"/>
        <v>13018</v>
      </c>
      <c r="L62" s="100">
        <f t="shared" si="4"/>
        <v>-13753</v>
      </c>
      <c r="M62" s="100">
        <f t="shared" si="5"/>
        <v>12742</v>
      </c>
    </row>
    <row r="63" spans="1:13" x14ac:dyDescent="0.2">
      <c r="A63" s="63">
        <v>58</v>
      </c>
      <c r="B63" s="50">
        <v>13339</v>
      </c>
      <c r="C63" s="51">
        <v>12780</v>
      </c>
      <c r="D63" s="52">
        <f t="shared" si="0"/>
        <v>26119</v>
      </c>
      <c r="E63" s="51">
        <v>13555</v>
      </c>
      <c r="F63" s="51">
        <v>12725</v>
      </c>
      <c r="G63" s="72">
        <f t="shared" si="1"/>
        <v>26280</v>
      </c>
      <c r="H63" s="68"/>
      <c r="I63" s="99">
        <v>58</v>
      </c>
      <c r="J63" s="100">
        <f t="shared" si="2"/>
        <v>-13339</v>
      </c>
      <c r="K63" s="100">
        <f t="shared" si="3"/>
        <v>12780</v>
      </c>
      <c r="L63" s="100">
        <f t="shared" si="4"/>
        <v>-13555</v>
      </c>
      <c r="M63" s="100">
        <f t="shared" si="5"/>
        <v>12725</v>
      </c>
    </row>
    <row r="64" spans="1:13" x14ac:dyDescent="0.2">
      <c r="A64" s="63">
        <v>59</v>
      </c>
      <c r="B64" s="50">
        <v>12699</v>
      </c>
      <c r="C64" s="51">
        <v>12520</v>
      </c>
      <c r="D64" s="52">
        <f t="shared" si="0"/>
        <v>25219</v>
      </c>
      <c r="E64" s="51">
        <v>13937</v>
      </c>
      <c r="F64" s="51">
        <v>12549</v>
      </c>
      <c r="G64" s="72">
        <f t="shared" si="1"/>
        <v>26486</v>
      </c>
      <c r="H64" s="68"/>
      <c r="I64" s="99">
        <v>59</v>
      </c>
      <c r="J64" s="100">
        <f t="shared" si="2"/>
        <v>-12699</v>
      </c>
      <c r="K64" s="100">
        <f t="shared" si="3"/>
        <v>12520</v>
      </c>
      <c r="L64" s="100">
        <f t="shared" si="4"/>
        <v>-13937</v>
      </c>
      <c r="M64" s="100">
        <f t="shared" si="5"/>
        <v>12549</v>
      </c>
    </row>
    <row r="65" spans="1:13" x14ac:dyDescent="0.2">
      <c r="A65" s="63">
        <v>60</v>
      </c>
      <c r="B65" s="50">
        <v>12519</v>
      </c>
      <c r="C65" s="51">
        <v>12084</v>
      </c>
      <c r="D65" s="52">
        <f t="shared" si="0"/>
        <v>24603</v>
      </c>
      <c r="E65" s="51">
        <v>13884</v>
      </c>
      <c r="F65" s="51">
        <v>12532</v>
      </c>
      <c r="G65" s="72">
        <f t="shared" si="1"/>
        <v>26416</v>
      </c>
      <c r="H65" s="68"/>
      <c r="I65" s="99">
        <v>60</v>
      </c>
      <c r="J65" s="100">
        <f t="shared" si="2"/>
        <v>-12519</v>
      </c>
      <c r="K65" s="100">
        <f t="shared" si="3"/>
        <v>12084</v>
      </c>
      <c r="L65" s="100">
        <f t="shared" si="4"/>
        <v>-13884</v>
      </c>
      <c r="M65" s="100">
        <f t="shared" si="5"/>
        <v>12532</v>
      </c>
    </row>
    <row r="66" spans="1:13" x14ac:dyDescent="0.2">
      <c r="A66" s="63">
        <v>61</v>
      </c>
      <c r="B66" s="50">
        <v>12459</v>
      </c>
      <c r="C66" s="51">
        <v>11985</v>
      </c>
      <c r="D66" s="52">
        <f t="shared" si="0"/>
        <v>24444</v>
      </c>
      <c r="E66" s="51">
        <v>13656</v>
      </c>
      <c r="F66" s="51">
        <v>12661</v>
      </c>
      <c r="G66" s="72">
        <f t="shared" si="1"/>
        <v>26317</v>
      </c>
      <c r="H66" s="68"/>
      <c r="I66" s="99">
        <v>61</v>
      </c>
      <c r="J66" s="100">
        <f t="shared" si="2"/>
        <v>-12459</v>
      </c>
      <c r="K66" s="100">
        <f t="shared" si="3"/>
        <v>11985</v>
      </c>
      <c r="L66" s="100">
        <f t="shared" si="4"/>
        <v>-13656</v>
      </c>
      <c r="M66" s="100">
        <f t="shared" si="5"/>
        <v>12661</v>
      </c>
    </row>
    <row r="67" spans="1:13" x14ac:dyDescent="0.2">
      <c r="A67" s="63">
        <v>62</v>
      </c>
      <c r="B67" s="50">
        <v>11877</v>
      </c>
      <c r="C67" s="51">
        <v>11347</v>
      </c>
      <c r="D67" s="52">
        <f t="shared" si="0"/>
        <v>23224</v>
      </c>
      <c r="E67" s="51">
        <v>13343</v>
      </c>
      <c r="F67" s="51">
        <v>12489</v>
      </c>
      <c r="G67" s="72">
        <f t="shared" si="1"/>
        <v>25832</v>
      </c>
      <c r="H67" s="68"/>
      <c r="I67" s="99">
        <v>62</v>
      </c>
      <c r="J67" s="100">
        <f t="shared" si="2"/>
        <v>-11877</v>
      </c>
      <c r="K67" s="100">
        <f t="shared" si="3"/>
        <v>11347</v>
      </c>
      <c r="L67" s="100">
        <f t="shared" si="4"/>
        <v>-13343</v>
      </c>
      <c r="M67" s="100">
        <f t="shared" si="5"/>
        <v>12489</v>
      </c>
    </row>
    <row r="68" spans="1:13" x14ac:dyDescent="0.2">
      <c r="A68" s="63">
        <v>63</v>
      </c>
      <c r="B68" s="50">
        <v>11539</v>
      </c>
      <c r="C68" s="51">
        <v>10827</v>
      </c>
      <c r="D68" s="52">
        <f t="shared" si="0"/>
        <v>22366</v>
      </c>
      <c r="E68" s="51">
        <v>13207</v>
      </c>
      <c r="F68" s="51">
        <v>11901</v>
      </c>
      <c r="G68" s="72">
        <f t="shared" si="1"/>
        <v>25108</v>
      </c>
      <c r="H68" s="68"/>
      <c r="I68" s="99">
        <v>63</v>
      </c>
      <c r="J68" s="100">
        <f t="shared" si="2"/>
        <v>-11539</v>
      </c>
      <c r="K68" s="100">
        <f t="shared" si="3"/>
        <v>10827</v>
      </c>
      <c r="L68" s="100">
        <f t="shared" si="4"/>
        <v>-13207</v>
      </c>
      <c r="M68" s="100">
        <f t="shared" si="5"/>
        <v>11901</v>
      </c>
    </row>
    <row r="69" spans="1:13" x14ac:dyDescent="0.2">
      <c r="A69" s="63">
        <v>64</v>
      </c>
      <c r="B69" s="50">
        <v>11293</v>
      </c>
      <c r="C69" s="51">
        <v>10726</v>
      </c>
      <c r="D69" s="52">
        <f t="shared" si="0"/>
        <v>22019</v>
      </c>
      <c r="E69" s="51">
        <v>12891</v>
      </c>
      <c r="F69" s="51">
        <v>11935</v>
      </c>
      <c r="G69" s="72">
        <f t="shared" si="1"/>
        <v>24826</v>
      </c>
      <c r="H69" s="68"/>
      <c r="I69" s="99">
        <v>64</v>
      </c>
      <c r="J69" s="100">
        <f t="shared" si="2"/>
        <v>-11293</v>
      </c>
      <c r="K69" s="100">
        <f t="shared" si="3"/>
        <v>10726</v>
      </c>
      <c r="L69" s="100">
        <f t="shared" si="4"/>
        <v>-12891</v>
      </c>
      <c r="M69" s="100">
        <f t="shared" si="5"/>
        <v>11935</v>
      </c>
    </row>
    <row r="70" spans="1:13" x14ac:dyDescent="0.2">
      <c r="A70" s="63">
        <v>65</v>
      </c>
      <c r="B70" s="50">
        <v>10571</v>
      </c>
      <c r="C70" s="51">
        <v>10292</v>
      </c>
      <c r="D70" s="52">
        <f t="shared" ref="D70:D110" si="6">B70+C70</f>
        <v>20863</v>
      </c>
      <c r="E70" s="51">
        <v>12717</v>
      </c>
      <c r="F70" s="51">
        <v>11651</v>
      </c>
      <c r="G70" s="72">
        <f t="shared" ref="G70:G111" si="7">E70+F70</f>
        <v>24368</v>
      </c>
      <c r="H70" s="68"/>
      <c r="I70" s="99">
        <v>65</v>
      </c>
      <c r="J70" s="100">
        <f t="shared" ref="J70:J110" si="8">B70*(-1)</f>
        <v>-10571</v>
      </c>
      <c r="K70" s="100">
        <f t="shared" ref="K70:K110" si="9">C70</f>
        <v>10292</v>
      </c>
      <c r="L70" s="100">
        <f t="shared" ref="L70:L110" si="10">E70*(-1)</f>
        <v>-12717</v>
      </c>
      <c r="M70" s="100">
        <f t="shared" ref="M70:M110" si="11">F70</f>
        <v>11651</v>
      </c>
    </row>
    <row r="71" spans="1:13" x14ac:dyDescent="0.2">
      <c r="A71" s="63">
        <v>66</v>
      </c>
      <c r="B71" s="50">
        <v>10261</v>
      </c>
      <c r="C71" s="51">
        <v>10054</v>
      </c>
      <c r="D71" s="52">
        <f t="shared" si="6"/>
        <v>20315</v>
      </c>
      <c r="E71" s="51">
        <v>12713</v>
      </c>
      <c r="F71" s="51">
        <v>11467</v>
      </c>
      <c r="G71" s="72">
        <f t="shared" si="7"/>
        <v>24180</v>
      </c>
      <c r="H71" s="68"/>
      <c r="I71" s="99">
        <v>66</v>
      </c>
      <c r="J71" s="100">
        <f t="shared" si="8"/>
        <v>-10261</v>
      </c>
      <c r="K71" s="100">
        <f t="shared" si="9"/>
        <v>10054</v>
      </c>
      <c r="L71" s="100">
        <f t="shared" si="10"/>
        <v>-12713</v>
      </c>
      <c r="M71" s="100">
        <f t="shared" si="11"/>
        <v>11467</v>
      </c>
    </row>
    <row r="72" spans="1:13" x14ac:dyDescent="0.2">
      <c r="A72" s="63">
        <v>67</v>
      </c>
      <c r="B72" s="50">
        <v>9457</v>
      </c>
      <c r="C72" s="51">
        <v>9400</v>
      </c>
      <c r="D72" s="52">
        <f t="shared" si="6"/>
        <v>18857</v>
      </c>
      <c r="E72" s="51">
        <v>12812</v>
      </c>
      <c r="F72" s="51">
        <v>11806</v>
      </c>
      <c r="G72" s="72">
        <f t="shared" si="7"/>
        <v>24618</v>
      </c>
      <c r="H72" s="68"/>
      <c r="I72" s="99">
        <v>67</v>
      </c>
      <c r="J72" s="100">
        <f t="shared" si="8"/>
        <v>-9457</v>
      </c>
      <c r="K72" s="100">
        <f t="shared" si="9"/>
        <v>9400</v>
      </c>
      <c r="L72" s="100">
        <f t="shared" si="10"/>
        <v>-12812</v>
      </c>
      <c r="M72" s="100">
        <f t="shared" si="11"/>
        <v>11806</v>
      </c>
    </row>
    <row r="73" spans="1:13" x14ac:dyDescent="0.2">
      <c r="A73" s="63">
        <v>68</v>
      </c>
      <c r="B73" s="50">
        <v>9143</v>
      </c>
      <c r="C73" s="51">
        <v>9233</v>
      </c>
      <c r="D73" s="52">
        <f t="shared" si="6"/>
        <v>18376</v>
      </c>
      <c r="E73" s="51">
        <v>12194</v>
      </c>
      <c r="F73" s="51">
        <v>11009</v>
      </c>
      <c r="G73" s="72">
        <f t="shared" si="7"/>
        <v>23203</v>
      </c>
      <c r="H73" s="68"/>
      <c r="I73" s="99">
        <v>68</v>
      </c>
      <c r="J73" s="100">
        <f t="shared" si="8"/>
        <v>-9143</v>
      </c>
      <c r="K73" s="100">
        <f t="shared" si="9"/>
        <v>9233</v>
      </c>
      <c r="L73" s="100">
        <f t="shared" si="10"/>
        <v>-12194</v>
      </c>
      <c r="M73" s="100">
        <f t="shared" si="11"/>
        <v>11009</v>
      </c>
    </row>
    <row r="74" spans="1:13" x14ac:dyDescent="0.2">
      <c r="A74" s="63">
        <v>69</v>
      </c>
      <c r="B74" s="50">
        <v>9250</v>
      </c>
      <c r="C74" s="51">
        <v>8850</v>
      </c>
      <c r="D74" s="52">
        <f t="shared" si="6"/>
        <v>18100</v>
      </c>
      <c r="E74" s="51">
        <v>11347</v>
      </c>
      <c r="F74" s="51">
        <v>10244</v>
      </c>
      <c r="G74" s="72">
        <f t="shared" si="7"/>
        <v>21591</v>
      </c>
      <c r="H74" s="68"/>
      <c r="I74" s="99">
        <v>69</v>
      </c>
      <c r="J74" s="100">
        <f t="shared" si="8"/>
        <v>-9250</v>
      </c>
      <c r="K74" s="100">
        <f t="shared" si="9"/>
        <v>8850</v>
      </c>
      <c r="L74" s="100">
        <f t="shared" si="10"/>
        <v>-11347</v>
      </c>
      <c r="M74" s="100">
        <f t="shared" si="11"/>
        <v>10244</v>
      </c>
    </row>
    <row r="75" spans="1:13" x14ac:dyDescent="0.2">
      <c r="A75" s="63">
        <v>70</v>
      </c>
      <c r="B75" s="50">
        <v>8695</v>
      </c>
      <c r="C75" s="51">
        <v>8276</v>
      </c>
      <c r="D75" s="52">
        <f t="shared" si="6"/>
        <v>16971</v>
      </c>
      <c r="E75" s="51">
        <v>10811</v>
      </c>
      <c r="F75" s="51">
        <v>9888</v>
      </c>
      <c r="G75" s="72">
        <f t="shared" si="7"/>
        <v>20699</v>
      </c>
      <c r="H75" s="68"/>
      <c r="I75" s="99">
        <v>70</v>
      </c>
      <c r="J75" s="100">
        <f t="shared" si="8"/>
        <v>-8695</v>
      </c>
      <c r="K75" s="100">
        <f t="shared" si="9"/>
        <v>8276</v>
      </c>
      <c r="L75" s="100">
        <f t="shared" si="10"/>
        <v>-10811</v>
      </c>
      <c r="M75" s="100">
        <f t="shared" si="11"/>
        <v>9888</v>
      </c>
    </row>
    <row r="76" spans="1:13" x14ac:dyDescent="0.2">
      <c r="A76" s="63">
        <v>71</v>
      </c>
      <c r="B76" s="50">
        <v>8669</v>
      </c>
      <c r="C76" s="51">
        <v>8353</v>
      </c>
      <c r="D76" s="52">
        <f t="shared" si="6"/>
        <v>17022</v>
      </c>
      <c r="E76" s="51">
        <v>10909</v>
      </c>
      <c r="F76" s="51">
        <v>9922</v>
      </c>
      <c r="G76" s="72">
        <f t="shared" si="7"/>
        <v>20831</v>
      </c>
      <c r="H76" s="68"/>
      <c r="I76" s="99">
        <v>71</v>
      </c>
      <c r="J76" s="100">
        <f t="shared" si="8"/>
        <v>-8669</v>
      </c>
      <c r="K76" s="100">
        <f t="shared" si="9"/>
        <v>8353</v>
      </c>
      <c r="L76" s="100">
        <f t="shared" si="10"/>
        <v>-10909</v>
      </c>
      <c r="M76" s="100">
        <f t="shared" si="11"/>
        <v>9922</v>
      </c>
    </row>
    <row r="77" spans="1:13" x14ac:dyDescent="0.2">
      <c r="A77" s="63">
        <v>72</v>
      </c>
      <c r="B77" s="50">
        <v>8604</v>
      </c>
      <c r="C77" s="51">
        <v>7999</v>
      </c>
      <c r="D77" s="52">
        <f t="shared" si="6"/>
        <v>16603</v>
      </c>
      <c r="E77" s="51">
        <v>10582</v>
      </c>
      <c r="F77" s="51">
        <v>9779</v>
      </c>
      <c r="G77" s="72">
        <f t="shared" si="7"/>
        <v>20361</v>
      </c>
      <c r="H77" s="68"/>
      <c r="I77" s="99">
        <v>72</v>
      </c>
      <c r="J77" s="100">
        <f t="shared" si="8"/>
        <v>-8604</v>
      </c>
      <c r="K77" s="100">
        <f t="shared" si="9"/>
        <v>7999</v>
      </c>
      <c r="L77" s="100">
        <f t="shared" si="10"/>
        <v>-10582</v>
      </c>
      <c r="M77" s="100">
        <f t="shared" si="11"/>
        <v>9779</v>
      </c>
    </row>
    <row r="78" spans="1:13" x14ac:dyDescent="0.2">
      <c r="A78" s="63">
        <v>73</v>
      </c>
      <c r="B78" s="50">
        <v>8341</v>
      </c>
      <c r="C78" s="51">
        <v>7891</v>
      </c>
      <c r="D78" s="52">
        <f t="shared" si="6"/>
        <v>16232</v>
      </c>
      <c r="E78" s="51">
        <v>10871</v>
      </c>
      <c r="F78" s="51">
        <v>9900</v>
      </c>
      <c r="G78" s="72">
        <f t="shared" si="7"/>
        <v>20771</v>
      </c>
      <c r="H78" s="68"/>
      <c r="I78" s="99">
        <v>73</v>
      </c>
      <c r="J78" s="100">
        <f t="shared" si="8"/>
        <v>-8341</v>
      </c>
      <c r="K78" s="100">
        <f t="shared" si="9"/>
        <v>7891</v>
      </c>
      <c r="L78" s="100">
        <f t="shared" si="10"/>
        <v>-10871</v>
      </c>
      <c r="M78" s="100">
        <f t="shared" si="11"/>
        <v>9900</v>
      </c>
    </row>
    <row r="79" spans="1:13" x14ac:dyDescent="0.2">
      <c r="A79" s="63">
        <v>74</v>
      </c>
      <c r="B79" s="50">
        <v>8310</v>
      </c>
      <c r="C79" s="51">
        <v>7615</v>
      </c>
      <c r="D79" s="52">
        <f t="shared" si="6"/>
        <v>15925</v>
      </c>
      <c r="E79" s="51">
        <v>11053</v>
      </c>
      <c r="F79" s="51">
        <v>10089</v>
      </c>
      <c r="G79" s="72">
        <f t="shared" si="7"/>
        <v>21142</v>
      </c>
      <c r="H79" s="68"/>
      <c r="I79" s="99">
        <v>74</v>
      </c>
      <c r="J79" s="100">
        <f t="shared" si="8"/>
        <v>-8310</v>
      </c>
      <c r="K79" s="100">
        <f t="shared" si="9"/>
        <v>7615</v>
      </c>
      <c r="L79" s="100">
        <f t="shared" si="10"/>
        <v>-11053</v>
      </c>
      <c r="M79" s="100">
        <f t="shared" si="11"/>
        <v>10089</v>
      </c>
    </row>
    <row r="80" spans="1:13" x14ac:dyDescent="0.2">
      <c r="A80" s="63">
        <v>75</v>
      </c>
      <c r="B80" s="50">
        <v>8558</v>
      </c>
      <c r="C80" s="51">
        <v>7533</v>
      </c>
      <c r="D80" s="52">
        <f t="shared" si="6"/>
        <v>16091</v>
      </c>
      <c r="E80" s="51">
        <v>10841</v>
      </c>
      <c r="F80" s="51">
        <v>9942</v>
      </c>
      <c r="G80" s="72">
        <f t="shared" si="7"/>
        <v>20783</v>
      </c>
      <c r="H80" s="68"/>
      <c r="I80" s="99">
        <v>75</v>
      </c>
      <c r="J80" s="100">
        <f t="shared" si="8"/>
        <v>-8558</v>
      </c>
      <c r="K80" s="100">
        <f t="shared" si="9"/>
        <v>7533</v>
      </c>
      <c r="L80" s="100">
        <f t="shared" si="10"/>
        <v>-10841</v>
      </c>
      <c r="M80" s="100">
        <f t="shared" si="11"/>
        <v>9942</v>
      </c>
    </row>
    <row r="81" spans="1:13" x14ac:dyDescent="0.2">
      <c r="A81" s="63">
        <v>76</v>
      </c>
      <c r="B81" s="50">
        <v>7584</v>
      </c>
      <c r="C81" s="51">
        <v>6733</v>
      </c>
      <c r="D81" s="52">
        <f t="shared" si="6"/>
        <v>14317</v>
      </c>
      <c r="E81" s="51">
        <v>11184</v>
      </c>
      <c r="F81" s="51">
        <v>9781</v>
      </c>
      <c r="G81" s="72">
        <f t="shared" si="7"/>
        <v>20965</v>
      </c>
      <c r="H81" s="68"/>
      <c r="I81" s="99">
        <v>76</v>
      </c>
      <c r="J81" s="100">
        <f t="shared" si="8"/>
        <v>-7584</v>
      </c>
      <c r="K81" s="100">
        <f t="shared" si="9"/>
        <v>6733</v>
      </c>
      <c r="L81" s="100">
        <f t="shared" si="10"/>
        <v>-11184</v>
      </c>
      <c r="M81" s="100">
        <f t="shared" si="11"/>
        <v>9781</v>
      </c>
    </row>
    <row r="82" spans="1:13" x14ac:dyDescent="0.2">
      <c r="A82" s="63">
        <v>77</v>
      </c>
      <c r="B82" s="50">
        <v>7423</v>
      </c>
      <c r="C82" s="51">
        <v>6322</v>
      </c>
      <c r="D82" s="52">
        <f t="shared" si="6"/>
        <v>13745</v>
      </c>
      <c r="E82" s="51">
        <v>10849</v>
      </c>
      <c r="F82" s="51">
        <v>9473</v>
      </c>
      <c r="G82" s="72">
        <f t="shared" si="7"/>
        <v>20322</v>
      </c>
      <c r="H82" s="68"/>
      <c r="I82" s="99">
        <v>77</v>
      </c>
      <c r="J82" s="100">
        <f t="shared" si="8"/>
        <v>-7423</v>
      </c>
      <c r="K82" s="100">
        <f t="shared" si="9"/>
        <v>6322</v>
      </c>
      <c r="L82" s="100">
        <f t="shared" si="10"/>
        <v>-10849</v>
      </c>
      <c r="M82" s="100">
        <f t="shared" si="11"/>
        <v>9473</v>
      </c>
    </row>
    <row r="83" spans="1:13" x14ac:dyDescent="0.2">
      <c r="A83" s="63">
        <v>78</v>
      </c>
      <c r="B83" s="50">
        <v>7145</v>
      </c>
      <c r="C83" s="51">
        <v>6094</v>
      </c>
      <c r="D83" s="52">
        <f t="shared" si="6"/>
        <v>13239</v>
      </c>
      <c r="E83" s="51">
        <v>10787</v>
      </c>
      <c r="F83" s="51">
        <v>9286</v>
      </c>
      <c r="G83" s="72">
        <f t="shared" si="7"/>
        <v>20073</v>
      </c>
      <c r="H83" s="68"/>
      <c r="I83" s="99">
        <v>78</v>
      </c>
      <c r="J83" s="100">
        <f t="shared" si="8"/>
        <v>-7145</v>
      </c>
      <c r="K83" s="100">
        <f t="shared" si="9"/>
        <v>6094</v>
      </c>
      <c r="L83" s="100">
        <f t="shared" si="10"/>
        <v>-10787</v>
      </c>
      <c r="M83" s="100">
        <f t="shared" si="11"/>
        <v>9286</v>
      </c>
    </row>
    <row r="84" spans="1:13" x14ac:dyDescent="0.2">
      <c r="A84" s="63">
        <v>79</v>
      </c>
      <c r="B84" s="50">
        <v>6860</v>
      </c>
      <c r="C84" s="51">
        <v>5788</v>
      </c>
      <c r="D84" s="52">
        <f t="shared" si="6"/>
        <v>12648</v>
      </c>
      <c r="E84" s="51">
        <v>10611</v>
      </c>
      <c r="F84" s="51">
        <v>9115</v>
      </c>
      <c r="G84" s="72">
        <f t="shared" si="7"/>
        <v>19726</v>
      </c>
      <c r="H84" s="68"/>
      <c r="I84" s="99">
        <v>79</v>
      </c>
      <c r="J84" s="100">
        <f t="shared" si="8"/>
        <v>-6860</v>
      </c>
      <c r="K84" s="100">
        <f t="shared" si="9"/>
        <v>5788</v>
      </c>
      <c r="L84" s="100">
        <f t="shared" si="10"/>
        <v>-10611</v>
      </c>
      <c r="M84" s="100">
        <f t="shared" si="11"/>
        <v>9115</v>
      </c>
    </row>
    <row r="85" spans="1:13" x14ac:dyDescent="0.2">
      <c r="A85" s="63">
        <v>80</v>
      </c>
      <c r="B85" s="50">
        <v>5919</v>
      </c>
      <c r="C85" s="51">
        <v>4904</v>
      </c>
      <c r="D85" s="52">
        <f t="shared" si="6"/>
        <v>10823</v>
      </c>
      <c r="E85" s="51">
        <v>10346</v>
      </c>
      <c r="F85" s="51">
        <v>8602</v>
      </c>
      <c r="G85" s="72">
        <f t="shared" si="7"/>
        <v>18948</v>
      </c>
      <c r="H85" s="68"/>
      <c r="I85" s="99">
        <v>80</v>
      </c>
      <c r="J85" s="100">
        <f t="shared" si="8"/>
        <v>-5919</v>
      </c>
      <c r="K85" s="100">
        <f t="shared" si="9"/>
        <v>4904</v>
      </c>
      <c r="L85" s="100">
        <f t="shared" si="10"/>
        <v>-10346</v>
      </c>
      <c r="M85" s="100">
        <f t="shared" si="11"/>
        <v>8602</v>
      </c>
    </row>
    <row r="86" spans="1:13" x14ac:dyDescent="0.2">
      <c r="A86" s="63">
        <v>81</v>
      </c>
      <c r="B86" s="50">
        <v>5308</v>
      </c>
      <c r="C86" s="51">
        <v>4168</v>
      </c>
      <c r="D86" s="52">
        <f t="shared" si="6"/>
        <v>9476</v>
      </c>
      <c r="E86" s="51">
        <v>9880</v>
      </c>
      <c r="F86" s="51">
        <v>8434</v>
      </c>
      <c r="G86" s="72">
        <f t="shared" si="7"/>
        <v>18314</v>
      </c>
      <c r="H86" s="68"/>
      <c r="I86" s="99">
        <v>81</v>
      </c>
      <c r="J86" s="100">
        <f t="shared" si="8"/>
        <v>-5308</v>
      </c>
      <c r="K86" s="100">
        <f t="shared" si="9"/>
        <v>4168</v>
      </c>
      <c r="L86" s="100">
        <f t="shared" si="10"/>
        <v>-9880</v>
      </c>
      <c r="M86" s="100">
        <f t="shared" si="11"/>
        <v>8434</v>
      </c>
    </row>
    <row r="87" spans="1:13" x14ac:dyDescent="0.2">
      <c r="A87" s="63">
        <v>82</v>
      </c>
      <c r="B87" s="50">
        <v>4988</v>
      </c>
      <c r="C87" s="51">
        <v>3806</v>
      </c>
      <c r="D87" s="52">
        <f t="shared" si="6"/>
        <v>8794</v>
      </c>
      <c r="E87" s="51">
        <v>9707</v>
      </c>
      <c r="F87" s="51">
        <v>8023</v>
      </c>
      <c r="G87" s="72">
        <f t="shared" si="7"/>
        <v>17730</v>
      </c>
      <c r="H87" s="68"/>
      <c r="I87" s="99">
        <v>82</v>
      </c>
      <c r="J87" s="100">
        <f t="shared" si="8"/>
        <v>-4988</v>
      </c>
      <c r="K87" s="100">
        <f t="shared" si="9"/>
        <v>3806</v>
      </c>
      <c r="L87" s="100">
        <f t="shared" si="10"/>
        <v>-9707</v>
      </c>
      <c r="M87" s="100">
        <f t="shared" si="11"/>
        <v>8023</v>
      </c>
    </row>
    <row r="88" spans="1:13" x14ac:dyDescent="0.2">
      <c r="A88" s="63">
        <v>83</v>
      </c>
      <c r="B88" s="50">
        <v>4742</v>
      </c>
      <c r="C88" s="51">
        <v>3567</v>
      </c>
      <c r="D88" s="52">
        <f t="shared" si="6"/>
        <v>8309</v>
      </c>
      <c r="E88" s="51">
        <v>9180</v>
      </c>
      <c r="F88" s="51">
        <v>7439</v>
      </c>
      <c r="G88" s="72">
        <f t="shared" si="7"/>
        <v>16619</v>
      </c>
      <c r="H88" s="68"/>
      <c r="I88" s="99">
        <v>83</v>
      </c>
      <c r="J88" s="100">
        <f t="shared" si="8"/>
        <v>-4742</v>
      </c>
      <c r="K88" s="100">
        <f t="shared" si="9"/>
        <v>3567</v>
      </c>
      <c r="L88" s="100">
        <f t="shared" si="10"/>
        <v>-9180</v>
      </c>
      <c r="M88" s="100">
        <f t="shared" si="11"/>
        <v>7439</v>
      </c>
    </row>
    <row r="89" spans="1:13" x14ac:dyDescent="0.2">
      <c r="A89" s="63">
        <v>84</v>
      </c>
      <c r="B89" s="50">
        <v>4377</v>
      </c>
      <c r="C89" s="51">
        <v>3283</v>
      </c>
      <c r="D89" s="52">
        <f t="shared" si="6"/>
        <v>7660</v>
      </c>
      <c r="E89" s="51">
        <v>8335</v>
      </c>
      <c r="F89" s="51">
        <v>6838</v>
      </c>
      <c r="G89" s="72">
        <f t="shared" si="7"/>
        <v>15173</v>
      </c>
      <c r="H89" s="68"/>
      <c r="I89" s="99">
        <v>84</v>
      </c>
      <c r="J89" s="100">
        <f t="shared" si="8"/>
        <v>-4377</v>
      </c>
      <c r="K89" s="100">
        <f t="shared" si="9"/>
        <v>3283</v>
      </c>
      <c r="L89" s="100">
        <f t="shared" si="10"/>
        <v>-8335</v>
      </c>
      <c r="M89" s="100">
        <f t="shared" si="11"/>
        <v>6838</v>
      </c>
    </row>
    <row r="90" spans="1:13" x14ac:dyDescent="0.2">
      <c r="A90" s="63">
        <v>85</v>
      </c>
      <c r="B90" s="50">
        <v>4128</v>
      </c>
      <c r="C90" s="51">
        <v>2852</v>
      </c>
      <c r="D90" s="52">
        <f t="shared" si="6"/>
        <v>6980</v>
      </c>
      <c r="E90" s="51">
        <v>7780</v>
      </c>
      <c r="F90" s="51">
        <v>6148</v>
      </c>
      <c r="G90" s="72">
        <f t="shared" si="7"/>
        <v>13928</v>
      </c>
      <c r="H90" s="68"/>
      <c r="I90" s="99">
        <v>85</v>
      </c>
      <c r="J90" s="100">
        <f t="shared" si="8"/>
        <v>-4128</v>
      </c>
      <c r="K90" s="100">
        <f t="shared" si="9"/>
        <v>2852</v>
      </c>
      <c r="L90" s="100">
        <f t="shared" si="10"/>
        <v>-7780</v>
      </c>
      <c r="M90" s="100">
        <f t="shared" si="11"/>
        <v>6148</v>
      </c>
    </row>
    <row r="91" spans="1:13" x14ac:dyDescent="0.2">
      <c r="A91" s="63">
        <v>86</v>
      </c>
      <c r="B91" s="50">
        <v>3702</v>
      </c>
      <c r="C91" s="51">
        <v>2466</v>
      </c>
      <c r="D91" s="52">
        <f t="shared" si="6"/>
        <v>6168</v>
      </c>
      <c r="E91" s="51">
        <v>7272</v>
      </c>
      <c r="F91" s="51">
        <v>5621</v>
      </c>
      <c r="G91" s="72">
        <f t="shared" si="7"/>
        <v>12893</v>
      </c>
      <c r="H91" s="68"/>
      <c r="I91" s="99">
        <v>86</v>
      </c>
      <c r="J91" s="100">
        <f t="shared" si="8"/>
        <v>-3702</v>
      </c>
      <c r="K91" s="100">
        <f t="shared" si="9"/>
        <v>2466</v>
      </c>
      <c r="L91" s="100">
        <f t="shared" si="10"/>
        <v>-7272</v>
      </c>
      <c r="M91" s="100">
        <f t="shared" si="11"/>
        <v>5621</v>
      </c>
    </row>
    <row r="92" spans="1:13" x14ac:dyDescent="0.2">
      <c r="A92" s="63">
        <v>87</v>
      </c>
      <c r="B92" s="50">
        <v>3282</v>
      </c>
      <c r="C92" s="51">
        <v>2031</v>
      </c>
      <c r="D92" s="52">
        <f t="shared" si="6"/>
        <v>5313</v>
      </c>
      <c r="E92" s="51">
        <v>6451</v>
      </c>
      <c r="F92" s="51">
        <v>4858</v>
      </c>
      <c r="G92" s="72">
        <f t="shared" si="7"/>
        <v>11309</v>
      </c>
      <c r="H92" s="68"/>
      <c r="I92" s="99">
        <v>87</v>
      </c>
      <c r="J92" s="100">
        <f t="shared" si="8"/>
        <v>-3282</v>
      </c>
      <c r="K92" s="100">
        <f t="shared" si="9"/>
        <v>2031</v>
      </c>
      <c r="L92" s="100">
        <f t="shared" si="10"/>
        <v>-6451</v>
      </c>
      <c r="M92" s="100">
        <f t="shared" si="11"/>
        <v>4858</v>
      </c>
    </row>
    <row r="93" spans="1:13" x14ac:dyDescent="0.2">
      <c r="A93" s="63">
        <v>88</v>
      </c>
      <c r="B93" s="50">
        <v>2765</v>
      </c>
      <c r="C93" s="51">
        <v>1703</v>
      </c>
      <c r="D93" s="52">
        <f t="shared" si="6"/>
        <v>4468</v>
      </c>
      <c r="E93" s="51">
        <v>5779</v>
      </c>
      <c r="F93" s="51">
        <v>4187</v>
      </c>
      <c r="G93" s="72">
        <f t="shared" si="7"/>
        <v>9966</v>
      </c>
      <c r="H93" s="68"/>
      <c r="I93" s="99">
        <v>88</v>
      </c>
      <c r="J93" s="100">
        <f t="shared" si="8"/>
        <v>-2765</v>
      </c>
      <c r="K93" s="100">
        <f t="shared" si="9"/>
        <v>1703</v>
      </c>
      <c r="L93" s="100">
        <f t="shared" si="10"/>
        <v>-5779</v>
      </c>
      <c r="M93" s="100">
        <f t="shared" si="11"/>
        <v>4187</v>
      </c>
    </row>
    <row r="94" spans="1:13" x14ac:dyDescent="0.2">
      <c r="A94" s="63">
        <v>89</v>
      </c>
      <c r="B94" s="50">
        <v>2570</v>
      </c>
      <c r="C94" s="51">
        <v>1479</v>
      </c>
      <c r="D94" s="52">
        <f t="shared" si="6"/>
        <v>4049</v>
      </c>
      <c r="E94" s="51">
        <v>5154</v>
      </c>
      <c r="F94" s="51">
        <v>3687</v>
      </c>
      <c r="G94" s="72">
        <f t="shared" si="7"/>
        <v>8841</v>
      </c>
      <c r="H94" s="68"/>
      <c r="I94" s="99">
        <v>89</v>
      </c>
      <c r="J94" s="100">
        <f t="shared" si="8"/>
        <v>-2570</v>
      </c>
      <c r="K94" s="100">
        <f t="shared" si="9"/>
        <v>1479</v>
      </c>
      <c r="L94" s="100">
        <f t="shared" si="10"/>
        <v>-5154</v>
      </c>
      <c r="M94" s="100">
        <f t="shared" si="11"/>
        <v>3687</v>
      </c>
    </row>
    <row r="95" spans="1:13" x14ac:dyDescent="0.2">
      <c r="A95" s="64">
        <v>90</v>
      </c>
      <c r="B95" s="53">
        <v>2182</v>
      </c>
      <c r="C95" s="54">
        <v>1127</v>
      </c>
      <c r="D95" s="52">
        <f t="shared" si="6"/>
        <v>3309</v>
      </c>
      <c r="E95" s="54">
        <v>4344</v>
      </c>
      <c r="F95" s="54">
        <v>3089</v>
      </c>
      <c r="G95" s="72">
        <f t="shared" si="7"/>
        <v>7433</v>
      </c>
      <c r="H95" s="68"/>
      <c r="I95" s="99">
        <v>90</v>
      </c>
      <c r="J95" s="100">
        <f t="shared" si="8"/>
        <v>-2182</v>
      </c>
      <c r="K95" s="100">
        <f t="shared" si="9"/>
        <v>1127</v>
      </c>
      <c r="L95" s="100">
        <f t="shared" si="10"/>
        <v>-4344</v>
      </c>
      <c r="M95" s="100">
        <f t="shared" si="11"/>
        <v>3089</v>
      </c>
    </row>
    <row r="96" spans="1:13" x14ac:dyDescent="0.2">
      <c r="A96" s="64">
        <v>91</v>
      </c>
      <c r="B96" s="53">
        <v>1868</v>
      </c>
      <c r="C96" s="54">
        <v>841</v>
      </c>
      <c r="D96" s="52">
        <f t="shared" si="6"/>
        <v>2709</v>
      </c>
      <c r="E96" s="54">
        <v>3737</v>
      </c>
      <c r="F96" s="54">
        <v>2576</v>
      </c>
      <c r="G96" s="72">
        <f t="shared" si="7"/>
        <v>6313</v>
      </c>
      <c r="H96" s="68"/>
      <c r="I96" s="99">
        <v>91</v>
      </c>
      <c r="J96" s="100">
        <f t="shared" si="8"/>
        <v>-1868</v>
      </c>
      <c r="K96" s="100">
        <f t="shared" si="9"/>
        <v>841</v>
      </c>
      <c r="L96" s="100">
        <f t="shared" si="10"/>
        <v>-3737</v>
      </c>
      <c r="M96" s="100">
        <f t="shared" si="11"/>
        <v>2576</v>
      </c>
    </row>
    <row r="97" spans="1:13" x14ac:dyDescent="0.2">
      <c r="A97" s="64">
        <v>92</v>
      </c>
      <c r="B97" s="53">
        <v>1481</v>
      </c>
      <c r="C97" s="54">
        <v>659</v>
      </c>
      <c r="D97" s="52">
        <f t="shared" si="6"/>
        <v>2140</v>
      </c>
      <c r="E97" s="54">
        <v>2993</v>
      </c>
      <c r="F97" s="54">
        <v>2008</v>
      </c>
      <c r="G97" s="72">
        <f t="shared" si="7"/>
        <v>5001</v>
      </c>
      <c r="H97" s="68"/>
      <c r="I97" s="99">
        <v>92</v>
      </c>
      <c r="J97" s="100">
        <f t="shared" si="8"/>
        <v>-1481</v>
      </c>
      <c r="K97" s="100">
        <f t="shared" si="9"/>
        <v>659</v>
      </c>
      <c r="L97" s="100">
        <f t="shared" si="10"/>
        <v>-2993</v>
      </c>
      <c r="M97" s="100">
        <f t="shared" si="11"/>
        <v>2008</v>
      </c>
    </row>
    <row r="98" spans="1:13" x14ac:dyDescent="0.2">
      <c r="A98" s="64">
        <v>93</v>
      </c>
      <c r="B98" s="53">
        <v>1248</v>
      </c>
      <c r="C98" s="54">
        <v>520</v>
      </c>
      <c r="D98" s="52">
        <f t="shared" si="6"/>
        <v>1768</v>
      </c>
      <c r="E98" s="54">
        <v>2460</v>
      </c>
      <c r="F98" s="54">
        <v>1610</v>
      </c>
      <c r="G98" s="72">
        <f t="shared" si="7"/>
        <v>4070</v>
      </c>
      <c r="H98" s="68"/>
      <c r="I98" s="99">
        <v>93</v>
      </c>
      <c r="J98" s="100">
        <f t="shared" si="8"/>
        <v>-1248</v>
      </c>
      <c r="K98" s="100">
        <f t="shared" si="9"/>
        <v>520</v>
      </c>
      <c r="L98" s="100">
        <f t="shared" si="10"/>
        <v>-2460</v>
      </c>
      <c r="M98" s="100">
        <f t="shared" si="11"/>
        <v>1610</v>
      </c>
    </row>
    <row r="99" spans="1:13" x14ac:dyDescent="0.2">
      <c r="A99" s="64">
        <v>94</v>
      </c>
      <c r="B99" s="53">
        <v>882</v>
      </c>
      <c r="C99" s="54">
        <v>360</v>
      </c>
      <c r="D99" s="52">
        <f t="shared" si="6"/>
        <v>1242</v>
      </c>
      <c r="E99" s="54">
        <v>2062</v>
      </c>
      <c r="F99" s="54">
        <v>1232</v>
      </c>
      <c r="G99" s="72">
        <f t="shared" si="7"/>
        <v>3294</v>
      </c>
      <c r="H99" s="68"/>
      <c r="I99" s="99">
        <v>94</v>
      </c>
      <c r="J99" s="100">
        <f t="shared" si="8"/>
        <v>-882</v>
      </c>
      <c r="K99" s="100">
        <f t="shared" si="9"/>
        <v>360</v>
      </c>
      <c r="L99" s="100">
        <f t="shared" si="10"/>
        <v>-2062</v>
      </c>
      <c r="M99" s="100">
        <f t="shared" si="11"/>
        <v>1232</v>
      </c>
    </row>
    <row r="100" spans="1:13" x14ac:dyDescent="0.2">
      <c r="A100" s="64">
        <v>95</v>
      </c>
      <c r="B100" s="53">
        <v>698</v>
      </c>
      <c r="C100" s="54">
        <v>265</v>
      </c>
      <c r="D100" s="52">
        <f t="shared" si="6"/>
        <v>963</v>
      </c>
      <c r="E100" s="54">
        <v>1560</v>
      </c>
      <c r="F100" s="54">
        <v>892</v>
      </c>
      <c r="G100" s="72">
        <f t="shared" si="7"/>
        <v>2452</v>
      </c>
      <c r="H100" s="68"/>
      <c r="I100" s="99">
        <v>95</v>
      </c>
      <c r="J100" s="100">
        <f t="shared" si="8"/>
        <v>-698</v>
      </c>
      <c r="K100" s="100">
        <f t="shared" si="9"/>
        <v>265</v>
      </c>
      <c r="L100" s="100">
        <f t="shared" si="10"/>
        <v>-1560</v>
      </c>
      <c r="M100" s="100">
        <f t="shared" si="11"/>
        <v>892</v>
      </c>
    </row>
    <row r="101" spans="1:13" x14ac:dyDescent="0.2">
      <c r="A101" s="64">
        <v>96</v>
      </c>
      <c r="B101" s="53">
        <v>519</v>
      </c>
      <c r="C101" s="54">
        <v>179</v>
      </c>
      <c r="D101" s="52">
        <f t="shared" si="6"/>
        <v>698</v>
      </c>
      <c r="E101" s="54">
        <v>1215</v>
      </c>
      <c r="F101" s="54">
        <v>673</v>
      </c>
      <c r="G101" s="72">
        <f t="shared" si="7"/>
        <v>1888</v>
      </c>
      <c r="H101" s="68"/>
      <c r="I101" s="99">
        <v>96</v>
      </c>
      <c r="J101" s="100">
        <f t="shared" si="8"/>
        <v>-519</v>
      </c>
      <c r="K101" s="100">
        <f t="shared" si="9"/>
        <v>179</v>
      </c>
      <c r="L101" s="100">
        <f t="shared" si="10"/>
        <v>-1215</v>
      </c>
      <c r="M101" s="100">
        <f t="shared" si="11"/>
        <v>673</v>
      </c>
    </row>
    <row r="102" spans="1:13" x14ac:dyDescent="0.2">
      <c r="A102" s="64">
        <v>97</v>
      </c>
      <c r="B102" s="53">
        <v>347</v>
      </c>
      <c r="C102" s="54">
        <v>120</v>
      </c>
      <c r="D102" s="52">
        <f t="shared" si="6"/>
        <v>467</v>
      </c>
      <c r="E102" s="54">
        <v>908</v>
      </c>
      <c r="F102" s="54">
        <v>465</v>
      </c>
      <c r="G102" s="72">
        <f t="shared" si="7"/>
        <v>1373</v>
      </c>
      <c r="H102" s="68"/>
      <c r="I102" s="99">
        <v>97</v>
      </c>
      <c r="J102" s="100">
        <f t="shared" si="8"/>
        <v>-347</v>
      </c>
      <c r="K102" s="100">
        <f t="shared" si="9"/>
        <v>120</v>
      </c>
      <c r="L102" s="100">
        <f t="shared" si="10"/>
        <v>-908</v>
      </c>
      <c r="M102" s="100">
        <f t="shared" si="11"/>
        <v>465</v>
      </c>
    </row>
    <row r="103" spans="1:13" x14ac:dyDescent="0.2">
      <c r="A103" s="64">
        <v>98</v>
      </c>
      <c r="B103" s="53">
        <v>230</v>
      </c>
      <c r="C103" s="54">
        <v>72</v>
      </c>
      <c r="D103" s="52">
        <f t="shared" si="6"/>
        <v>302</v>
      </c>
      <c r="E103" s="54">
        <v>637</v>
      </c>
      <c r="F103" s="54">
        <v>317</v>
      </c>
      <c r="G103" s="72">
        <f t="shared" si="7"/>
        <v>954</v>
      </c>
      <c r="H103" s="68"/>
      <c r="I103" s="99">
        <v>98</v>
      </c>
      <c r="J103" s="100">
        <f t="shared" si="8"/>
        <v>-230</v>
      </c>
      <c r="K103" s="100">
        <f t="shared" si="9"/>
        <v>72</v>
      </c>
      <c r="L103" s="100">
        <f t="shared" si="10"/>
        <v>-637</v>
      </c>
      <c r="M103" s="100">
        <f t="shared" si="11"/>
        <v>317</v>
      </c>
    </row>
    <row r="104" spans="1:13" x14ac:dyDescent="0.2">
      <c r="A104" s="64">
        <v>99</v>
      </c>
      <c r="B104" s="53">
        <v>166</v>
      </c>
      <c r="C104" s="54">
        <v>44</v>
      </c>
      <c r="D104" s="52">
        <f t="shared" si="6"/>
        <v>210</v>
      </c>
      <c r="E104" s="54">
        <v>438</v>
      </c>
      <c r="F104" s="54">
        <v>206</v>
      </c>
      <c r="G104" s="72">
        <f t="shared" si="7"/>
        <v>644</v>
      </c>
      <c r="H104" s="68"/>
      <c r="I104" s="99">
        <v>99</v>
      </c>
      <c r="J104" s="100">
        <f t="shared" si="8"/>
        <v>-166</v>
      </c>
      <c r="K104" s="100">
        <f t="shared" si="9"/>
        <v>44</v>
      </c>
      <c r="L104" s="100">
        <f t="shared" si="10"/>
        <v>-438</v>
      </c>
      <c r="M104" s="100">
        <f t="shared" si="11"/>
        <v>206</v>
      </c>
    </row>
    <row r="105" spans="1:13" x14ac:dyDescent="0.2">
      <c r="A105" s="64">
        <v>100</v>
      </c>
      <c r="B105" s="53">
        <v>101</v>
      </c>
      <c r="C105" s="54">
        <v>27</v>
      </c>
      <c r="D105" s="52">
        <f t="shared" si="6"/>
        <v>128</v>
      </c>
      <c r="E105" s="54">
        <v>296</v>
      </c>
      <c r="F105" s="54">
        <v>135</v>
      </c>
      <c r="G105" s="72">
        <f t="shared" si="7"/>
        <v>431</v>
      </c>
      <c r="H105" s="68"/>
      <c r="I105" s="99">
        <v>100</v>
      </c>
      <c r="J105" s="100">
        <f t="shared" si="8"/>
        <v>-101</v>
      </c>
      <c r="K105" s="100">
        <f t="shared" si="9"/>
        <v>27</v>
      </c>
      <c r="L105" s="100">
        <f t="shared" si="10"/>
        <v>-296</v>
      </c>
      <c r="M105" s="100">
        <f t="shared" si="11"/>
        <v>135</v>
      </c>
    </row>
    <row r="106" spans="1:13" x14ac:dyDescent="0.2">
      <c r="A106" s="64">
        <v>101</v>
      </c>
      <c r="B106" s="53">
        <v>63</v>
      </c>
      <c r="C106" s="54">
        <v>14</v>
      </c>
      <c r="D106" s="52">
        <f t="shared" si="6"/>
        <v>77</v>
      </c>
      <c r="E106" s="54">
        <v>164</v>
      </c>
      <c r="F106" s="54">
        <v>74</v>
      </c>
      <c r="G106" s="72">
        <f t="shared" si="7"/>
        <v>238</v>
      </c>
      <c r="H106" s="68"/>
      <c r="I106" s="99">
        <v>101</v>
      </c>
      <c r="J106" s="100">
        <f t="shared" si="8"/>
        <v>-63</v>
      </c>
      <c r="K106" s="100">
        <f t="shared" si="9"/>
        <v>14</v>
      </c>
      <c r="L106" s="100">
        <f t="shared" si="10"/>
        <v>-164</v>
      </c>
      <c r="M106" s="100">
        <f t="shared" si="11"/>
        <v>74</v>
      </c>
    </row>
    <row r="107" spans="1:13" x14ac:dyDescent="0.2">
      <c r="A107" s="64">
        <v>102</v>
      </c>
      <c r="B107" s="53">
        <v>37</v>
      </c>
      <c r="C107" s="54">
        <v>9</v>
      </c>
      <c r="D107" s="52">
        <f t="shared" si="6"/>
        <v>46</v>
      </c>
      <c r="E107" s="54">
        <v>97</v>
      </c>
      <c r="F107" s="54">
        <v>39</v>
      </c>
      <c r="G107" s="72">
        <f t="shared" si="7"/>
        <v>136</v>
      </c>
      <c r="H107" s="68"/>
      <c r="I107" s="99">
        <v>102</v>
      </c>
      <c r="J107" s="100">
        <f t="shared" si="8"/>
        <v>-37</v>
      </c>
      <c r="K107" s="100">
        <f t="shared" si="9"/>
        <v>9</v>
      </c>
      <c r="L107" s="100">
        <f t="shared" si="10"/>
        <v>-97</v>
      </c>
      <c r="M107" s="100">
        <f t="shared" si="11"/>
        <v>39</v>
      </c>
    </row>
    <row r="108" spans="1:13" x14ac:dyDescent="0.2">
      <c r="A108" s="64">
        <v>103</v>
      </c>
      <c r="B108" s="53">
        <v>21</v>
      </c>
      <c r="C108" s="54">
        <v>4</v>
      </c>
      <c r="D108" s="52">
        <f t="shared" si="6"/>
        <v>25</v>
      </c>
      <c r="E108" s="54">
        <v>54</v>
      </c>
      <c r="F108" s="54">
        <v>21</v>
      </c>
      <c r="G108" s="72">
        <f t="shared" si="7"/>
        <v>75</v>
      </c>
      <c r="H108" s="68"/>
      <c r="I108" s="99">
        <v>103</v>
      </c>
      <c r="J108" s="100">
        <f t="shared" si="8"/>
        <v>-21</v>
      </c>
      <c r="K108" s="100">
        <f t="shared" si="9"/>
        <v>4</v>
      </c>
      <c r="L108" s="100">
        <f t="shared" si="10"/>
        <v>-54</v>
      </c>
      <c r="M108" s="100">
        <f t="shared" si="11"/>
        <v>21</v>
      </c>
    </row>
    <row r="109" spans="1:13" x14ac:dyDescent="0.2">
      <c r="A109" s="64">
        <v>104</v>
      </c>
      <c r="B109" s="53">
        <v>9</v>
      </c>
      <c r="C109" s="54">
        <v>1</v>
      </c>
      <c r="D109" s="52">
        <f t="shared" si="6"/>
        <v>10</v>
      </c>
      <c r="E109" s="54">
        <v>28</v>
      </c>
      <c r="F109" s="54">
        <v>10</v>
      </c>
      <c r="G109" s="72">
        <f t="shared" si="7"/>
        <v>38</v>
      </c>
      <c r="H109" s="68"/>
      <c r="I109" s="99">
        <v>104</v>
      </c>
      <c r="J109" s="100">
        <f t="shared" si="8"/>
        <v>-9</v>
      </c>
      <c r="K109" s="100">
        <f t="shared" si="9"/>
        <v>1</v>
      </c>
      <c r="L109" s="100">
        <f t="shared" si="10"/>
        <v>-28</v>
      </c>
      <c r="M109" s="100">
        <f t="shared" si="11"/>
        <v>10</v>
      </c>
    </row>
    <row r="110" spans="1:13" x14ac:dyDescent="0.2">
      <c r="A110" s="65" t="s">
        <v>2</v>
      </c>
      <c r="B110" s="55">
        <v>9</v>
      </c>
      <c r="C110" s="56">
        <v>2</v>
      </c>
      <c r="D110" s="57">
        <f t="shared" si="6"/>
        <v>11</v>
      </c>
      <c r="E110" s="56">
        <v>20</v>
      </c>
      <c r="F110" s="56">
        <v>6</v>
      </c>
      <c r="G110" s="73">
        <f t="shared" si="7"/>
        <v>26</v>
      </c>
      <c r="H110" s="68"/>
      <c r="I110" s="101" t="s">
        <v>2</v>
      </c>
      <c r="J110" s="100">
        <f t="shared" si="8"/>
        <v>-9</v>
      </c>
      <c r="K110" s="100">
        <f t="shared" si="9"/>
        <v>2</v>
      </c>
      <c r="L110" s="100">
        <f t="shared" si="10"/>
        <v>-20</v>
      </c>
      <c r="M110" s="100">
        <f t="shared" si="11"/>
        <v>6</v>
      </c>
    </row>
    <row r="111" spans="1:13" x14ac:dyDescent="0.2">
      <c r="A111" s="61" t="s">
        <v>3</v>
      </c>
      <c r="B111" s="58">
        <f>SUM(B5:B110)</f>
        <v>970596</v>
      </c>
      <c r="C111" s="59">
        <v>939947</v>
      </c>
      <c r="D111" s="60">
        <f>B111+C111</f>
        <v>1910543</v>
      </c>
      <c r="E111" s="58">
        <f>SUM(E5:E110)</f>
        <v>983829</v>
      </c>
      <c r="F111" s="59">
        <f>SUM(F5:F110)</f>
        <v>948112</v>
      </c>
      <c r="G111" s="74">
        <f t="shared" si="7"/>
        <v>1931941</v>
      </c>
      <c r="H111" s="68"/>
      <c r="I111" s="99"/>
      <c r="J111" s="100"/>
      <c r="K111" s="100"/>
      <c r="L111" s="100"/>
      <c r="M111" s="100"/>
    </row>
    <row r="112" spans="1:13" x14ac:dyDescent="0.2">
      <c r="A112" s="4"/>
      <c r="B112" s="6"/>
      <c r="C112" s="6"/>
      <c r="D112" s="6"/>
      <c r="E112" s="6"/>
      <c r="F112" s="6"/>
      <c r="G112" s="69"/>
      <c r="H112" s="69"/>
      <c r="I112" s="102"/>
      <c r="J112" s="103"/>
      <c r="K112" s="103"/>
      <c r="L112" s="103"/>
      <c r="M112" s="103"/>
    </row>
    <row r="113" spans="1:8" x14ac:dyDescent="0.2">
      <c r="A113" s="4"/>
      <c r="B113" s="6"/>
      <c r="C113" s="6"/>
      <c r="D113" s="6"/>
      <c r="E113" s="6"/>
      <c r="F113" s="6"/>
      <c r="G113" s="69"/>
      <c r="H113" s="69"/>
    </row>
    <row r="114" spans="1:8" hidden="1" x14ac:dyDescent="0.2">
      <c r="A114" s="4"/>
    </row>
    <row r="115" spans="1:8" hidden="1" x14ac:dyDescent="0.2">
      <c r="A115" s="4"/>
    </row>
    <row r="116" spans="1:8" hidden="1" x14ac:dyDescent="0.2">
      <c r="A116" s="4"/>
    </row>
    <row r="117" spans="1:8" hidden="1" x14ac:dyDescent="0.2">
      <c r="A117" s="4"/>
      <c r="B117" s="7"/>
      <c r="C117" s="7"/>
      <c r="D117" s="7"/>
      <c r="E117" s="7"/>
      <c r="F117" s="7"/>
    </row>
    <row r="118" spans="1:8" hidden="1" x14ac:dyDescent="0.2">
      <c r="A118" s="4"/>
      <c r="B118" s="7"/>
      <c r="C118" s="7"/>
      <c r="D118" s="7"/>
      <c r="E118" s="7"/>
      <c r="F118" s="7"/>
    </row>
    <row r="119" spans="1:8" hidden="1" x14ac:dyDescent="0.2">
      <c r="A119" s="4"/>
      <c r="B119" s="7"/>
      <c r="C119" s="7"/>
      <c r="D119" s="7"/>
      <c r="E119" s="7"/>
      <c r="F119" s="7"/>
    </row>
    <row r="120" spans="1:8" hidden="1" x14ac:dyDescent="0.2">
      <c r="A120" s="4"/>
      <c r="B120" s="7"/>
      <c r="C120" s="7"/>
      <c r="D120" s="7"/>
      <c r="E120" s="7"/>
      <c r="F120" s="7"/>
    </row>
    <row r="121" spans="1:8" hidden="1" x14ac:dyDescent="0.2">
      <c r="A121" s="4"/>
      <c r="B121" s="7"/>
      <c r="C121" s="7"/>
      <c r="D121" s="7"/>
      <c r="E121" s="7"/>
      <c r="F121" s="7"/>
    </row>
    <row r="122" spans="1:8" hidden="1" x14ac:dyDescent="0.2">
      <c r="A122" s="4"/>
      <c r="B122" s="7"/>
      <c r="C122" s="7"/>
      <c r="D122" s="7"/>
      <c r="E122" s="7"/>
      <c r="F122" s="7"/>
    </row>
    <row r="123" spans="1:8" hidden="1" x14ac:dyDescent="0.2">
      <c r="A123" s="4"/>
      <c r="B123" s="7"/>
      <c r="C123" s="7"/>
      <c r="D123" s="7"/>
      <c r="E123" s="7"/>
      <c r="F123" s="7"/>
    </row>
    <row r="124" spans="1:8" hidden="1" x14ac:dyDescent="0.2">
      <c r="A124" s="4"/>
      <c r="B124" s="7"/>
      <c r="C124" s="7"/>
      <c r="D124" s="7"/>
      <c r="E124" s="7"/>
      <c r="F124" s="7"/>
    </row>
    <row r="125" spans="1:8" hidden="1" x14ac:dyDescent="0.2">
      <c r="A125" s="4"/>
      <c r="B125" s="7"/>
      <c r="C125" s="7"/>
      <c r="D125" s="7"/>
      <c r="E125" s="7"/>
      <c r="F125" s="7"/>
    </row>
    <row r="126" spans="1:8" hidden="1" x14ac:dyDescent="0.2">
      <c r="A126" s="4"/>
      <c r="B126" s="7"/>
      <c r="C126" s="7"/>
      <c r="D126" s="7"/>
      <c r="E126" s="7"/>
      <c r="F126" s="7"/>
    </row>
    <row r="127" spans="1:8" hidden="1" x14ac:dyDescent="0.2">
      <c r="A127" s="4"/>
      <c r="B127" s="7"/>
      <c r="C127" s="7"/>
      <c r="D127" s="7"/>
      <c r="E127" s="7"/>
      <c r="F127" s="7"/>
    </row>
    <row r="128" spans="1:8" hidden="1" x14ac:dyDescent="0.2">
      <c r="A128" s="4"/>
      <c r="B128" s="7"/>
      <c r="C128" s="7"/>
      <c r="D128" s="7"/>
      <c r="E128" s="7"/>
      <c r="F128" s="7"/>
    </row>
    <row r="129" spans="1:6" hidden="1" x14ac:dyDescent="0.2">
      <c r="A129" s="4"/>
      <c r="B129" s="7"/>
      <c r="C129" s="7"/>
      <c r="D129" s="7"/>
      <c r="E129" s="7"/>
      <c r="F129" s="7"/>
    </row>
    <row r="130" spans="1:6" hidden="1" x14ac:dyDescent="0.2">
      <c r="A130" s="4"/>
      <c r="B130" s="7"/>
      <c r="C130" s="7"/>
      <c r="D130" s="7"/>
      <c r="E130" s="7"/>
      <c r="F130" s="7"/>
    </row>
    <row r="131" spans="1:6" hidden="1" x14ac:dyDescent="0.2">
      <c r="A131" s="4"/>
      <c r="B131" s="7"/>
      <c r="C131" s="7"/>
      <c r="D131" s="7"/>
      <c r="E131" s="7"/>
      <c r="F131" s="7"/>
    </row>
    <row r="132" spans="1:6" hidden="1" x14ac:dyDescent="0.2">
      <c r="A132" s="4"/>
      <c r="B132" s="7"/>
      <c r="C132" s="7"/>
      <c r="D132" s="7"/>
      <c r="E132" s="7"/>
      <c r="F132" s="7"/>
    </row>
    <row r="133" spans="1:6" hidden="1" x14ac:dyDescent="0.2">
      <c r="A133" s="4"/>
      <c r="B133" s="7"/>
      <c r="C133" s="7"/>
      <c r="D133" s="7"/>
      <c r="E133" s="7"/>
      <c r="F133" s="7"/>
    </row>
    <row r="134" spans="1:6" hidden="1" x14ac:dyDescent="0.2">
      <c r="A134" s="4"/>
      <c r="B134" s="7"/>
      <c r="C134" s="7"/>
      <c r="D134" s="7"/>
      <c r="E134" s="7"/>
      <c r="F134" s="7"/>
    </row>
    <row r="135" spans="1:6" hidden="1" x14ac:dyDescent="0.2">
      <c r="A135" s="4"/>
      <c r="B135" s="7"/>
      <c r="C135" s="7"/>
      <c r="D135" s="7"/>
      <c r="E135" s="7"/>
      <c r="F135" s="7"/>
    </row>
    <row r="136" spans="1:6" hidden="1" x14ac:dyDescent="0.2">
      <c r="A136" s="4"/>
      <c r="B136" s="7"/>
      <c r="C136" s="7"/>
      <c r="D136" s="7"/>
      <c r="E136" s="7"/>
      <c r="F136" s="7"/>
    </row>
    <row r="137" spans="1:6" hidden="1" x14ac:dyDescent="0.2">
      <c r="A137" s="4"/>
      <c r="B137" s="7"/>
      <c r="C137" s="7"/>
      <c r="D137" s="7"/>
      <c r="E137" s="7"/>
      <c r="F137" s="7"/>
    </row>
    <row r="138" spans="1:6" hidden="1" x14ac:dyDescent="0.2">
      <c r="A138" s="4"/>
      <c r="B138" s="7"/>
      <c r="C138" s="7"/>
      <c r="D138" s="7"/>
      <c r="E138" s="7"/>
      <c r="F138" s="7"/>
    </row>
    <row r="139" spans="1:6" hidden="1" x14ac:dyDescent="0.2">
      <c r="A139" s="4"/>
      <c r="B139" s="7"/>
      <c r="C139" s="7"/>
      <c r="D139" s="7"/>
      <c r="E139" s="7"/>
      <c r="F139" s="7"/>
    </row>
    <row r="140" spans="1:6" hidden="1" x14ac:dyDescent="0.2">
      <c r="A140" s="4"/>
      <c r="B140" s="7"/>
      <c r="C140" s="7"/>
      <c r="D140" s="7"/>
      <c r="E140" s="7"/>
      <c r="F140" s="7"/>
    </row>
    <row r="141" spans="1:6" hidden="1" x14ac:dyDescent="0.2">
      <c r="A141" s="4"/>
      <c r="B141" s="7"/>
      <c r="C141" s="7"/>
      <c r="D141" s="7"/>
      <c r="E141" s="7"/>
      <c r="F141" s="7"/>
    </row>
    <row r="142" spans="1:6" hidden="1" x14ac:dyDescent="0.2">
      <c r="A142" s="4"/>
      <c r="B142" s="7"/>
      <c r="C142" s="7"/>
      <c r="D142" s="7"/>
      <c r="E142" s="7"/>
      <c r="F142" s="7"/>
    </row>
    <row r="143" spans="1:6" hidden="1" x14ac:dyDescent="0.2">
      <c r="A143" s="4"/>
      <c r="B143" s="7"/>
      <c r="C143" s="7"/>
      <c r="D143" s="7"/>
      <c r="E143" s="7"/>
      <c r="F143" s="7"/>
    </row>
    <row r="144" spans="1:6" hidden="1" x14ac:dyDescent="0.2">
      <c r="A144" s="7"/>
      <c r="B144" s="7"/>
      <c r="C144" s="7"/>
      <c r="D144" s="7"/>
      <c r="E144" s="7"/>
      <c r="F144" s="7"/>
    </row>
    <row r="145" spans="1:6" hidden="1" x14ac:dyDescent="0.2">
      <c r="A145" s="7"/>
      <c r="B145" s="7"/>
      <c r="C145" s="7"/>
      <c r="D145" s="7"/>
      <c r="E145" s="7"/>
      <c r="F145" s="7"/>
    </row>
    <row r="146" spans="1:6" hidden="1" x14ac:dyDescent="0.2">
      <c r="A146" s="7"/>
      <c r="B146" s="7"/>
      <c r="C146" s="7"/>
      <c r="D146" s="7"/>
      <c r="E146" s="7"/>
      <c r="F146" s="7"/>
    </row>
    <row r="147" spans="1:6" hidden="1" x14ac:dyDescent="0.2">
      <c r="A147" s="7"/>
      <c r="B147" s="7"/>
      <c r="C147" s="7"/>
      <c r="D147" s="7"/>
      <c r="E147" s="7"/>
      <c r="F147" s="7"/>
    </row>
    <row r="148" spans="1:6" hidden="1" x14ac:dyDescent="0.2">
      <c r="A148" s="7"/>
      <c r="B148" s="7"/>
      <c r="C148" s="7"/>
      <c r="D148" s="7"/>
      <c r="E148" s="7"/>
      <c r="F148" s="7"/>
    </row>
    <row r="149" spans="1:6" hidden="1" x14ac:dyDescent="0.2">
      <c r="A149" s="7"/>
      <c r="B149" s="7"/>
      <c r="C149" s="7"/>
      <c r="D149" s="7"/>
      <c r="E149" s="7"/>
      <c r="F149" s="7"/>
    </row>
    <row r="150" spans="1:6" hidden="1" x14ac:dyDescent="0.2">
      <c r="A150" s="7"/>
      <c r="B150" s="7"/>
      <c r="C150" s="7"/>
      <c r="D150" s="7"/>
      <c r="E150" s="7"/>
      <c r="F150" s="7"/>
    </row>
    <row r="151" spans="1:6" hidden="1" x14ac:dyDescent="0.2">
      <c r="A151" s="7"/>
      <c r="B151" s="7"/>
      <c r="C151" s="7"/>
      <c r="D151" s="7"/>
      <c r="E151" s="7"/>
      <c r="F151" s="7"/>
    </row>
    <row r="152" spans="1:6" hidden="1" x14ac:dyDescent="0.2">
      <c r="A152" s="7"/>
      <c r="B152" s="7"/>
      <c r="C152" s="7"/>
      <c r="D152" s="7"/>
      <c r="E152" s="7"/>
      <c r="F152" s="7"/>
    </row>
    <row r="153" spans="1:6" hidden="1" x14ac:dyDescent="0.2">
      <c r="A153" s="7"/>
      <c r="B153" s="7"/>
      <c r="C153" s="7"/>
      <c r="D153" s="7"/>
      <c r="E153" s="7"/>
      <c r="F153" s="7"/>
    </row>
    <row r="154" spans="1:6" hidden="1" x14ac:dyDescent="0.2">
      <c r="A154" s="7"/>
      <c r="B154" s="7"/>
      <c r="C154" s="7"/>
      <c r="D154" s="7"/>
      <c r="E154" s="7"/>
      <c r="F154" s="7"/>
    </row>
    <row r="155" spans="1:6" hidden="1" x14ac:dyDescent="0.2">
      <c r="A155" s="7"/>
      <c r="B155" s="7"/>
      <c r="C155" s="7"/>
      <c r="D155" s="7"/>
      <c r="E155" s="7"/>
      <c r="F155" s="7"/>
    </row>
    <row r="156" spans="1:6" hidden="1" x14ac:dyDescent="0.2">
      <c r="A156" s="7"/>
      <c r="B156" s="7"/>
      <c r="C156" s="7"/>
      <c r="D156" s="7"/>
      <c r="E156" s="7"/>
      <c r="F156" s="7"/>
    </row>
    <row r="157" spans="1:6" hidden="1" x14ac:dyDescent="0.2">
      <c r="A157" s="7"/>
      <c r="B157" s="7"/>
      <c r="C157" s="7"/>
      <c r="D157" s="7"/>
      <c r="E157" s="7"/>
      <c r="F157" s="7"/>
    </row>
    <row r="158" spans="1:6" hidden="1" x14ac:dyDescent="0.2">
      <c r="A158" s="7"/>
      <c r="B158" s="7"/>
      <c r="C158" s="7"/>
      <c r="D158" s="7"/>
      <c r="E158" s="7"/>
      <c r="F158" s="7"/>
    </row>
    <row r="159" spans="1:6" hidden="1" x14ac:dyDescent="0.2">
      <c r="A159" s="7"/>
      <c r="B159" s="7"/>
      <c r="C159" s="7"/>
      <c r="D159" s="7"/>
      <c r="E159" s="7"/>
      <c r="F159" s="7"/>
    </row>
    <row r="160" spans="1:6" hidden="1" x14ac:dyDescent="0.2">
      <c r="A160" s="7"/>
      <c r="B160" s="7"/>
      <c r="C160" s="7"/>
      <c r="D160" s="7"/>
      <c r="E160" s="7"/>
      <c r="F160" s="7"/>
    </row>
    <row r="161" spans="1:6" hidden="1" x14ac:dyDescent="0.2">
      <c r="A161" s="7"/>
      <c r="B161" s="7"/>
      <c r="C161" s="7"/>
      <c r="D161" s="7"/>
      <c r="E161" s="7"/>
      <c r="F161" s="7"/>
    </row>
    <row r="162" spans="1:6" hidden="1" x14ac:dyDescent="0.2">
      <c r="A162" s="7"/>
      <c r="B162" s="7"/>
      <c r="C162" s="7"/>
      <c r="D162" s="7"/>
      <c r="E162" s="7"/>
      <c r="F162" s="7"/>
    </row>
    <row r="163" spans="1:6" hidden="1" x14ac:dyDescent="0.2">
      <c r="A163" s="7"/>
      <c r="B163" s="7"/>
      <c r="C163" s="7"/>
      <c r="D163" s="7"/>
      <c r="E163" s="7"/>
      <c r="F163" s="7"/>
    </row>
    <row r="164" spans="1:6" hidden="1" x14ac:dyDescent="0.2">
      <c r="A164" s="7"/>
      <c r="B164" s="7"/>
      <c r="C164" s="7"/>
      <c r="D164" s="7"/>
      <c r="E164" s="7"/>
      <c r="F164" s="7"/>
    </row>
    <row r="165" spans="1:6" hidden="1" x14ac:dyDescent="0.2">
      <c r="A165" s="7"/>
      <c r="B165" s="7"/>
      <c r="C165" s="7"/>
      <c r="D165" s="7"/>
      <c r="E165" s="7"/>
      <c r="F165" s="7"/>
    </row>
    <row r="166" spans="1:6" hidden="1" x14ac:dyDescent="0.2">
      <c r="A166" s="5"/>
      <c r="B166" s="5"/>
      <c r="C166" s="5"/>
      <c r="D166" s="5"/>
      <c r="E166" s="5"/>
      <c r="F166" s="7"/>
    </row>
    <row r="167" spans="1:6" hidden="1" x14ac:dyDescent="0.2">
      <c r="A167" s="5"/>
      <c r="B167" s="5"/>
      <c r="C167" s="5"/>
      <c r="D167" s="5"/>
      <c r="E167" s="5"/>
      <c r="F167" s="7"/>
    </row>
    <row r="168" spans="1:6" hidden="1" x14ac:dyDescent="0.2">
      <c r="A168" s="5"/>
      <c r="B168" s="5"/>
      <c r="C168" s="5"/>
      <c r="D168" s="5"/>
      <c r="E168" s="5"/>
      <c r="F168" s="7"/>
    </row>
    <row r="169" spans="1:6" hidden="1" x14ac:dyDescent="0.2">
      <c r="A169" s="5"/>
      <c r="B169" s="5"/>
      <c r="C169" s="5"/>
      <c r="D169" s="5"/>
      <c r="E169" s="5"/>
      <c r="F169" s="7"/>
    </row>
    <row r="170" spans="1:6" hidden="1" x14ac:dyDescent="0.2">
      <c r="A170" s="5"/>
      <c r="B170" s="5"/>
      <c r="C170" s="5"/>
      <c r="D170" s="5"/>
      <c r="E170" s="5"/>
      <c r="F170" s="7"/>
    </row>
    <row r="171" spans="1:6" hidden="1" x14ac:dyDescent="0.2">
      <c r="A171" s="5"/>
      <c r="B171" s="5"/>
      <c r="C171" s="5"/>
      <c r="D171" s="5"/>
      <c r="E171" s="5"/>
      <c r="F171" s="7"/>
    </row>
    <row r="172" spans="1:6" hidden="1" x14ac:dyDescent="0.2">
      <c r="A172" s="5"/>
      <c r="B172" s="5"/>
      <c r="C172" s="5"/>
      <c r="D172" s="5"/>
      <c r="E172" s="5"/>
      <c r="F172" s="7"/>
    </row>
    <row r="173" spans="1:6" hidden="1" x14ac:dyDescent="0.2">
      <c r="A173" s="5"/>
      <c r="B173" s="5"/>
      <c r="C173" s="5"/>
      <c r="D173" s="5"/>
      <c r="E173" s="5"/>
      <c r="F173" s="7"/>
    </row>
    <row r="174" spans="1:6" hidden="1" x14ac:dyDescent="0.2">
      <c r="A174" s="5"/>
      <c r="B174" s="5"/>
      <c r="C174" s="5"/>
      <c r="D174" s="5"/>
      <c r="E174" s="5"/>
      <c r="F174" s="7"/>
    </row>
    <row r="175" spans="1:6" hidden="1" x14ac:dyDescent="0.2">
      <c r="A175" s="5"/>
      <c r="B175" s="5"/>
      <c r="C175" s="5"/>
      <c r="D175" s="5"/>
      <c r="E175" s="5"/>
      <c r="F175" s="7"/>
    </row>
    <row r="176" spans="1:6" hidden="1" x14ac:dyDescent="0.2">
      <c r="A176" s="5"/>
      <c r="B176" s="5"/>
      <c r="C176" s="5"/>
      <c r="D176" s="5"/>
      <c r="E176" s="5"/>
      <c r="F176" s="7"/>
    </row>
    <row r="177" spans="1:6" hidden="1" x14ac:dyDescent="0.2">
      <c r="A177" s="5"/>
      <c r="B177" s="5"/>
      <c r="C177" s="5"/>
      <c r="D177" s="5"/>
      <c r="E177" s="5"/>
      <c r="F177" s="7"/>
    </row>
    <row r="178" spans="1:6" hidden="1" x14ac:dyDescent="0.2">
      <c r="A178" s="5"/>
      <c r="B178" s="5"/>
      <c r="C178" s="5"/>
      <c r="D178" s="5"/>
      <c r="E178" s="5"/>
      <c r="F178" s="7"/>
    </row>
    <row r="179" spans="1:6" hidden="1" x14ac:dyDescent="0.2">
      <c r="A179" s="5"/>
      <c r="B179" s="5"/>
      <c r="C179" s="5"/>
      <c r="D179" s="5"/>
      <c r="E179" s="5"/>
      <c r="F179" s="7"/>
    </row>
    <row r="180" spans="1:6" hidden="1" x14ac:dyDescent="0.2">
      <c r="A180" s="5"/>
      <c r="B180" s="5"/>
      <c r="C180" s="5"/>
      <c r="D180" s="5"/>
      <c r="E180" s="5"/>
      <c r="F180" s="7"/>
    </row>
    <row r="181" spans="1:6" hidden="1" x14ac:dyDescent="0.2">
      <c r="A181" s="5"/>
      <c r="B181" s="5"/>
      <c r="C181" s="5"/>
      <c r="D181" s="5"/>
      <c r="E181" s="5"/>
      <c r="F181" s="7"/>
    </row>
    <row r="182" spans="1:6" hidden="1" x14ac:dyDescent="0.2">
      <c r="A182" s="5"/>
      <c r="B182" s="5"/>
      <c r="C182" s="5"/>
      <c r="D182" s="5"/>
      <c r="E182" s="5"/>
      <c r="F182" s="7"/>
    </row>
    <row r="183" spans="1:6" hidden="1" x14ac:dyDescent="0.2">
      <c r="A183" s="5"/>
      <c r="B183" s="5"/>
      <c r="C183" s="5"/>
      <c r="D183" s="5"/>
      <c r="E183" s="5"/>
      <c r="F183" s="7"/>
    </row>
    <row r="184" spans="1:6" hidden="1" x14ac:dyDescent="0.2">
      <c r="A184" s="5"/>
      <c r="B184" s="5"/>
      <c r="C184" s="5"/>
      <c r="D184" s="5"/>
      <c r="E184" s="5"/>
      <c r="F184" s="7"/>
    </row>
    <row r="185" spans="1:6" hidden="1" x14ac:dyDescent="0.2">
      <c r="A185" s="5"/>
      <c r="B185" s="5"/>
      <c r="C185" s="5"/>
      <c r="D185" s="5"/>
      <c r="E185" s="5"/>
      <c r="F185" s="7"/>
    </row>
    <row r="186" spans="1:6" hidden="1" x14ac:dyDescent="0.2">
      <c r="A186" s="5"/>
      <c r="B186" s="5"/>
      <c r="C186" s="5"/>
      <c r="D186" s="5"/>
      <c r="E186" s="5"/>
      <c r="F186" s="7"/>
    </row>
    <row r="187" spans="1:6" hidden="1" x14ac:dyDescent="0.2">
      <c r="A187" s="5"/>
      <c r="B187" s="5"/>
      <c r="C187" s="5"/>
      <c r="D187" s="5"/>
      <c r="E187" s="5"/>
      <c r="F187" s="7"/>
    </row>
    <row r="188" spans="1:6" hidden="1" x14ac:dyDescent="0.2">
      <c r="A188" s="5"/>
      <c r="B188" s="5"/>
      <c r="C188" s="5"/>
      <c r="D188" s="5"/>
      <c r="E188" s="5"/>
      <c r="F188" s="7"/>
    </row>
    <row r="189" spans="1:6" hidden="1" x14ac:dyDescent="0.2">
      <c r="A189" s="5"/>
      <c r="B189" s="5"/>
      <c r="C189" s="5"/>
      <c r="D189" s="5"/>
      <c r="E189" s="5"/>
      <c r="F189" s="7"/>
    </row>
    <row r="190" spans="1:6" hidden="1" x14ac:dyDescent="0.2">
      <c r="A190" s="5"/>
      <c r="B190" s="5"/>
      <c r="C190" s="5"/>
      <c r="D190" s="5"/>
      <c r="E190" s="5"/>
      <c r="F190" s="7"/>
    </row>
    <row r="191" spans="1:6" hidden="1" x14ac:dyDescent="0.2">
      <c r="A191" s="5"/>
      <c r="B191" s="5"/>
      <c r="C191" s="5"/>
      <c r="D191" s="5"/>
      <c r="E191" s="5"/>
      <c r="F191" s="7"/>
    </row>
    <row r="192" spans="1:6" hidden="1" x14ac:dyDescent="0.2">
      <c r="A192" s="5"/>
      <c r="B192" s="5"/>
      <c r="C192" s="5"/>
      <c r="D192" s="5"/>
      <c r="E192" s="5"/>
      <c r="F192" s="7"/>
    </row>
    <row r="193" spans="1:6" hidden="1" x14ac:dyDescent="0.2">
      <c r="A193" s="5"/>
      <c r="B193" s="5"/>
      <c r="C193" s="5"/>
      <c r="D193" s="5"/>
      <c r="E193" s="5"/>
      <c r="F193" s="7"/>
    </row>
    <row r="194" spans="1:6" hidden="1" x14ac:dyDescent="0.2">
      <c r="A194" s="5"/>
      <c r="B194" s="5"/>
      <c r="C194" s="5"/>
      <c r="D194" s="5"/>
      <c r="E194" s="5"/>
      <c r="F194" s="7"/>
    </row>
    <row r="195" spans="1:6" hidden="1" x14ac:dyDescent="0.2">
      <c r="A195" s="5"/>
      <c r="B195" s="5"/>
      <c r="C195" s="5"/>
      <c r="D195" s="5"/>
      <c r="E195" s="5"/>
      <c r="F195" s="7"/>
    </row>
    <row r="196" spans="1:6" hidden="1" x14ac:dyDescent="0.2">
      <c r="A196" s="5"/>
      <c r="B196" s="5"/>
      <c r="C196" s="5"/>
      <c r="D196" s="5"/>
      <c r="E196" s="5"/>
      <c r="F196" s="7"/>
    </row>
    <row r="197" spans="1:6" hidden="1" x14ac:dyDescent="0.2">
      <c r="A197" s="5"/>
      <c r="B197" s="5"/>
      <c r="C197" s="5"/>
      <c r="D197" s="5"/>
      <c r="E197" s="5"/>
      <c r="F197" s="7"/>
    </row>
    <row r="198" spans="1:6" hidden="1" x14ac:dyDescent="0.2">
      <c r="A198" s="5"/>
      <c r="B198" s="5"/>
      <c r="C198" s="5"/>
      <c r="D198" s="5"/>
      <c r="E198" s="5"/>
      <c r="F198" s="7"/>
    </row>
    <row r="199" spans="1:6" hidden="1" x14ac:dyDescent="0.2">
      <c r="A199" s="5"/>
      <c r="B199" s="5"/>
      <c r="C199" s="5"/>
      <c r="D199" s="5"/>
      <c r="E199" s="5"/>
      <c r="F199" s="7"/>
    </row>
    <row r="200" spans="1:6" hidden="1" x14ac:dyDescent="0.2">
      <c r="A200" s="5"/>
      <c r="B200" s="5"/>
      <c r="C200" s="5"/>
      <c r="D200" s="5"/>
      <c r="E200" s="5"/>
      <c r="F200" s="7"/>
    </row>
    <row r="201" spans="1:6" hidden="1" x14ac:dyDescent="0.2">
      <c r="A201" s="5"/>
      <c r="B201" s="5"/>
      <c r="C201" s="5"/>
      <c r="D201" s="5"/>
      <c r="E201" s="5"/>
      <c r="F201" s="7"/>
    </row>
    <row r="202" spans="1:6" hidden="1" x14ac:dyDescent="0.2">
      <c r="A202" s="5"/>
      <c r="B202" s="5"/>
      <c r="C202" s="5"/>
      <c r="D202" s="5"/>
      <c r="E202" s="5"/>
      <c r="F202" s="7"/>
    </row>
    <row r="203" spans="1:6" hidden="1" x14ac:dyDescent="0.2">
      <c r="A203" s="5"/>
      <c r="B203" s="5"/>
      <c r="C203" s="5"/>
      <c r="D203" s="5"/>
      <c r="E203" s="5"/>
      <c r="F203" s="7"/>
    </row>
    <row r="204" spans="1:6" hidden="1" x14ac:dyDescent="0.2">
      <c r="A204" s="5"/>
      <c r="B204" s="5"/>
      <c r="C204" s="5"/>
      <c r="D204" s="5"/>
      <c r="E204" s="5"/>
      <c r="F204" s="7"/>
    </row>
    <row r="205" spans="1:6" hidden="1" x14ac:dyDescent="0.2">
      <c r="A205" s="5"/>
      <c r="B205" s="5"/>
      <c r="C205" s="5"/>
      <c r="D205" s="5"/>
      <c r="E205" s="5"/>
      <c r="F205" s="7"/>
    </row>
    <row r="206" spans="1:6" hidden="1" x14ac:dyDescent="0.2">
      <c r="A206" s="5"/>
      <c r="B206" s="5"/>
      <c r="C206" s="5"/>
      <c r="D206" s="5"/>
      <c r="E206" s="5"/>
      <c r="F206" s="7"/>
    </row>
    <row r="207" spans="1:6" hidden="1" x14ac:dyDescent="0.2">
      <c r="A207" s="5"/>
      <c r="B207" s="5"/>
      <c r="C207" s="5"/>
      <c r="D207" s="5"/>
      <c r="E207" s="5"/>
      <c r="F207" s="7"/>
    </row>
    <row r="208" spans="1:6" hidden="1" x14ac:dyDescent="0.2">
      <c r="A208" s="5"/>
      <c r="B208" s="5"/>
      <c r="C208" s="5"/>
      <c r="D208" s="5"/>
      <c r="E208" s="5"/>
      <c r="F208" s="7"/>
    </row>
    <row r="209" spans="1:6" hidden="1" x14ac:dyDescent="0.2">
      <c r="A209" s="5"/>
      <c r="B209" s="5"/>
      <c r="C209" s="5"/>
      <c r="D209" s="5"/>
      <c r="E209" s="5"/>
      <c r="F209" s="7"/>
    </row>
    <row r="210" spans="1:6" hidden="1" x14ac:dyDescent="0.2">
      <c r="A210" s="5"/>
      <c r="B210" s="5"/>
      <c r="C210" s="5"/>
      <c r="D210" s="5"/>
      <c r="E210" s="5"/>
      <c r="F210" s="7"/>
    </row>
    <row r="211" spans="1:6" hidden="1" x14ac:dyDescent="0.2">
      <c r="A211" s="5"/>
      <c r="B211" s="5"/>
      <c r="C211" s="5"/>
      <c r="D211" s="5"/>
      <c r="E211" s="5"/>
      <c r="F211" s="7"/>
    </row>
    <row r="212" spans="1:6" hidden="1" x14ac:dyDescent="0.2">
      <c r="A212" s="5"/>
      <c r="B212" s="5"/>
      <c r="C212" s="5"/>
      <c r="D212" s="5"/>
      <c r="E212" s="5"/>
      <c r="F212" s="7"/>
    </row>
    <row r="213" spans="1:6" hidden="1" x14ac:dyDescent="0.2">
      <c r="A213" s="5"/>
      <c r="B213" s="5"/>
      <c r="C213" s="5"/>
      <c r="D213" s="5"/>
      <c r="E213" s="5"/>
      <c r="F213" s="7"/>
    </row>
    <row r="214" spans="1:6" hidden="1" x14ac:dyDescent="0.2">
      <c r="A214" s="5"/>
      <c r="B214" s="5"/>
      <c r="C214" s="5"/>
      <c r="D214" s="5"/>
      <c r="E214" s="5"/>
      <c r="F214" s="7"/>
    </row>
    <row r="215" spans="1:6" hidden="1" x14ac:dyDescent="0.2">
      <c r="A215" s="5"/>
      <c r="B215" s="5"/>
      <c r="C215" s="5"/>
      <c r="D215" s="5"/>
      <c r="E215" s="5"/>
      <c r="F215" s="7"/>
    </row>
    <row r="216" spans="1:6" hidden="1" x14ac:dyDescent="0.2">
      <c r="A216" s="5"/>
      <c r="B216" s="5"/>
      <c r="C216" s="5"/>
      <c r="D216" s="5"/>
      <c r="E216" s="5"/>
      <c r="F216" s="7"/>
    </row>
    <row r="217" spans="1:6" hidden="1" x14ac:dyDescent="0.2">
      <c r="A217" s="5"/>
      <c r="B217" s="5"/>
      <c r="C217" s="5"/>
      <c r="D217" s="5"/>
      <c r="E217" s="5"/>
      <c r="F217" s="7"/>
    </row>
    <row r="218" spans="1:6" hidden="1" x14ac:dyDescent="0.2">
      <c r="A218" s="5"/>
      <c r="B218" s="5"/>
      <c r="C218" s="5"/>
      <c r="D218" s="5"/>
      <c r="E218" s="5"/>
      <c r="F218" s="7"/>
    </row>
    <row r="219" spans="1:6" hidden="1" x14ac:dyDescent="0.2">
      <c r="A219" s="5"/>
      <c r="B219" s="5"/>
      <c r="C219" s="5"/>
      <c r="D219" s="5"/>
      <c r="E219" s="5"/>
      <c r="F219" s="7"/>
    </row>
    <row r="220" spans="1:6" hidden="1" x14ac:dyDescent="0.2">
      <c r="A220" s="5"/>
      <c r="B220" s="5"/>
      <c r="C220" s="5"/>
      <c r="D220" s="5"/>
      <c r="E220" s="5"/>
      <c r="F220" s="7"/>
    </row>
    <row r="221" spans="1:6" hidden="1" x14ac:dyDescent="0.2">
      <c r="A221" s="5"/>
      <c r="B221" s="5"/>
      <c r="C221" s="5"/>
      <c r="D221" s="5"/>
      <c r="E221" s="5"/>
      <c r="F221" s="7"/>
    </row>
    <row r="222" spans="1:6" hidden="1" x14ac:dyDescent="0.2">
      <c r="A222" s="5"/>
      <c r="B222" s="5"/>
      <c r="C222" s="5"/>
      <c r="D222" s="5"/>
      <c r="E222" s="5"/>
      <c r="F222" s="7"/>
    </row>
    <row r="223" spans="1:6" hidden="1" x14ac:dyDescent="0.2">
      <c r="A223" s="5"/>
      <c r="B223" s="5"/>
      <c r="C223" s="5"/>
      <c r="D223" s="5"/>
      <c r="E223" s="5"/>
      <c r="F223" s="7"/>
    </row>
    <row r="224" spans="1:6" hidden="1" x14ac:dyDescent="0.2">
      <c r="A224" s="5"/>
      <c r="B224" s="5"/>
      <c r="C224" s="5"/>
      <c r="D224" s="5"/>
      <c r="E224" s="5"/>
      <c r="F224" s="7"/>
    </row>
    <row r="225" spans="1:6" hidden="1" x14ac:dyDescent="0.2">
      <c r="A225" s="5"/>
      <c r="B225" s="5"/>
      <c r="C225" s="5"/>
      <c r="D225" s="5"/>
      <c r="E225" s="5"/>
      <c r="F225" s="7"/>
    </row>
    <row r="226" spans="1:6" hidden="1" x14ac:dyDescent="0.2">
      <c r="A226" s="5"/>
      <c r="B226" s="5"/>
      <c r="C226" s="5"/>
      <c r="D226" s="5"/>
      <c r="E226" s="5"/>
      <c r="F226" s="7"/>
    </row>
    <row r="227" spans="1:6" hidden="1" x14ac:dyDescent="0.2">
      <c r="A227" s="5"/>
      <c r="B227" s="5"/>
      <c r="C227" s="5"/>
      <c r="D227" s="5"/>
      <c r="E227" s="5"/>
      <c r="F227" s="7"/>
    </row>
    <row r="228" spans="1:6" hidden="1" x14ac:dyDescent="0.2">
      <c r="A228" s="5"/>
      <c r="B228" s="5"/>
      <c r="C228" s="5"/>
      <c r="D228" s="5"/>
      <c r="E228" s="5"/>
      <c r="F228" s="7"/>
    </row>
    <row r="229" spans="1:6" hidden="1" x14ac:dyDescent="0.2">
      <c r="A229" s="5"/>
      <c r="B229" s="5"/>
      <c r="C229" s="5"/>
      <c r="D229" s="5"/>
      <c r="E229" s="5"/>
      <c r="F229" s="7"/>
    </row>
    <row r="230" spans="1:6" hidden="1" x14ac:dyDescent="0.2">
      <c r="A230" s="5"/>
      <c r="B230" s="5"/>
      <c r="C230" s="5"/>
      <c r="D230" s="5"/>
      <c r="E230" s="5"/>
      <c r="F230" s="7"/>
    </row>
    <row r="231" spans="1:6" hidden="1" x14ac:dyDescent="0.2">
      <c r="A231" s="5"/>
      <c r="B231" s="5"/>
      <c r="C231" s="5"/>
      <c r="D231" s="5"/>
      <c r="E231" s="5"/>
      <c r="F231" s="7"/>
    </row>
    <row r="232" spans="1:6" hidden="1" x14ac:dyDescent="0.2">
      <c r="A232" s="5"/>
      <c r="B232" s="5"/>
      <c r="C232" s="5"/>
      <c r="D232" s="5"/>
      <c r="E232" s="5"/>
      <c r="F232" s="7"/>
    </row>
    <row r="233" spans="1:6" hidden="1" x14ac:dyDescent="0.2">
      <c r="A233" s="5"/>
      <c r="B233" s="5"/>
      <c r="C233" s="5"/>
      <c r="D233" s="5"/>
      <c r="E233" s="5"/>
      <c r="F233" s="7"/>
    </row>
    <row r="234" spans="1:6" hidden="1" x14ac:dyDescent="0.2">
      <c r="A234" s="5"/>
      <c r="B234" s="5"/>
      <c r="C234" s="5"/>
      <c r="D234" s="5"/>
      <c r="E234" s="5"/>
      <c r="F234" s="7"/>
    </row>
    <row r="235" spans="1:6" hidden="1" x14ac:dyDescent="0.2">
      <c r="A235" s="5"/>
      <c r="B235" s="5"/>
      <c r="C235" s="5"/>
      <c r="D235" s="5"/>
      <c r="E235" s="5"/>
      <c r="F235" s="7"/>
    </row>
    <row r="236" spans="1:6" hidden="1" x14ac:dyDescent="0.2">
      <c r="A236" s="5"/>
      <c r="B236" s="5"/>
      <c r="C236" s="5"/>
      <c r="D236" s="5"/>
      <c r="E236" s="5"/>
      <c r="F236" s="7"/>
    </row>
    <row r="237" spans="1:6" hidden="1" x14ac:dyDescent="0.2">
      <c r="A237" s="5"/>
      <c r="B237" s="5"/>
      <c r="C237" s="5"/>
      <c r="D237" s="5"/>
      <c r="E237" s="5"/>
      <c r="F237" s="7"/>
    </row>
    <row r="238" spans="1:6" hidden="1" x14ac:dyDescent="0.2">
      <c r="A238" s="5"/>
      <c r="B238" s="5"/>
      <c r="C238" s="5"/>
      <c r="D238" s="5"/>
      <c r="E238" s="5"/>
      <c r="F238" s="7"/>
    </row>
    <row r="239" spans="1:6" hidden="1" x14ac:dyDescent="0.2">
      <c r="A239" s="5"/>
      <c r="B239" s="5"/>
      <c r="C239" s="5"/>
      <c r="D239" s="5"/>
      <c r="E239" s="5"/>
      <c r="F239" s="7"/>
    </row>
    <row r="240" spans="1:6" hidden="1" x14ac:dyDescent="0.2">
      <c r="A240" s="5"/>
      <c r="B240" s="5"/>
      <c r="C240" s="5"/>
      <c r="D240" s="5"/>
      <c r="E240" s="5"/>
      <c r="F240" s="7"/>
    </row>
    <row r="241" spans="1:6" hidden="1" x14ac:dyDescent="0.2">
      <c r="A241" s="5"/>
      <c r="B241" s="5"/>
      <c r="C241" s="5"/>
      <c r="D241" s="5"/>
      <c r="E241" s="5"/>
      <c r="F241" s="7"/>
    </row>
    <row r="242" spans="1:6" hidden="1" x14ac:dyDescent="0.2">
      <c r="A242" s="5"/>
      <c r="B242" s="5"/>
      <c r="C242" s="5"/>
      <c r="D242" s="5"/>
      <c r="E242" s="5"/>
      <c r="F242" s="7"/>
    </row>
    <row r="243" spans="1:6" hidden="1" x14ac:dyDescent="0.2">
      <c r="A243" s="5"/>
      <c r="B243" s="5"/>
      <c r="C243" s="5"/>
      <c r="D243" s="5"/>
      <c r="E243" s="5"/>
      <c r="F243" s="7"/>
    </row>
    <row r="244" spans="1:6" hidden="1" x14ac:dyDescent="0.2">
      <c r="A244" s="5"/>
      <c r="B244" s="5"/>
      <c r="C244" s="5"/>
      <c r="D244" s="5"/>
      <c r="E244" s="5"/>
      <c r="F244" s="7"/>
    </row>
    <row r="245" spans="1:6" hidden="1" x14ac:dyDescent="0.2">
      <c r="A245" s="5"/>
      <c r="B245" s="5"/>
      <c r="C245" s="5"/>
      <c r="D245" s="5"/>
      <c r="E245" s="5"/>
      <c r="F245" s="7"/>
    </row>
    <row r="246" spans="1:6" hidden="1" x14ac:dyDescent="0.2">
      <c r="A246" s="5"/>
      <c r="B246" s="5"/>
      <c r="C246" s="5"/>
      <c r="D246" s="5"/>
      <c r="E246" s="5"/>
      <c r="F246" s="7"/>
    </row>
    <row r="247" spans="1:6" hidden="1" x14ac:dyDescent="0.2">
      <c r="A247" s="5"/>
      <c r="B247" s="5"/>
      <c r="C247" s="5"/>
      <c r="D247" s="5"/>
      <c r="E247" s="5"/>
      <c r="F247" s="7"/>
    </row>
    <row r="248" spans="1:6" hidden="1" x14ac:dyDescent="0.2">
      <c r="A248" s="5"/>
      <c r="B248" s="5"/>
      <c r="C248" s="5"/>
      <c r="D248" s="5"/>
      <c r="E248" s="5"/>
      <c r="F248" s="7"/>
    </row>
    <row r="249" spans="1:6" hidden="1" x14ac:dyDescent="0.2">
      <c r="A249" s="5"/>
      <c r="B249" s="5"/>
      <c r="C249" s="5"/>
      <c r="D249" s="5"/>
      <c r="E249" s="5"/>
      <c r="F249" s="7"/>
    </row>
    <row r="250" spans="1:6" hidden="1" x14ac:dyDescent="0.2">
      <c r="A250" s="5"/>
      <c r="B250" s="5"/>
      <c r="C250" s="5"/>
      <c r="D250" s="5"/>
      <c r="E250" s="5"/>
      <c r="F250" s="7"/>
    </row>
    <row r="251" spans="1:6" hidden="1" x14ac:dyDescent="0.2">
      <c r="A251" s="5"/>
      <c r="B251" s="5"/>
      <c r="C251" s="5"/>
      <c r="D251" s="5"/>
      <c r="E251" s="5"/>
      <c r="F251" s="7"/>
    </row>
    <row r="252" spans="1:6" hidden="1" x14ac:dyDescent="0.2">
      <c r="A252" s="5"/>
      <c r="B252" s="5"/>
      <c r="C252" s="5"/>
      <c r="D252" s="5"/>
      <c r="E252" s="5"/>
      <c r="F252" s="7"/>
    </row>
    <row r="253" spans="1:6" hidden="1" x14ac:dyDescent="0.2">
      <c r="A253" s="5"/>
      <c r="B253" s="5"/>
      <c r="C253" s="5"/>
      <c r="D253" s="5"/>
      <c r="E253" s="5"/>
      <c r="F253" s="7"/>
    </row>
    <row r="254" spans="1:6" hidden="1" x14ac:dyDescent="0.2">
      <c r="A254" s="5"/>
      <c r="B254" s="5"/>
      <c r="C254" s="5"/>
      <c r="D254" s="5"/>
      <c r="E254" s="5"/>
      <c r="F254" s="7"/>
    </row>
    <row r="255" spans="1:6" hidden="1" x14ac:dyDescent="0.2">
      <c r="A255" s="5"/>
      <c r="B255" s="5"/>
      <c r="C255" s="5"/>
      <c r="D255" s="5"/>
      <c r="E255" s="5"/>
      <c r="F255" s="7"/>
    </row>
    <row r="256" spans="1:6" hidden="1" x14ac:dyDescent="0.2">
      <c r="A256" s="5"/>
      <c r="B256" s="5"/>
      <c r="C256" s="5"/>
      <c r="D256" s="5"/>
      <c r="E256" s="5"/>
      <c r="F256" s="7"/>
    </row>
    <row r="257" spans="1:6" hidden="1" x14ac:dyDescent="0.2">
      <c r="A257" s="5"/>
      <c r="B257" s="5"/>
      <c r="C257" s="5"/>
      <c r="D257" s="5"/>
      <c r="E257" s="5"/>
      <c r="F257" s="7"/>
    </row>
    <row r="258" spans="1:6" hidden="1" x14ac:dyDescent="0.2">
      <c r="A258" s="5"/>
      <c r="B258" s="5"/>
      <c r="C258" s="5"/>
      <c r="D258" s="5"/>
      <c r="E258" s="5"/>
      <c r="F258" s="7"/>
    </row>
    <row r="259" spans="1:6" hidden="1" x14ac:dyDescent="0.2">
      <c r="A259" s="5"/>
      <c r="B259" s="5"/>
      <c r="C259" s="5"/>
      <c r="D259" s="5"/>
      <c r="E259" s="5"/>
      <c r="F259" s="7"/>
    </row>
    <row r="260" spans="1:6" hidden="1" x14ac:dyDescent="0.2">
      <c r="A260" s="5"/>
      <c r="B260" s="5"/>
      <c r="C260" s="5"/>
      <c r="D260" s="5"/>
      <c r="E260" s="5"/>
      <c r="F260" s="7"/>
    </row>
    <row r="261" spans="1:6" hidden="1" x14ac:dyDescent="0.2">
      <c r="A261" s="5"/>
      <c r="B261" s="5"/>
      <c r="C261" s="5"/>
      <c r="D261" s="5"/>
      <c r="E261" s="5"/>
      <c r="F261" s="7"/>
    </row>
    <row r="262" spans="1:6" hidden="1" x14ac:dyDescent="0.2">
      <c r="A262" s="5"/>
      <c r="B262" s="5"/>
      <c r="C262" s="5"/>
      <c r="D262" s="5"/>
      <c r="E262" s="5"/>
      <c r="F262" s="7"/>
    </row>
    <row r="263" spans="1:6" hidden="1" x14ac:dyDescent="0.2">
      <c r="A263" s="5"/>
      <c r="B263" s="5"/>
      <c r="C263" s="5"/>
      <c r="D263" s="5"/>
      <c r="E263" s="5"/>
      <c r="F263" s="7"/>
    </row>
    <row r="264" spans="1:6" hidden="1" x14ac:dyDescent="0.2">
      <c r="A264" s="5"/>
      <c r="B264" s="5"/>
      <c r="C264" s="5"/>
      <c r="D264" s="5"/>
      <c r="E264" s="5"/>
      <c r="F264" s="7"/>
    </row>
    <row r="265" spans="1:6" hidden="1" x14ac:dyDescent="0.2">
      <c r="A265" s="5"/>
      <c r="B265" s="5"/>
      <c r="C265" s="5"/>
      <c r="D265" s="5"/>
      <c r="E265" s="5"/>
      <c r="F265" s="7"/>
    </row>
    <row r="266" spans="1:6" hidden="1" x14ac:dyDescent="0.2">
      <c r="A266" s="5"/>
      <c r="B266" s="5"/>
      <c r="C266" s="5"/>
      <c r="D266" s="5"/>
      <c r="E266" s="5"/>
      <c r="F266" s="7"/>
    </row>
    <row r="267" spans="1:6" hidden="1" x14ac:dyDescent="0.2">
      <c r="A267" s="5"/>
      <c r="B267" s="5"/>
      <c r="C267" s="5"/>
      <c r="D267" s="5"/>
      <c r="E267" s="5"/>
      <c r="F267" s="7"/>
    </row>
    <row r="268" spans="1:6" hidden="1" x14ac:dyDescent="0.2">
      <c r="A268" s="5"/>
      <c r="B268" s="5"/>
      <c r="C268" s="5"/>
      <c r="D268" s="5"/>
      <c r="E268" s="5"/>
      <c r="F268" s="7"/>
    </row>
    <row r="269" spans="1:6" hidden="1" x14ac:dyDescent="0.2">
      <c r="A269" s="5"/>
      <c r="B269" s="5"/>
      <c r="C269" s="5"/>
      <c r="D269" s="5"/>
      <c r="E269" s="5"/>
      <c r="F269" s="7"/>
    </row>
    <row r="270" spans="1:6" hidden="1" x14ac:dyDescent="0.2">
      <c r="A270" s="5"/>
      <c r="B270" s="5"/>
      <c r="C270" s="5"/>
      <c r="D270" s="5"/>
      <c r="E270" s="5"/>
      <c r="F270" s="7"/>
    </row>
    <row r="271" spans="1:6" hidden="1" x14ac:dyDescent="0.2">
      <c r="A271" s="5"/>
      <c r="B271" s="5"/>
      <c r="C271" s="5"/>
      <c r="D271" s="5"/>
      <c r="E271" s="5"/>
      <c r="F271" s="7"/>
    </row>
    <row r="272" spans="1:6" hidden="1" x14ac:dyDescent="0.2">
      <c r="A272" s="5"/>
      <c r="B272" s="5"/>
      <c r="C272" s="5"/>
      <c r="D272" s="5"/>
      <c r="E272" s="5"/>
      <c r="F272" s="7"/>
    </row>
    <row r="273" spans="1:13" hidden="1" x14ac:dyDescent="0.2">
      <c r="A273" s="5"/>
      <c r="B273" s="5"/>
      <c r="C273" s="5"/>
      <c r="D273" s="5"/>
      <c r="E273" s="5"/>
      <c r="F273" s="7"/>
    </row>
    <row r="274" spans="1:13" hidden="1" x14ac:dyDescent="0.2">
      <c r="A274" s="5"/>
      <c r="B274" s="5"/>
      <c r="C274" s="5"/>
      <c r="D274" s="5"/>
      <c r="E274" s="5"/>
      <c r="F274" s="7"/>
      <c r="J274" s="104"/>
      <c r="K274" s="104"/>
      <c r="L274" s="104"/>
      <c r="M274" s="104"/>
    </row>
    <row r="275" spans="1:13" hidden="1" x14ac:dyDescent="0.2">
      <c r="A275" s="5"/>
      <c r="B275" s="5"/>
      <c r="C275" s="5"/>
      <c r="D275" s="5"/>
      <c r="E275" s="5"/>
      <c r="F275" s="7"/>
    </row>
    <row r="276" spans="1:13" hidden="1" x14ac:dyDescent="0.2">
      <c r="A276" s="4"/>
      <c r="B276" s="7"/>
      <c r="C276" s="7"/>
      <c r="D276" s="7"/>
      <c r="E276" s="7"/>
      <c r="F276" s="7"/>
    </row>
    <row r="277" spans="1:13" hidden="1" x14ac:dyDescent="0.2">
      <c r="A277" s="4"/>
      <c r="B277" s="7"/>
      <c r="C277" s="7"/>
      <c r="D277" s="7"/>
      <c r="E277" s="7"/>
      <c r="F277" s="7"/>
    </row>
    <row r="278" spans="1:13" hidden="1" x14ac:dyDescent="0.2">
      <c r="A278" s="4"/>
      <c r="B278" s="7"/>
      <c r="C278" s="7"/>
      <c r="D278" s="7"/>
      <c r="E278" s="7"/>
      <c r="F278" s="7"/>
    </row>
    <row r="279" spans="1:13" hidden="1" x14ac:dyDescent="0.2">
      <c r="A279" s="4"/>
      <c r="B279" s="7"/>
      <c r="C279" s="7"/>
      <c r="D279" s="7"/>
      <c r="E279" s="7"/>
      <c r="F279" s="7"/>
    </row>
    <row r="280" spans="1:13" hidden="1" x14ac:dyDescent="0.2">
      <c r="A280" s="4"/>
      <c r="B280" s="7"/>
      <c r="C280" s="7"/>
      <c r="D280" s="7"/>
      <c r="E280" s="7"/>
      <c r="F280" s="7"/>
    </row>
    <row r="281" spans="1:13" hidden="1" x14ac:dyDescent="0.2">
      <c r="A281" s="4"/>
      <c r="B281" s="7"/>
      <c r="C281" s="7"/>
      <c r="D281" s="7"/>
      <c r="E281" s="7"/>
      <c r="F281" s="7"/>
    </row>
    <row r="282" spans="1:13" hidden="1" x14ac:dyDescent="0.2">
      <c r="A282" s="4"/>
      <c r="B282" s="7"/>
      <c r="C282" s="7"/>
      <c r="D282" s="7"/>
      <c r="E282" s="7"/>
      <c r="F282" s="7"/>
    </row>
    <row r="283" spans="1:13" hidden="1" x14ac:dyDescent="0.2">
      <c r="A283" s="4"/>
      <c r="B283" s="7"/>
      <c r="C283" s="7"/>
      <c r="D283" s="7"/>
      <c r="E283" s="7"/>
      <c r="F283" s="7"/>
    </row>
    <row r="284" spans="1:13" hidden="1" x14ac:dyDescent="0.2">
      <c r="A284" s="4"/>
      <c r="B284" s="7"/>
      <c r="C284" s="7"/>
      <c r="D284" s="7"/>
      <c r="E284" s="7"/>
      <c r="F284" s="7"/>
    </row>
    <row r="285" spans="1:13" hidden="1" x14ac:dyDescent="0.2">
      <c r="A285" s="4"/>
      <c r="B285" s="7"/>
      <c r="C285" s="7"/>
      <c r="D285" s="7"/>
      <c r="E285" s="7"/>
      <c r="F285" s="7"/>
    </row>
    <row r="286" spans="1:13" hidden="1" x14ac:dyDescent="0.2">
      <c r="A286" s="4"/>
      <c r="B286" s="7"/>
      <c r="C286" s="7"/>
      <c r="D286" s="7"/>
      <c r="E286" s="7"/>
      <c r="F286" s="7"/>
    </row>
    <row r="287" spans="1:13" hidden="1" x14ac:dyDescent="0.2">
      <c r="A287" s="4"/>
      <c r="B287" s="7"/>
      <c r="C287" s="7"/>
      <c r="D287" s="7"/>
      <c r="E287" s="7"/>
      <c r="F287" s="7"/>
    </row>
    <row r="288" spans="1:13" hidden="1" x14ac:dyDescent="0.2">
      <c r="A288" s="4"/>
      <c r="B288" s="7"/>
      <c r="C288" s="7"/>
      <c r="D288" s="7"/>
      <c r="E288" s="7"/>
      <c r="F288" s="7"/>
    </row>
    <row r="289" spans="1:6" hidden="1" x14ac:dyDescent="0.2">
      <c r="A289" s="4"/>
      <c r="B289" s="7"/>
      <c r="C289" s="7"/>
      <c r="D289" s="7"/>
      <c r="E289" s="7"/>
      <c r="F289" s="7"/>
    </row>
    <row r="290" spans="1:6" hidden="1" x14ac:dyDescent="0.2">
      <c r="A290" s="4"/>
      <c r="B290" s="7"/>
      <c r="C290" s="7"/>
      <c r="D290" s="7"/>
      <c r="E290" s="7"/>
      <c r="F290" s="7"/>
    </row>
    <row r="291" spans="1:6" hidden="1" x14ac:dyDescent="0.2">
      <c r="A291" s="4"/>
      <c r="B291" s="7"/>
      <c r="C291" s="7"/>
      <c r="D291" s="7"/>
      <c r="E291" s="7"/>
      <c r="F291" s="7"/>
    </row>
    <row r="292" spans="1:6" hidden="1" x14ac:dyDescent="0.2">
      <c r="A292" s="4"/>
      <c r="B292" s="7"/>
      <c r="C292" s="7"/>
      <c r="D292" s="7"/>
      <c r="E292" s="7"/>
      <c r="F292" s="7"/>
    </row>
    <row r="293" spans="1:6" hidden="1" x14ac:dyDescent="0.2">
      <c r="A293" s="4"/>
      <c r="B293" s="7"/>
      <c r="C293" s="7"/>
      <c r="D293" s="7"/>
      <c r="E293" s="7"/>
      <c r="F293" s="7"/>
    </row>
    <row r="294" spans="1:6" hidden="1" x14ac:dyDescent="0.2">
      <c r="A294" s="4"/>
      <c r="B294" s="7"/>
      <c r="C294" s="7"/>
      <c r="D294" s="7"/>
      <c r="E294" s="7"/>
      <c r="F294" s="7"/>
    </row>
    <row r="295" spans="1:6" hidden="1" x14ac:dyDescent="0.2">
      <c r="A295" s="4"/>
      <c r="B295" s="7"/>
      <c r="C295" s="7"/>
      <c r="D295" s="7"/>
      <c r="E295" s="8"/>
      <c r="F295" s="7"/>
    </row>
    <row r="296" spans="1:6" hidden="1" x14ac:dyDescent="0.2">
      <c r="A296" s="4"/>
      <c r="B296" s="7"/>
      <c r="C296" s="7"/>
      <c r="D296" s="7"/>
      <c r="E296" s="7"/>
      <c r="F296" s="7"/>
    </row>
    <row r="297" spans="1:6" hidden="1" x14ac:dyDescent="0.2">
      <c r="A297" s="4"/>
      <c r="B297" s="7"/>
      <c r="C297" s="7"/>
      <c r="D297" s="7"/>
      <c r="E297" s="7"/>
      <c r="F297" s="7"/>
    </row>
    <row r="298" spans="1:6" hidden="1" x14ac:dyDescent="0.2">
      <c r="A298" s="4"/>
      <c r="B298" s="7"/>
      <c r="C298" s="7"/>
      <c r="D298" s="7"/>
      <c r="E298" s="7"/>
      <c r="F298" s="7"/>
    </row>
    <row r="299" spans="1:6" hidden="1" x14ac:dyDescent="0.2">
      <c r="A299" s="4"/>
      <c r="B299" s="7"/>
      <c r="C299" s="7"/>
      <c r="D299" s="7"/>
      <c r="E299" s="7"/>
      <c r="F299" s="7"/>
    </row>
    <row r="300" spans="1:6" hidden="1" x14ac:dyDescent="0.2">
      <c r="A300" s="4"/>
      <c r="B300" s="7"/>
      <c r="C300" s="7"/>
      <c r="D300" s="7"/>
      <c r="E300" s="7"/>
      <c r="F300" s="7"/>
    </row>
    <row r="301" spans="1:6" hidden="1" x14ac:dyDescent="0.2">
      <c r="A301" s="4"/>
      <c r="B301" s="7"/>
      <c r="C301" s="7"/>
      <c r="D301" s="7"/>
      <c r="E301" s="7"/>
      <c r="F301" s="7"/>
    </row>
    <row r="302" spans="1:6" hidden="1" x14ac:dyDescent="0.2">
      <c r="A302" s="4"/>
      <c r="B302" s="7"/>
      <c r="C302" s="7"/>
      <c r="D302" s="7"/>
      <c r="E302" s="7"/>
      <c r="F302" s="7"/>
    </row>
    <row r="303" spans="1:6" hidden="1" x14ac:dyDescent="0.2">
      <c r="A303" s="4"/>
      <c r="B303" s="7"/>
      <c r="C303" s="7"/>
      <c r="D303" s="7"/>
      <c r="E303" s="7"/>
      <c r="F303" s="7"/>
    </row>
    <row r="304" spans="1:6" hidden="1" x14ac:dyDescent="0.2">
      <c r="A304" s="4"/>
      <c r="B304" s="7"/>
      <c r="C304" s="7"/>
      <c r="D304" s="7"/>
      <c r="E304" s="7"/>
      <c r="F304" s="7"/>
    </row>
    <row r="305" spans="1:6" hidden="1" x14ac:dyDescent="0.2">
      <c r="A305" s="4"/>
      <c r="B305" s="7"/>
      <c r="C305" s="7"/>
      <c r="D305" s="7"/>
      <c r="E305" s="7"/>
      <c r="F305" s="7"/>
    </row>
    <row r="306" spans="1:6" hidden="1" x14ac:dyDescent="0.2">
      <c r="A306" s="4"/>
      <c r="B306" s="7"/>
      <c r="C306" s="7"/>
      <c r="D306" s="7"/>
      <c r="E306" s="7"/>
      <c r="F306" s="7"/>
    </row>
    <row r="307" spans="1:6" hidden="1" x14ac:dyDescent="0.2">
      <c r="A307" s="4"/>
      <c r="B307" s="7"/>
      <c r="C307" s="7"/>
      <c r="D307" s="7"/>
      <c r="E307" s="7"/>
      <c r="F307" s="7"/>
    </row>
    <row r="308" spans="1:6" hidden="1" x14ac:dyDescent="0.2">
      <c r="A308" s="4"/>
      <c r="B308" s="7"/>
      <c r="C308" s="7"/>
      <c r="D308" s="7"/>
      <c r="E308" s="7"/>
      <c r="F308" s="7"/>
    </row>
    <row r="309" spans="1:6" hidden="1" x14ac:dyDescent="0.2">
      <c r="A309" s="7"/>
      <c r="B309" s="7"/>
      <c r="C309" s="7"/>
      <c r="D309" s="8"/>
      <c r="E309" s="8"/>
      <c r="F309" s="7"/>
    </row>
    <row r="310" spans="1:6" hidden="1" x14ac:dyDescent="0.2">
      <c r="A310" s="7"/>
      <c r="B310" s="7"/>
      <c r="C310" s="7"/>
      <c r="D310" s="7"/>
      <c r="E310" s="7"/>
      <c r="F310" s="7"/>
    </row>
    <row r="311" spans="1:6" hidden="1" x14ac:dyDescent="0.2">
      <c r="A311" s="7"/>
      <c r="B311" s="7"/>
      <c r="C311" s="7"/>
      <c r="D311" s="7"/>
      <c r="E311" s="7"/>
      <c r="F311" s="7"/>
    </row>
    <row r="312" spans="1:6" hidden="1" x14ac:dyDescent="0.2">
      <c r="A312" s="7"/>
      <c r="B312" s="7"/>
      <c r="C312" s="7"/>
      <c r="D312" s="7"/>
      <c r="E312" s="7"/>
      <c r="F312" s="7"/>
    </row>
    <row r="313" spans="1:6" hidden="1" x14ac:dyDescent="0.2">
      <c r="A313" s="7"/>
      <c r="B313" s="7"/>
      <c r="C313" s="7"/>
      <c r="D313" s="7"/>
      <c r="E313" s="7"/>
      <c r="F313" s="7"/>
    </row>
    <row r="314" spans="1:6" hidden="1" x14ac:dyDescent="0.2">
      <c r="A314" s="7"/>
      <c r="B314" s="7"/>
      <c r="C314" s="7"/>
      <c r="D314" s="7"/>
      <c r="E314" s="7"/>
      <c r="F314" s="7"/>
    </row>
    <row r="315" spans="1:6" hidden="1" x14ac:dyDescent="0.2">
      <c r="A315" s="7"/>
      <c r="B315" s="7"/>
      <c r="C315" s="7"/>
      <c r="D315" s="7"/>
      <c r="E315" s="7"/>
      <c r="F315" s="7"/>
    </row>
    <row r="316" spans="1:6" hidden="1" x14ac:dyDescent="0.2">
      <c r="A316" s="7"/>
      <c r="B316" s="7"/>
      <c r="C316" s="7"/>
      <c r="D316" s="7"/>
      <c r="E316" s="7"/>
      <c r="F316" s="7"/>
    </row>
    <row r="317" spans="1:6" hidden="1" x14ac:dyDescent="0.2">
      <c r="A317" s="7"/>
      <c r="B317" s="7"/>
      <c r="C317" s="7"/>
      <c r="D317" s="7"/>
      <c r="E317" s="7"/>
      <c r="F317" s="7"/>
    </row>
    <row r="318" spans="1:6" hidden="1" x14ac:dyDescent="0.2">
      <c r="A318" s="7"/>
      <c r="B318" s="7"/>
      <c r="C318" s="7"/>
      <c r="D318" s="7"/>
      <c r="E318" s="7"/>
      <c r="F318" s="7"/>
    </row>
    <row r="319" spans="1:6" hidden="1" x14ac:dyDescent="0.2">
      <c r="A319" s="7"/>
      <c r="B319" s="7"/>
      <c r="C319" s="7"/>
      <c r="D319" s="7"/>
      <c r="E319" s="7"/>
      <c r="F319" s="7"/>
    </row>
    <row r="320" spans="1:6" hidden="1" x14ac:dyDescent="0.2">
      <c r="A320" s="7"/>
      <c r="B320" s="7"/>
      <c r="C320" s="7"/>
      <c r="D320" s="7"/>
      <c r="E320" s="7"/>
      <c r="F320" s="7"/>
    </row>
    <row r="321" spans="1:6" hidden="1" x14ac:dyDescent="0.2">
      <c r="A321" s="7"/>
      <c r="B321" s="7"/>
      <c r="C321" s="7"/>
      <c r="D321" s="7"/>
      <c r="E321" s="7"/>
      <c r="F321" s="7"/>
    </row>
    <row r="322" spans="1:6" hidden="1" x14ac:dyDescent="0.2">
      <c r="A322" s="7"/>
      <c r="B322" s="7"/>
      <c r="C322" s="7"/>
      <c r="D322" s="7"/>
      <c r="E322" s="7"/>
      <c r="F322" s="7"/>
    </row>
    <row r="323" spans="1:6" hidden="1" x14ac:dyDescent="0.2">
      <c r="A323" s="7"/>
      <c r="B323" s="7"/>
      <c r="C323" s="7"/>
      <c r="D323" s="7"/>
      <c r="E323" s="7"/>
      <c r="F323" s="7"/>
    </row>
    <row r="324" spans="1:6" hidden="1" x14ac:dyDescent="0.2">
      <c r="A324" s="7"/>
      <c r="B324" s="7"/>
      <c r="C324" s="7"/>
      <c r="D324" s="7"/>
      <c r="E324" s="7"/>
      <c r="F324" s="7"/>
    </row>
    <row r="325" spans="1:6" hidden="1" x14ac:dyDescent="0.2">
      <c r="A325" s="7"/>
      <c r="B325" s="7"/>
      <c r="C325" s="7"/>
      <c r="D325" s="7"/>
      <c r="E325" s="7"/>
      <c r="F325" s="7"/>
    </row>
    <row r="326" spans="1:6" hidden="1" x14ac:dyDescent="0.2">
      <c r="A326" s="7"/>
      <c r="B326" s="7"/>
      <c r="C326" s="7"/>
      <c r="D326" s="7"/>
      <c r="E326" s="7"/>
      <c r="F326" s="7"/>
    </row>
    <row r="327" spans="1:6" hidden="1" x14ac:dyDescent="0.2">
      <c r="A327" s="7"/>
      <c r="B327" s="7"/>
      <c r="C327" s="7"/>
      <c r="D327" s="7"/>
      <c r="E327" s="7"/>
      <c r="F327" s="7"/>
    </row>
    <row r="328" spans="1:6" hidden="1" x14ac:dyDescent="0.2">
      <c r="A328" s="7"/>
      <c r="B328" s="7"/>
      <c r="C328" s="7"/>
      <c r="D328" s="7"/>
      <c r="E328" s="7"/>
      <c r="F328" s="7"/>
    </row>
    <row r="329" spans="1:6" hidden="1" x14ac:dyDescent="0.2">
      <c r="A329" s="7"/>
      <c r="B329" s="7"/>
      <c r="C329" s="7"/>
      <c r="D329" s="7"/>
      <c r="E329" s="7"/>
      <c r="F329" s="7"/>
    </row>
    <row r="330" spans="1:6" hidden="1" x14ac:dyDescent="0.2">
      <c r="A330" s="7"/>
      <c r="B330" s="7"/>
      <c r="C330" s="7"/>
      <c r="D330" s="7"/>
      <c r="E330" s="7"/>
      <c r="F330" s="7"/>
    </row>
    <row r="331" spans="1:6" hidden="1" x14ac:dyDescent="0.2">
      <c r="A331" s="7"/>
      <c r="B331" s="7"/>
      <c r="C331" s="7"/>
      <c r="D331" s="7"/>
      <c r="E331" s="7"/>
      <c r="F331" s="7"/>
    </row>
    <row r="332" spans="1:6" hidden="1" x14ac:dyDescent="0.2">
      <c r="A332" s="7"/>
      <c r="B332" s="7"/>
      <c r="C332" s="7"/>
      <c r="D332" s="7"/>
      <c r="E332" s="7"/>
      <c r="F332" s="7"/>
    </row>
    <row r="333" spans="1:6" hidden="1" x14ac:dyDescent="0.2">
      <c r="A333" s="7"/>
      <c r="B333" s="7"/>
      <c r="C333" s="7"/>
      <c r="D333" s="7"/>
      <c r="E333" s="7"/>
      <c r="F333" s="7"/>
    </row>
    <row r="334" spans="1:6" hidden="1" x14ac:dyDescent="0.2">
      <c r="A334" s="7"/>
      <c r="B334" s="7"/>
      <c r="C334" s="7"/>
      <c r="D334" s="7"/>
      <c r="E334" s="7"/>
      <c r="F334" s="7"/>
    </row>
    <row r="335" spans="1:6" hidden="1" x14ac:dyDescent="0.2">
      <c r="A335" s="7"/>
      <c r="B335" s="7"/>
      <c r="C335" s="7"/>
      <c r="D335" s="7"/>
      <c r="E335" s="7"/>
      <c r="F335" s="7"/>
    </row>
    <row r="336" spans="1:6" hidden="1" x14ac:dyDescent="0.2">
      <c r="A336" s="7"/>
      <c r="B336" s="7"/>
      <c r="C336" s="7"/>
      <c r="D336" s="7"/>
      <c r="E336" s="7"/>
      <c r="F336" s="7"/>
    </row>
    <row r="337" spans="1:6" hidden="1" x14ac:dyDescent="0.2">
      <c r="A337" s="7"/>
      <c r="B337" s="7"/>
      <c r="C337" s="7"/>
      <c r="D337" s="7"/>
      <c r="E337" s="7"/>
      <c r="F337" s="7"/>
    </row>
    <row r="338" spans="1:6" hidden="1" x14ac:dyDescent="0.2">
      <c r="A338" s="7"/>
      <c r="B338" s="7"/>
      <c r="C338" s="7"/>
      <c r="D338" s="7"/>
      <c r="E338" s="7"/>
      <c r="F338" s="7"/>
    </row>
    <row r="339" spans="1:6" hidden="1" x14ac:dyDescent="0.2">
      <c r="A339" s="7"/>
      <c r="B339" s="7"/>
      <c r="C339" s="7"/>
      <c r="D339" s="7"/>
      <c r="E339" s="7"/>
      <c r="F339" s="7"/>
    </row>
    <row r="340" spans="1:6" hidden="1" x14ac:dyDescent="0.2">
      <c r="A340" s="7"/>
      <c r="B340" s="7"/>
      <c r="C340" s="7"/>
      <c r="D340" s="7"/>
      <c r="E340" s="7"/>
      <c r="F340" s="7"/>
    </row>
    <row r="341" spans="1:6" hidden="1" x14ac:dyDescent="0.2">
      <c r="A341" s="7"/>
      <c r="B341" s="7"/>
      <c r="C341" s="7"/>
      <c r="D341" s="7"/>
      <c r="E341" s="7"/>
      <c r="F341" s="7"/>
    </row>
    <row r="342" spans="1:6" hidden="1" x14ac:dyDescent="0.2">
      <c r="A342" s="7"/>
      <c r="B342" s="7"/>
      <c r="C342" s="7"/>
      <c r="D342" s="7"/>
      <c r="E342" s="7"/>
      <c r="F342" s="7"/>
    </row>
    <row r="343" spans="1:6" hidden="1" x14ac:dyDescent="0.2">
      <c r="A343" s="7"/>
      <c r="B343" s="7"/>
      <c r="C343" s="7"/>
      <c r="D343" s="7"/>
      <c r="E343" s="7"/>
      <c r="F343" s="7"/>
    </row>
    <row r="344" spans="1:6" hidden="1" x14ac:dyDescent="0.2">
      <c r="A344" s="7"/>
      <c r="B344" s="7"/>
      <c r="C344" s="7"/>
      <c r="D344" s="7"/>
      <c r="E344" s="7"/>
      <c r="F344" s="7"/>
    </row>
    <row r="345" spans="1:6" hidden="1" x14ac:dyDescent="0.2">
      <c r="A345" s="7"/>
      <c r="B345" s="7"/>
      <c r="C345" s="7"/>
      <c r="D345" s="7"/>
      <c r="E345" s="7"/>
      <c r="F345" s="7"/>
    </row>
    <row r="346" spans="1:6" hidden="1" x14ac:dyDescent="0.2">
      <c r="A346" s="7"/>
      <c r="B346" s="7"/>
      <c r="C346" s="7"/>
      <c r="D346" s="7"/>
      <c r="E346" s="7"/>
      <c r="F346" s="7"/>
    </row>
    <row r="347" spans="1:6" hidden="1" x14ac:dyDescent="0.2">
      <c r="A347" s="7"/>
      <c r="B347" s="7"/>
      <c r="C347" s="7"/>
      <c r="D347" s="7"/>
      <c r="E347" s="7"/>
      <c r="F347" s="7"/>
    </row>
    <row r="348" spans="1:6" hidden="1" x14ac:dyDescent="0.2">
      <c r="A348" s="7"/>
      <c r="B348" s="7"/>
      <c r="C348" s="7"/>
      <c r="D348" s="7"/>
      <c r="E348" s="7"/>
      <c r="F348" s="7"/>
    </row>
    <row r="349" spans="1:6" hidden="1" x14ac:dyDescent="0.2">
      <c r="A349" s="7"/>
      <c r="B349" s="7"/>
      <c r="C349" s="7"/>
      <c r="D349" s="7"/>
      <c r="E349" s="7"/>
      <c r="F349" s="7"/>
    </row>
    <row r="350" spans="1:6" hidden="1" x14ac:dyDescent="0.2">
      <c r="A350" s="7"/>
      <c r="B350" s="7"/>
      <c r="C350" s="7"/>
      <c r="D350" s="7"/>
      <c r="E350" s="7"/>
      <c r="F350" s="7"/>
    </row>
    <row r="351" spans="1:6" hidden="1" x14ac:dyDescent="0.2">
      <c r="A351" s="7"/>
      <c r="B351" s="7"/>
      <c r="C351" s="7"/>
      <c r="D351" s="7"/>
      <c r="E351" s="7"/>
      <c r="F351" s="7"/>
    </row>
    <row r="352" spans="1:6" hidden="1" x14ac:dyDescent="0.2">
      <c r="A352" s="7"/>
      <c r="B352" s="7"/>
      <c r="C352" s="7"/>
      <c r="D352" s="7"/>
      <c r="E352" s="7"/>
      <c r="F352" s="7"/>
    </row>
    <row r="353" spans="1:6" hidden="1" x14ac:dyDescent="0.2">
      <c r="A353" s="7"/>
      <c r="B353" s="7"/>
      <c r="C353" s="7"/>
      <c r="D353" s="7"/>
      <c r="E353" s="7"/>
      <c r="F353" s="7"/>
    </row>
    <row r="354" spans="1:6" hidden="1" x14ac:dyDescent="0.2">
      <c r="A354" s="7"/>
      <c r="B354" s="7"/>
      <c r="C354" s="7"/>
      <c r="D354" s="7"/>
      <c r="E354" s="7"/>
      <c r="F354" s="7"/>
    </row>
    <row r="355" spans="1:6" hidden="1" x14ac:dyDescent="0.2">
      <c r="A355" s="7"/>
      <c r="B355" s="7"/>
      <c r="C355" s="7"/>
      <c r="D355" s="7"/>
      <c r="E355" s="7"/>
      <c r="F355" s="7"/>
    </row>
    <row r="356" spans="1:6" hidden="1" x14ac:dyDescent="0.2">
      <c r="A356" s="7"/>
      <c r="B356" s="7"/>
      <c r="C356" s="7"/>
      <c r="D356" s="7"/>
      <c r="E356" s="7"/>
      <c r="F356" s="7"/>
    </row>
    <row r="357" spans="1:6" hidden="1" x14ac:dyDescent="0.2">
      <c r="A357" s="7"/>
      <c r="B357" s="7"/>
      <c r="C357" s="7"/>
      <c r="D357" s="7"/>
      <c r="E357" s="7"/>
      <c r="F357" s="7"/>
    </row>
    <row r="358" spans="1:6" hidden="1" x14ac:dyDescent="0.2">
      <c r="A358" s="7"/>
      <c r="B358" s="7"/>
      <c r="C358" s="7"/>
      <c r="D358" s="7"/>
      <c r="E358" s="7"/>
      <c r="F358" s="7"/>
    </row>
    <row r="359" spans="1:6" hidden="1" x14ac:dyDescent="0.2">
      <c r="A359" s="7"/>
      <c r="B359" s="7"/>
      <c r="C359" s="7"/>
      <c r="D359" s="7"/>
      <c r="E359" s="7"/>
      <c r="F359" s="7"/>
    </row>
    <row r="360" spans="1:6" hidden="1" x14ac:dyDescent="0.2">
      <c r="A360" s="7"/>
      <c r="B360" s="7"/>
      <c r="C360" s="7"/>
      <c r="D360" s="7"/>
      <c r="E360" s="7"/>
      <c r="F360" s="7"/>
    </row>
    <row r="361" spans="1:6" hidden="1" x14ac:dyDescent="0.2">
      <c r="A361" s="7"/>
      <c r="B361" s="7"/>
      <c r="C361" s="7"/>
      <c r="D361" s="7"/>
      <c r="E361" s="7"/>
      <c r="F361" s="7"/>
    </row>
    <row r="362" spans="1:6" hidden="1" x14ac:dyDescent="0.2">
      <c r="A362" s="7"/>
      <c r="B362" s="7"/>
      <c r="C362" s="7"/>
      <c r="D362" s="7"/>
      <c r="E362" s="7"/>
      <c r="F362" s="7"/>
    </row>
    <row r="363" spans="1:6" hidden="1" x14ac:dyDescent="0.2">
      <c r="A363" s="7"/>
      <c r="B363" s="7"/>
      <c r="C363" s="7"/>
      <c r="D363" s="7"/>
      <c r="E363" s="7"/>
      <c r="F363" s="7"/>
    </row>
    <row r="364" spans="1:6" hidden="1" x14ac:dyDescent="0.2">
      <c r="A364" s="7"/>
      <c r="B364" s="7"/>
      <c r="C364" s="7"/>
      <c r="D364" s="7"/>
      <c r="E364" s="7"/>
      <c r="F364" s="7"/>
    </row>
    <row r="365" spans="1:6" hidden="1" x14ac:dyDescent="0.2">
      <c r="A365" s="7"/>
      <c r="B365" s="7"/>
      <c r="C365" s="7"/>
      <c r="D365" s="7"/>
      <c r="E365" s="7"/>
      <c r="F365" s="7"/>
    </row>
    <row r="366" spans="1:6" hidden="1" x14ac:dyDescent="0.2">
      <c r="A366" s="7"/>
      <c r="B366" s="7"/>
      <c r="C366" s="7"/>
      <c r="D366" s="7"/>
      <c r="E366" s="7"/>
      <c r="F366" s="7"/>
    </row>
    <row r="367" spans="1:6" hidden="1" x14ac:dyDescent="0.2">
      <c r="A367" s="7"/>
      <c r="B367" s="7"/>
      <c r="C367" s="7"/>
      <c r="D367" s="7"/>
      <c r="E367" s="7"/>
      <c r="F367" s="7"/>
    </row>
    <row r="368" spans="1:6" hidden="1" x14ac:dyDescent="0.2">
      <c r="A368" s="7"/>
      <c r="B368" s="7"/>
      <c r="C368" s="7"/>
      <c r="D368" s="7"/>
      <c r="E368" s="7"/>
      <c r="F368" s="7"/>
    </row>
    <row r="369" spans="1:6" hidden="1" x14ac:dyDescent="0.2">
      <c r="A369" s="7"/>
      <c r="B369" s="7"/>
      <c r="C369" s="7"/>
      <c r="D369" s="7"/>
      <c r="E369" s="7"/>
      <c r="F369" s="7"/>
    </row>
    <row r="370" spans="1:6" hidden="1" x14ac:dyDescent="0.2">
      <c r="A370" s="7"/>
      <c r="B370" s="7"/>
      <c r="C370" s="7"/>
      <c r="D370" s="7"/>
      <c r="E370" s="7"/>
      <c r="F370" s="7"/>
    </row>
    <row r="371" spans="1:6" hidden="1" x14ac:dyDescent="0.2">
      <c r="A371" s="7"/>
      <c r="B371" s="7"/>
      <c r="C371" s="7"/>
      <c r="D371" s="7"/>
      <c r="E371" s="7"/>
      <c r="F371" s="7"/>
    </row>
    <row r="372" spans="1:6" hidden="1" x14ac:dyDescent="0.2">
      <c r="A372" s="7"/>
      <c r="B372" s="7"/>
      <c r="C372" s="7"/>
      <c r="D372" s="7"/>
      <c r="E372" s="7"/>
      <c r="F372" s="7"/>
    </row>
    <row r="373" spans="1:6" hidden="1" x14ac:dyDescent="0.2">
      <c r="A373" s="7"/>
      <c r="B373" s="7"/>
      <c r="C373" s="7"/>
      <c r="D373" s="7"/>
      <c r="E373" s="7"/>
      <c r="F373" s="7"/>
    </row>
    <row r="374" spans="1:6" hidden="1" x14ac:dyDescent="0.2">
      <c r="A374" s="7"/>
      <c r="B374" s="7"/>
      <c r="C374" s="7"/>
      <c r="D374" s="7"/>
      <c r="E374" s="7"/>
      <c r="F374" s="7"/>
    </row>
    <row r="375" spans="1:6" hidden="1" x14ac:dyDescent="0.2">
      <c r="A375" s="7"/>
      <c r="B375" s="7"/>
      <c r="C375" s="7"/>
      <c r="D375" s="7"/>
      <c r="E375" s="7"/>
      <c r="F375" s="7"/>
    </row>
    <row r="376" spans="1:6" hidden="1" x14ac:dyDescent="0.2">
      <c r="A376" s="7"/>
      <c r="B376" s="7"/>
      <c r="C376" s="7"/>
      <c r="D376" s="7"/>
      <c r="E376" s="7"/>
      <c r="F376" s="7"/>
    </row>
    <row r="377" spans="1:6" hidden="1" x14ac:dyDescent="0.2">
      <c r="A377" s="7"/>
      <c r="B377" s="7"/>
      <c r="C377" s="7"/>
      <c r="D377" s="7"/>
      <c r="E377" s="7"/>
      <c r="F377" s="7"/>
    </row>
    <row r="378" spans="1:6" hidden="1" x14ac:dyDescent="0.2">
      <c r="A378" s="7"/>
      <c r="B378" s="7"/>
      <c r="C378" s="7"/>
      <c r="D378" s="7"/>
      <c r="E378" s="7"/>
      <c r="F378" s="7"/>
    </row>
    <row r="379" spans="1:6" hidden="1" x14ac:dyDescent="0.2">
      <c r="A379" s="7"/>
      <c r="B379" s="7"/>
      <c r="C379" s="7"/>
      <c r="D379" s="7"/>
      <c r="E379" s="7"/>
      <c r="F379" s="7"/>
    </row>
    <row r="380" spans="1:6" hidden="1" x14ac:dyDescent="0.2">
      <c r="A380" s="7"/>
      <c r="B380" s="7"/>
      <c r="C380" s="7"/>
      <c r="D380" s="7"/>
      <c r="E380" s="7"/>
      <c r="F380" s="7"/>
    </row>
    <row r="381" spans="1:6" hidden="1" x14ac:dyDescent="0.2">
      <c r="A381" s="7"/>
      <c r="B381" s="7"/>
      <c r="C381" s="7"/>
      <c r="D381" s="7"/>
      <c r="E381" s="7"/>
      <c r="F381" s="7"/>
    </row>
    <row r="382" spans="1:6" hidden="1" x14ac:dyDescent="0.2">
      <c r="A382" s="7"/>
      <c r="B382" s="7"/>
      <c r="C382" s="7"/>
      <c r="D382" s="7"/>
      <c r="E382" s="7"/>
      <c r="F382" s="7"/>
    </row>
    <row r="383" spans="1:6" hidden="1" x14ac:dyDescent="0.2">
      <c r="A383" s="7"/>
      <c r="B383" s="7"/>
      <c r="C383" s="7"/>
      <c r="D383" s="7"/>
      <c r="E383" s="7"/>
      <c r="F383" s="7"/>
    </row>
    <row r="384" spans="1:6" hidden="1" x14ac:dyDescent="0.2">
      <c r="A384" s="7"/>
      <c r="B384" s="7"/>
      <c r="C384" s="7"/>
      <c r="D384" s="7"/>
      <c r="E384" s="7"/>
      <c r="F384" s="7"/>
    </row>
    <row r="385" spans="1:6" hidden="1" x14ac:dyDescent="0.2">
      <c r="A385" s="7"/>
      <c r="B385" s="7"/>
      <c r="C385" s="7"/>
      <c r="D385" s="7"/>
      <c r="E385" s="7"/>
      <c r="F385" s="7"/>
    </row>
    <row r="386" spans="1:6" hidden="1" x14ac:dyDescent="0.2">
      <c r="A386" s="7"/>
      <c r="B386" s="7"/>
      <c r="C386" s="7"/>
      <c r="D386" s="7"/>
      <c r="E386" s="7"/>
      <c r="F386" s="7"/>
    </row>
    <row r="387" spans="1:6" hidden="1" x14ac:dyDescent="0.2">
      <c r="A387" s="7"/>
      <c r="B387" s="7"/>
      <c r="C387" s="7"/>
      <c r="D387" s="7"/>
      <c r="E387" s="7"/>
      <c r="F387" s="7"/>
    </row>
    <row r="388" spans="1:6" hidden="1" x14ac:dyDescent="0.2">
      <c r="A388" s="7"/>
      <c r="B388" s="7"/>
      <c r="C388" s="7"/>
      <c r="D388" s="7"/>
      <c r="E388" s="7"/>
      <c r="F388" s="7"/>
    </row>
    <row r="389" spans="1:6" hidden="1" x14ac:dyDescent="0.2">
      <c r="A389" s="7"/>
      <c r="B389" s="7"/>
      <c r="C389" s="7"/>
      <c r="D389" s="7"/>
      <c r="E389" s="7"/>
      <c r="F389" s="7"/>
    </row>
    <row r="390" spans="1:6" hidden="1" x14ac:dyDescent="0.2">
      <c r="A390" s="7"/>
      <c r="B390" s="7"/>
      <c r="C390" s="7"/>
      <c r="D390" s="7"/>
      <c r="E390" s="7"/>
      <c r="F390" s="7"/>
    </row>
    <row r="391" spans="1:6" hidden="1" x14ac:dyDescent="0.2">
      <c r="A391" s="7"/>
      <c r="B391" s="7"/>
      <c r="C391" s="7"/>
      <c r="D391" s="7"/>
      <c r="E391" s="7"/>
      <c r="F391" s="7"/>
    </row>
    <row r="392" spans="1:6" hidden="1" x14ac:dyDescent="0.2">
      <c r="A392" s="7"/>
      <c r="B392" s="7"/>
      <c r="C392" s="7"/>
      <c r="D392" s="7"/>
      <c r="E392" s="7"/>
      <c r="F392" s="7"/>
    </row>
    <row r="393" spans="1:6" hidden="1" x14ac:dyDescent="0.2">
      <c r="A393" s="7"/>
      <c r="B393" s="7"/>
      <c r="C393" s="7"/>
      <c r="D393" s="7"/>
      <c r="E393" s="7"/>
      <c r="F393" s="7"/>
    </row>
    <row r="394" spans="1:6" hidden="1" x14ac:dyDescent="0.2">
      <c r="A394" s="7"/>
      <c r="B394" s="7"/>
      <c r="C394" s="7"/>
      <c r="D394" s="7"/>
      <c r="E394" s="7"/>
      <c r="F394" s="7"/>
    </row>
    <row r="395" spans="1:6" hidden="1" x14ac:dyDescent="0.2">
      <c r="A395" s="7"/>
      <c r="B395" s="7"/>
      <c r="C395" s="7"/>
      <c r="D395" s="7"/>
      <c r="E395" s="7"/>
      <c r="F395" s="7"/>
    </row>
    <row r="396" spans="1:6" hidden="1" x14ac:dyDescent="0.2">
      <c r="A396" s="7"/>
      <c r="B396" s="7"/>
      <c r="C396" s="7"/>
      <c r="D396" s="7"/>
      <c r="E396" s="7"/>
      <c r="F396" s="7"/>
    </row>
    <row r="397" spans="1:6" hidden="1" x14ac:dyDescent="0.2">
      <c r="A397" s="7"/>
      <c r="B397" s="7"/>
      <c r="C397" s="7"/>
      <c r="D397" s="7"/>
      <c r="E397" s="7"/>
      <c r="F397" s="7"/>
    </row>
    <row r="398" spans="1:6" hidden="1" x14ac:dyDescent="0.2">
      <c r="A398" s="7"/>
      <c r="B398" s="7"/>
      <c r="C398" s="7"/>
      <c r="D398" s="7"/>
      <c r="E398" s="7"/>
      <c r="F398" s="7"/>
    </row>
    <row r="399" spans="1:6" hidden="1" x14ac:dyDescent="0.2">
      <c r="A399" s="7"/>
      <c r="B399" s="7"/>
      <c r="C399" s="7"/>
      <c r="D399" s="7"/>
      <c r="E399" s="7"/>
      <c r="F399" s="7"/>
    </row>
    <row r="400" spans="1:6" hidden="1" x14ac:dyDescent="0.2">
      <c r="A400" s="7"/>
      <c r="B400" s="7"/>
      <c r="C400" s="7"/>
      <c r="D400" s="7"/>
      <c r="E400" s="7"/>
      <c r="F400" s="7"/>
    </row>
    <row r="401" spans="1:6" hidden="1" x14ac:dyDescent="0.2">
      <c r="A401" s="7"/>
      <c r="B401" s="7"/>
      <c r="C401" s="7"/>
      <c r="D401" s="7"/>
      <c r="E401" s="7"/>
      <c r="F401" s="7"/>
    </row>
    <row r="402" spans="1:6" hidden="1" x14ac:dyDescent="0.2">
      <c r="A402" s="7"/>
      <c r="B402" s="7"/>
      <c r="C402" s="7"/>
      <c r="D402" s="7"/>
      <c r="E402" s="7"/>
      <c r="F402" s="7"/>
    </row>
    <row r="403" spans="1:6" hidden="1" x14ac:dyDescent="0.2">
      <c r="A403" s="7"/>
      <c r="B403" s="7"/>
      <c r="C403" s="7"/>
      <c r="D403" s="7"/>
      <c r="E403" s="7"/>
      <c r="F403" s="7"/>
    </row>
    <row r="404" spans="1:6" hidden="1" x14ac:dyDescent="0.2">
      <c r="A404" s="7"/>
      <c r="B404" s="7"/>
      <c r="C404" s="7"/>
      <c r="D404" s="7"/>
      <c r="E404" s="7"/>
      <c r="F404" s="7"/>
    </row>
    <row r="405" spans="1:6" hidden="1" x14ac:dyDescent="0.2">
      <c r="A405" s="7"/>
      <c r="B405" s="7"/>
      <c r="C405" s="7"/>
      <c r="D405" s="7"/>
      <c r="E405" s="7"/>
      <c r="F405" s="7"/>
    </row>
    <row r="406" spans="1:6" hidden="1" x14ac:dyDescent="0.2">
      <c r="A406" s="7"/>
      <c r="B406" s="7"/>
      <c r="C406" s="7"/>
      <c r="D406" s="7"/>
      <c r="E406" s="7"/>
      <c r="F406" s="7"/>
    </row>
  </sheetData>
  <mergeCells count="2">
    <mergeCell ref="B3:D3"/>
    <mergeCell ref="E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>
      <selection activeCell="B1" sqref="B1"/>
    </sheetView>
  </sheetViews>
  <sheetFormatPr defaultColWidth="0" defaultRowHeight="15" customHeight="1" zeroHeight="1" x14ac:dyDescent="0.2"/>
  <cols>
    <col min="1" max="1" width="2.42578125" style="11" customWidth="1"/>
    <col min="2" max="3" width="26.140625" style="41" customWidth="1"/>
    <col min="4" max="4" width="33.28515625" style="41" customWidth="1"/>
    <col min="5" max="5" width="4.42578125" style="11" customWidth="1"/>
    <col min="6" max="16384" width="0" style="11" hidden="1"/>
  </cols>
  <sheetData>
    <row r="1" spans="1:5" ht="15" customHeight="1" x14ac:dyDescent="0.2">
      <c r="A1" s="9"/>
      <c r="B1" s="10"/>
      <c r="C1" s="10"/>
      <c r="D1" s="10"/>
      <c r="E1" s="9"/>
    </row>
    <row r="2" spans="1:5" x14ac:dyDescent="0.2">
      <c r="A2" s="9"/>
      <c r="B2" s="12" t="s">
        <v>4</v>
      </c>
      <c r="C2" s="13" t="s">
        <v>5</v>
      </c>
      <c r="D2" s="14" t="s">
        <v>6</v>
      </c>
      <c r="E2" s="9"/>
    </row>
    <row r="3" spans="1:5" ht="15.75" x14ac:dyDescent="0.2">
      <c r="A3" s="9"/>
      <c r="B3" s="15" t="s">
        <v>7</v>
      </c>
      <c r="C3" s="16" t="s">
        <v>8</v>
      </c>
      <c r="D3" s="17" t="s">
        <v>36</v>
      </c>
      <c r="E3" s="18"/>
    </row>
    <row r="4" spans="1:5" ht="27.75" customHeight="1" x14ac:dyDescent="0.2">
      <c r="A4" s="9"/>
      <c r="B4" s="19" t="s">
        <v>9</v>
      </c>
      <c r="C4" s="20" t="s">
        <v>41</v>
      </c>
      <c r="D4" s="21"/>
      <c r="E4" s="18"/>
    </row>
    <row r="5" spans="1:5" ht="15.75" customHeight="1" x14ac:dyDescent="0.2">
      <c r="A5" s="9"/>
      <c r="B5" s="22" t="s">
        <v>10</v>
      </c>
      <c r="C5" s="23" t="s">
        <v>0</v>
      </c>
      <c r="D5" s="24" t="s">
        <v>11</v>
      </c>
      <c r="E5" s="9"/>
    </row>
    <row r="6" spans="1:5" x14ac:dyDescent="0.2">
      <c r="A6" s="9"/>
      <c r="B6" s="22" t="s">
        <v>12</v>
      </c>
      <c r="C6" s="23" t="s">
        <v>24</v>
      </c>
      <c r="D6" s="25" t="s">
        <v>25</v>
      </c>
      <c r="E6" s="9"/>
    </row>
    <row r="7" spans="1:5" x14ac:dyDescent="0.2">
      <c r="A7" s="9"/>
      <c r="B7" s="93" t="s">
        <v>13</v>
      </c>
      <c r="C7" s="23" t="s">
        <v>14</v>
      </c>
      <c r="D7" s="26" t="s">
        <v>31</v>
      </c>
      <c r="E7" s="9"/>
    </row>
    <row r="8" spans="1:5" x14ac:dyDescent="0.2">
      <c r="A8" s="9"/>
      <c r="B8" s="93"/>
      <c r="C8" s="23" t="s">
        <v>26</v>
      </c>
      <c r="D8" s="27"/>
      <c r="E8" s="9"/>
    </row>
    <row r="9" spans="1:5" x14ac:dyDescent="0.2">
      <c r="A9" s="9"/>
      <c r="B9" s="93"/>
      <c r="C9" s="28" t="s">
        <v>27</v>
      </c>
      <c r="D9" s="27"/>
      <c r="E9" s="9"/>
    </row>
    <row r="10" spans="1:5" x14ac:dyDescent="0.2">
      <c r="A10" s="9"/>
      <c r="B10" s="22" t="s">
        <v>15</v>
      </c>
      <c r="C10" s="23" t="s">
        <v>16</v>
      </c>
      <c r="D10" s="27"/>
      <c r="E10" s="9"/>
    </row>
    <row r="11" spans="1:5" x14ac:dyDescent="0.2">
      <c r="A11" s="9"/>
      <c r="B11" s="29" t="s">
        <v>17</v>
      </c>
      <c r="C11" s="30" t="s">
        <v>46</v>
      </c>
      <c r="D11" s="26"/>
      <c r="E11" s="9"/>
    </row>
    <row r="12" spans="1:5" x14ac:dyDescent="0.2">
      <c r="A12" s="9"/>
      <c r="B12" s="31"/>
      <c r="C12" s="20"/>
      <c r="D12" s="26"/>
      <c r="E12" s="9"/>
    </row>
    <row r="13" spans="1:5" ht="14.25" customHeight="1" x14ac:dyDescent="0.2">
      <c r="A13" s="9"/>
      <c r="B13" s="94" t="s">
        <v>18</v>
      </c>
      <c r="C13" s="95"/>
      <c r="D13" s="96"/>
      <c r="E13" s="9"/>
    </row>
    <row r="14" spans="1:5" x14ac:dyDescent="0.2">
      <c r="A14" s="9"/>
      <c r="B14" s="78" t="s">
        <v>42</v>
      </c>
      <c r="C14" s="79"/>
      <c r="D14" s="80"/>
      <c r="E14" s="9"/>
    </row>
    <row r="15" spans="1:5" x14ac:dyDescent="0.2">
      <c r="A15" s="9"/>
      <c r="B15" s="78"/>
      <c r="C15" s="79"/>
      <c r="D15" s="80"/>
      <c r="E15" s="9"/>
    </row>
    <row r="16" spans="1:5" ht="41.25" customHeight="1" x14ac:dyDescent="0.2">
      <c r="A16" s="9"/>
      <c r="B16" s="78" t="s">
        <v>43</v>
      </c>
      <c r="C16" s="79"/>
      <c r="D16" s="80"/>
      <c r="E16" s="9"/>
    </row>
    <row r="17" spans="1:5" ht="15" customHeight="1" x14ac:dyDescent="0.2">
      <c r="A17" s="9"/>
      <c r="B17" s="78" t="s">
        <v>32</v>
      </c>
      <c r="C17" s="79"/>
      <c r="D17" s="80"/>
      <c r="E17" s="9"/>
    </row>
    <row r="18" spans="1:5" ht="26.25" customHeight="1" x14ac:dyDescent="0.2">
      <c r="A18" s="9"/>
      <c r="B18" s="87" t="s">
        <v>28</v>
      </c>
      <c r="C18" s="88"/>
      <c r="D18" s="89"/>
      <c r="E18" s="9"/>
    </row>
    <row r="19" spans="1:5" ht="15" customHeight="1" x14ac:dyDescent="0.2">
      <c r="A19" s="9"/>
      <c r="B19" s="84" t="s">
        <v>45</v>
      </c>
      <c r="C19" s="85"/>
      <c r="D19" s="86"/>
      <c r="E19" s="9"/>
    </row>
    <row r="20" spans="1:5" ht="15" customHeight="1" x14ac:dyDescent="0.2">
      <c r="A20" s="9"/>
      <c r="B20" s="32"/>
      <c r="C20" s="33"/>
      <c r="D20" s="34"/>
      <c r="E20" s="9"/>
    </row>
    <row r="21" spans="1:5" ht="12.75" customHeight="1" x14ac:dyDescent="0.2">
      <c r="A21" s="9"/>
      <c r="B21" s="90" t="s">
        <v>19</v>
      </c>
      <c r="C21" s="91"/>
      <c r="D21" s="92"/>
      <c r="E21" s="9"/>
    </row>
    <row r="22" spans="1:5" x14ac:dyDescent="0.2">
      <c r="A22" s="9"/>
      <c r="B22" s="78" t="s">
        <v>44</v>
      </c>
      <c r="C22" s="79"/>
      <c r="D22" s="80"/>
      <c r="E22" s="9"/>
    </row>
    <row r="23" spans="1:5" x14ac:dyDescent="0.2">
      <c r="A23" s="9"/>
      <c r="B23" s="78"/>
      <c r="C23" s="79"/>
      <c r="D23" s="80"/>
      <c r="E23" s="9"/>
    </row>
    <row r="24" spans="1:5" ht="12.75" customHeight="1" x14ac:dyDescent="0.2">
      <c r="A24" s="9"/>
      <c r="B24" s="90" t="s">
        <v>20</v>
      </c>
      <c r="C24" s="91"/>
      <c r="D24" s="92"/>
      <c r="E24" s="9"/>
    </row>
    <row r="25" spans="1:5" x14ac:dyDescent="0.2">
      <c r="A25" s="9"/>
      <c r="B25" s="81" t="s">
        <v>29</v>
      </c>
      <c r="C25" s="82"/>
      <c r="D25" s="83"/>
      <c r="E25" s="9"/>
    </row>
    <row r="26" spans="1:5" ht="12.75" customHeight="1" x14ac:dyDescent="0.2">
      <c r="A26" s="9"/>
      <c r="B26" s="84" t="s">
        <v>30</v>
      </c>
      <c r="C26" s="85"/>
      <c r="D26" s="86"/>
      <c r="E26" s="9"/>
    </row>
    <row r="27" spans="1:5" ht="13.5" customHeight="1" x14ac:dyDescent="0.2">
      <c r="A27" s="9"/>
      <c r="B27" s="35"/>
      <c r="C27" s="36"/>
      <c r="D27" s="37"/>
      <c r="E27" s="9"/>
    </row>
    <row r="28" spans="1:5" ht="12.75" customHeight="1" x14ac:dyDescent="0.2">
      <c r="A28" s="9"/>
      <c r="B28" s="38"/>
      <c r="C28" s="39"/>
      <c r="D28" s="40"/>
      <c r="E28" s="9"/>
    </row>
    <row r="29" spans="1:5" x14ac:dyDescent="0.2">
      <c r="A29" s="9"/>
      <c r="B29" s="10"/>
      <c r="C29" s="10"/>
      <c r="D29" s="10"/>
      <c r="E29" s="9"/>
    </row>
    <row r="30" spans="1:5" hidden="1" x14ac:dyDescent="0.2"/>
    <row r="31" spans="1:5" hidden="1" x14ac:dyDescent="0.2"/>
  </sheetData>
  <mergeCells count="14">
    <mergeCell ref="B7:B9"/>
    <mergeCell ref="B13:D13"/>
    <mergeCell ref="B14:D14"/>
    <mergeCell ref="B15:D15"/>
    <mergeCell ref="B16:D16"/>
    <mergeCell ref="B17:D17"/>
    <mergeCell ref="B25:D25"/>
    <mergeCell ref="B26:D26"/>
    <mergeCell ref="B18:D18"/>
    <mergeCell ref="B19:D19"/>
    <mergeCell ref="B21:D21"/>
    <mergeCell ref="B22:D22"/>
    <mergeCell ref="B23:D23"/>
    <mergeCell ref="B24:D24"/>
  </mergeCells>
  <hyperlinks>
    <hyperlink ref="C9" r:id="rId1" xr:uid="{00000000-0004-0000-0200-000000000000}"/>
    <hyperlink ref="B19:D19" r:id="rId2" display="NISRA 2022 National Population Projections webpage" xr:uid="{1424B22E-EC6C-4A23-B851-2265325426C3}"/>
    <hyperlink ref="B26" r:id="rId3" display="https://www.ons.gov.uk/peoplepopulationandcommunity/populationandmigration/populationprojections/qmis/nationalpopulationprojectionsqmi" xr:uid="{AC86D5D5-19BD-47F4-9767-64A4AA3900F9}"/>
    <hyperlink ref="B26:D26" r:id="rId4" display="National Population Projections QMI" xr:uid="{6AFF453D-6DE3-4846-9DE5-22594BAE86C0}"/>
  </hyperlinks>
  <pageMargins left="0.75" right="0.75" top="1" bottom="1" header="0.5" footer="0.5"/>
  <pageSetup paperSize="9" orientation="portrait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Metadata</vt:lpstr>
      <vt:lpstr>Figure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2018-based population projections - Figure 6</dc:title>
  <dc:subject>2018-based Northern Ireland Projections</dc:subject>
  <dc:creator/>
  <cp:keywords>Population; Projections</cp:keywords>
  <cp:lastModifiedBy/>
  <dcterms:created xsi:type="dcterms:W3CDTF">2020-08-12T11:47:23Z</dcterms:created>
  <dcterms:modified xsi:type="dcterms:W3CDTF">2025-01-24T19:24:25Z</dcterms:modified>
</cp:coreProperties>
</file>