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16EEC592-9493-4756-B190-5082ECE2A7D3}" xr6:coauthVersionLast="47" xr6:coauthVersionMax="47" xr10:uidLastSave="{00000000-0000-0000-0000-000000000000}"/>
  <bookViews>
    <workbookView xWindow="450" yWindow="1320" windowWidth="21600" windowHeight="11295" firstSheet="1" activeTab="1" xr2:uid="{00000000-000D-0000-FFFF-FFFF00000000}"/>
  </bookViews>
  <sheets>
    <sheet name="Module1" sheetId="7" state="veryHidden" r:id="rId1"/>
    <sheet name="Figure 9" sheetId="14" r:id="rId2"/>
    <sheet name="Data" sheetId="24" r:id="rId3"/>
    <sheet name="Metadata" sheetId="2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4" l="1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F36" i="24"/>
  <c r="J36" i="24"/>
  <c r="H36" i="24"/>
  <c r="J57" i="24" l="1"/>
  <c r="J58" i="24"/>
  <c r="J59" i="24"/>
  <c r="J60" i="24"/>
  <c r="J61" i="24"/>
  <c r="H57" i="24"/>
  <c r="H58" i="24"/>
  <c r="H59" i="24"/>
  <c r="H60" i="24"/>
  <c r="H61" i="24"/>
  <c r="I36" i="24" l="1"/>
  <c r="I35" i="24"/>
  <c r="I34" i="24"/>
  <c r="I33" i="24"/>
  <c r="G36" i="24"/>
  <c r="G35" i="24"/>
  <c r="G34" i="24"/>
  <c r="G33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5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5" i="24"/>
  <c r="F61" i="24"/>
</calcChain>
</file>

<file path=xl/sharedStrings.xml><?xml version="1.0" encoding="utf-8"?>
<sst xmlns="http://schemas.openxmlformats.org/spreadsheetml/2006/main" count="104" uniqueCount="48">
  <si>
    <t>Northern Ireland</t>
  </si>
  <si>
    <t>National Statistics Theme:</t>
  </si>
  <si>
    <t>Population</t>
  </si>
  <si>
    <t>Year of Data</t>
  </si>
  <si>
    <t>Data Subset:</t>
  </si>
  <si>
    <t>Dataset Title:</t>
  </si>
  <si>
    <t>Coverage: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</si>
  <si>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</si>
  <si>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</si>
  <si>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</si>
  <si>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</si>
  <si>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</si>
  <si>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</si>
  <si>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</si>
  <si>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</si>
  <si>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</si>
  <si>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</si>
  <si>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>Mid-year</t>
  </si>
  <si>
    <t>Population Projections</t>
  </si>
  <si>
    <t>16-64</t>
  </si>
  <si>
    <t>Working Age</t>
  </si>
  <si>
    <t>Estimate</t>
  </si>
  <si>
    <t>Projection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</si>
  <si>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</si>
  <si>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</si>
  <si>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</si>
  <si>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</si>
  <si>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</si>
  <si>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</si>
  <si>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</si>
  <si>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Population aged 16 to 64</t>
  </si>
  <si>
    <t>Working age population</t>
  </si>
  <si>
    <t>x-axis labels</t>
  </si>
  <si>
    <t>16-64 est</t>
  </si>
  <si>
    <t>16-64 proj</t>
  </si>
  <si>
    <t>wa est</t>
  </si>
  <si>
    <t>wa proj</t>
  </si>
  <si>
    <t>data labels</t>
  </si>
  <si>
    <t>area</t>
  </si>
  <si>
    <t>2. Northern Ireland projections are developed by the Office for National Statistics on behalf of NISRA.</t>
  </si>
  <si>
    <t>Figure 9: Estimated and projected population aged 16 to 64 and working age, mid-1991 to mid-2047</t>
  </si>
  <si>
    <t>Mid-2022 based population projections for Northern Ireland were published on 28th January 2025.</t>
  </si>
  <si>
    <t>Notes:
1. These projections are based on the mid-2022 population estimates and assumptions relating to future fertility, mortality and migration.</t>
  </si>
  <si>
    <t>NISRA 2022 National Population Projections webpage</t>
  </si>
  <si>
    <t>Shauna Dunlop</t>
  </si>
  <si>
    <t>mid-1991 to mid-2047</t>
  </si>
  <si>
    <t>2022-based Northern Ireland Projections</t>
  </si>
  <si>
    <t>Estimates are provided for mid-1991 to mid-2022, projections are provided for mid-2023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</si>
</sst>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 x14ac:knownFonts="1">
    <font>
      <sz val="8"/>
      <name val="Arial"/>
    </font>
    <font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u/>
      <sz val="8"/>
      <color theme="10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0">
    <xf numFmtId="0" fontId="0" fillId="0" borderId="0"/>
    <xf numFmtId="40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7" fillId="0" borderId="0"/>
    <xf numFmtId="0" fontId="1" fillId="0" borderId="0"/>
    <xf numFmtId="0" fontId="3" fillId="0" borderId="0"/>
  </cellStyleXfs>
  <cellXfs count="86">
    <xf numFmtId="0" fontId="0" fillId="0" borderId="0" xfId="0"/>
    <xf numFmtId="0" fontId="5" fillId="0" borderId="0" xfId="0" applyFont="1"/>
    <xf numFmtId="0" fontId="4" fillId="0" borderId="0" xfId="0" applyFont="1"/>
    <xf numFmtId="0" fontId="10" fillId="2" borderId="0" xfId="6" applyFont="1" applyFill="1"/>
    <xf numFmtId="0" fontId="11" fillId="2" borderId="0" xfId="6" applyFont="1" applyFill="1"/>
    <xf numFmtId="0" fontId="10" fillId="0" borderId="0" xfId="6" applyFont="1"/>
    <xf numFmtId="0" fontId="5" fillId="2" borderId="1" xfId="6" applyFont="1" applyFill="1" applyBorder="1" applyAlignment="1">
      <alignment horizontal="left" wrapText="1"/>
    </xf>
    <xf numFmtId="0" fontId="11" fillId="2" borderId="2" xfId="6" applyFont="1" applyFill="1" applyBorder="1" applyAlignment="1">
      <alignment horizontal="left" wrapText="1"/>
    </xf>
    <xf numFmtId="0" fontId="5" fillId="2" borderId="3" xfId="6" applyFont="1" applyFill="1" applyBorder="1" applyAlignment="1">
      <alignment horizontal="left" vertical="top"/>
    </xf>
    <xf numFmtId="0" fontId="5" fillId="2" borderId="4" xfId="6" applyFont="1" applyFill="1" applyBorder="1" applyAlignment="1">
      <alignment horizontal="left" wrapText="1"/>
    </xf>
    <xf numFmtId="0" fontId="11" fillId="2" borderId="5" xfId="6" applyFont="1" applyFill="1" applyBorder="1" applyAlignment="1">
      <alignment horizontal="left" wrapText="1"/>
    </xf>
    <xf numFmtId="0" fontId="11" fillId="2" borderId="6" xfId="6" applyFont="1" applyFill="1" applyBorder="1" applyAlignment="1">
      <alignment horizontal="left" vertical="top"/>
    </xf>
    <xf numFmtId="0" fontId="12" fillId="2" borderId="0" xfId="6" applyFont="1" applyFill="1" applyAlignment="1">
      <alignment vertical="top"/>
    </xf>
    <xf numFmtId="0" fontId="5" fillId="2" borderId="4" xfId="6" applyFont="1" applyFill="1" applyBorder="1" applyAlignment="1">
      <alignment vertical="top" wrapText="1"/>
    </xf>
    <xf numFmtId="0" fontId="11" fillId="2" borderId="5" xfId="6" applyFont="1" applyFill="1" applyBorder="1" applyAlignment="1">
      <alignment wrapText="1"/>
    </xf>
    <xf numFmtId="0" fontId="11" fillId="2" borderId="7" xfId="6" applyFont="1" applyFill="1" applyBorder="1" applyAlignment="1">
      <alignment vertical="top"/>
    </xf>
    <xf numFmtId="0" fontId="5" fillId="2" borderId="4" xfId="6" applyFont="1" applyFill="1" applyBorder="1" applyAlignment="1">
      <alignment wrapText="1"/>
    </xf>
    <xf numFmtId="0" fontId="11" fillId="2" borderId="0" xfId="6" applyFont="1" applyFill="1" applyAlignment="1">
      <alignment wrapText="1"/>
    </xf>
    <xf numFmtId="0" fontId="5" fillId="2" borderId="3" xfId="6" applyFont="1" applyFill="1" applyBorder="1" applyAlignment="1">
      <alignment wrapText="1"/>
    </xf>
    <xf numFmtId="0" fontId="11" fillId="2" borderId="6" xfId="6" applyFont="1" applyFill="1" applyBorder="1" applyAlignment="1">
      <alignment wrapText="1"/>
    </xf>
    <xf numFmtId="0" fontId="11" fillId="2" borderId="6" xfId="6" applyFont="1" applyFill="1" applyBorder="1" applyAlignment="1">
      <alignment vertical="top" wrapText="1"/>
    </xf>
    <xf numFmtId="0" fontId="11" fillId="2" borderId="6" xfId="6" applyFont="1" applyFill="1" applyBorder="1" applyAlignment="1">
      <alignment horizontal="left" vertical="top" wrapText="1" indent="1"/>
    </xf>
    <xf numFmtId="0" fontId="6" fillId="2" borderId="0" xfId="3" applyFill="1" applyBorder="1" applyAlignment="1" applyProtection="1">
      <alignment wrapText="1"/>
    </xf>
    <xf numFmtId="0" fontId="5" fillId="2" borderId="4" xfId="7" applyFont="1" applyFill="1" applyBorder="1" applyAlignment="1">
      <alignment horizontal="left" vertical="center"/>
    </xf>
    <xf numFmtId="0" fontId="11" fillId="2" borderId="0" xfId="7" applyFont="1" applyFill="1" applyAlignment="1">
      <alignment horizontal="left" vertical="center" wrapText="1"/>
    </xf>
    <xf numFmtId="0" fontId="13" fillId="2" borderId="4" xfId="6" applyFont="1" applyFill="1" applyBorder="1" applyAlignment="1">
      <alignment wrapText="1"/>
    </xf>
    <xf numFmtId="0" fontId="6" fillId="2" borderId="4" xfId="4" applyFont="1" applyFill="1" applyBorder="1" applyAlignment="1" applyProtection="1">
      <alignment horizontal="left" wrapText="1"/>
    </xf>
    <xf numFmtId="0" fontId="6" fillId="2" borderId="0" xfId="4" applyFont="1" applyFill="1" applyBorder="1" applyAlignment="1" applyProtection="1">
      <alignment horizontal="left" wrapText="1"/>
    </xf>
    <xf numFmtId="0" fontId="6" fillId="2" borderId="5" xfId="4" applyFont="1" applyFill="1" applyBorder="1" applyAlignment="1" applyProtection="1">
      <alignment horizontal="left" wrapText="1"/>
    </xf>
    <xf numFmtId="0" fontId="11" fillId="2" borderId="4" xfId="7" applyFont="1" applyFill="1" applyBorder="1" applyAlignment="1">
      <alignment horizontal="left" wrapText="1"/>
    </xf>
    <xf numFmtId="0" fontId="11" fillId="2" borderId="0" xfId="7" quotePrefix="1" applyFont="1" applyFill="1" applyAlignment="1">
      <alignment horizontal="left" wrapText="1"/>
    </xf>
    <xf numFmtId="0" fontId="11" fillId="2" borderId="5" xfId="7" quotePrefix="1" applyFont="1" applyFill="1" applyBorder="1" applyAlignment="1">
      <alignment horizontal="left" wrapText="1"/>
    </xf>
    <xf numFmtId="0" fontId="11" fillId="2" borderId="8" xfId="6" applyFont="1" applyFill="1" applyBorder="1"/>
    <xf numFmtId="0" fontId="11" fillId="2" borderId="9" xfId="6" applyFont="1" applyFill="1" applyBorder="1"/>
    <xf numFmtId="0" fontId="11" fillId="2" borderId="10" xfId="6" applyFont="1" applyFill="1" applyBorder="1"/>
    <xf numFmtId="0" fontId="11" fillId="0" borderId="0" xfId="6" applyFont="1"/>
    <xf numFmtId="0" fontId="5" fillId="3" borderId="3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5" fontId="14" fillId="0" borderId="0" xfId="0" applyNumberFormat="1" applyFont="1"/>
    <xf numFmtId="1" fontId="14" fillId="0" borderId="0" xfId="0" applyNumberFormat="1" applyFont="1"/>
    <xf numFmtId="164" fontId="14" fillId="0" borderId="0" xfId="0" applyNumberFormat="1" applyFont="1" applyAlignment="1">
      <alignment wrapText="1"/>
    </xf>
    <xf numFmtId="0" fontId="5" fillId="4" borderId="11" xfId="0" applyFont="1" applyFill="1" applyBorder="1" applyAlignment="1">
      <alignment horizontal="left"/>
    </xf>
    <xf numFmtId="3" fontId="4" fillId="4" borderId="12" xfId="0" applyNumberFormat="1" applyFont="1" applyFill="1" applyBorder="1"/>
    <xf numFmtId="0" fontId="4" fillId="4" borderId="13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left"/>
    </xf>
    <xf numFmtId="3" fontId="4" fillId="4" borderId="15" xfId="0" applyNumberFormat="1" applyFont="1" applyFill="1" applyBorder="1"/>
    <xf numFmtId="0" fontId="4" fillId="4" borderId="16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left"/>
    </xf>
    <xf numFmtId="3" fontId="4" fillId="0" borderId="15" xfId="0" applyNumberFormat="1" applyFont="1" applyBorder="1"/>
    <xf numFmtId="0" fontId="4" fillId="2" borderId="1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left"/>
    </xf>
    <xf numFmtId="3" fontId="4" fillId="0" borderId="18" xfId="0" applyNumberFormat="1" applyFont="1" applyBorder="1"/>
    <xf numFmtId="0" fontId="4" fillId="2" borderId="19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left"/>
    </xf>
    <xf numFmtId="3" fontId="4" fillId="0" borderId="22" xfId="0" applyNumberFormat="1" applyFont="1" applyBorder="1"/>
    <xf numFmtId="0" fontId="4" fillId="2" borderId="23" xfId="0" applyFont="1" applyFill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1" fillId="2" borderId="4" xfId="6" applyFont="1" applyFill="1" applyBorder="1" applyAlignment="1">
      <alignment wrapText="1"/>
    </xf>
    <xf numFmtId="0" fontId="11" fillId="2" borderId="0" xfId="6" applyFont="1" applyFill="1" applyAlignment="1">
      <alignment wrapText="1"/>
    </xf>
    <xf numFmtId="0" fontId="11" fillId="2" borderId="5" xfId="6" applyFont="1" applyFill="1" applyBorder="1" applyAlignment="1">
      <alignment wrapText="1"/>
    </xf>
    <xf numFmtId="0" fontId="11" fillId="2" borderId="4" xfId="7" applyFont="1" applyFill="1" applyBorder="1" applyAlignment="1">
      <alignment horizontal="left" vertical="center" wrapText="1"/>
    </xf>
    <xf numFmtId="0" fontId="11" fillId="2" borderId="0" xfId="7" quotePrefix="1" applyFont="1" applyFill="1" applyAlignment="1">
      <alignment horizontal="left" vertical="center" wrapText="1"/>
    </xf>
    <xf numFmtId="0" fontId="11" fillId="2" borderId="5" xfId="7" quotePrefix="1" applyFont="1" applyFill="1" applyBorder="1" applyAlignment="1">
      <alignment horizontal="left" vertical="center" wrapText="1"/>
    </xf>
    <xf numFmtId="0" fontId="15" fillId="2" borderId="4" xfId="2" applyFont="1" applyFill="1" applyBorder="1" applyAlignment="1" applyProtection="1">
      <alignment horizontal="left" wrapText="1"/>
    </xf>
    <xf numFmtId="0" fontId="6" fillId="2" borderId="0" xfId="4" applyFont="1" applyFill="1" applyBorder="1" applyAlignment="1" applyProtection="1">
      <alignment horizontal="left" wrapText="1"/>
    </xf>
    <xf numFmtId="0" fontId="6" fillId="2" borderId="5" xfId="4" applyFont="1" applyFill="1" applyBorder="1" applyAlignment="1" applyProtection="1">
      <alignment horizontal="left" wrapText="1"/>
    </xf>
    <xf numFmtId="0" fontId="11" fillId="2" borderId="4" xfId="6" applyFont="1" applyFill="1" applyBorder="1" applyAlignment="1">
      <alignment horizontal="left" wrapText="1"/>
    </xf>
    <xf numFmtId="0" fontId="11" fillId="2" borderId="0" xfId="6" applyFont="1" applyFill="1" applyAlignment="1">
      <alignment horizontal="left" wrapText="1"/>
    </xf>
    <xf numFmtId="0" fontId="11" fillId="2" borderId="5" xfId="6" applyFont="1" applyFill="1" applyBorder="1" applyAlignment="1">
      <alignment horizontal="left" wrapText="1"/>
    </xf>
    <xf numFmtId="0" fontId="13" fillId="2" borderId="4" xfId="6" applyFont="1" applyFill="1" applyBorder="1" applyAlignment="1">
      <alignment wrapText="1"/>
    </xf>
    <xf numFmtId="0" fontId="13" fillId="2" borderId="0" xfId="6" applyFont="1" applyFill="1" applyAlignment="1">
      <alignment wrapText="1"/>
    </xf>
    <xf numFmtId="0" fontId="13" fillId="2" borderId="5" xfId="6" applyFont="1" applyFill="1" applyBorder="1" applyAlignment="1">
      <alignment wrapText="1"/>
    </xf>
    <xf numFmtId="0" fontId="5" fillId="2" borderId="4" xfId="6" applyFont="1" applyFill="1" applyBorder="1" applyAlignment="1">
      <alignment wrapText="1"/>
    </xf>
    <xf numFmtId="0" fontId="13" fillId="2" borderId="1" xfId="6" applyFont="1" applyFill="1" applyBorder="1" applyAlignment="1">
      <alignment wrapText="1"/>
    </xf>
    <xf numFmtId="0" fontId="13" fillId="2" borderId="20" xfId="6" applyFont="1" applyFill="1" applyBorder="1" applyAlignment="1">
      <alignment wrapText="1"/>
    </xf>
    <xf numFmtId="0" fontId="13" fillId="2" borderId="2" xfId="6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" fontId="14" fillId="0" borderId="0" xfId="0" applyNumberFormat="1" applyFont="1" applyAlignment="1">
      <alignment wrapText="1"/>
    </xf>
  </cellXfs>
  <cellStyles count="10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_HB_Claim_2004 2" xfId="7" xr:uid="{00000000-0005-0000-0000-000007000000}"/>
    <cellStyle name="whole number" xfId="8" xr:uid="{00000000-0005-0000-0000-000008000000}"/>
    <cellStyle name="whole number 2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2B50"/>
      <color rgb="FFCCD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/>
            </a:pPr>
            <a:r>
              <a:rPr lang="en-GB" sz="1200" b="1"/>
              <a:t>Figure 9: Estimated and projected population aged 16 to 64 and working age, mid-1991 to mid-2047 (non-zero y‑axis)</a:t>
            </a:r>
          </a:p>
        </c:rich>
      </c:tx>
      <c:layout>
        <c:manualLayout>
          <c:xMode val="edge"/>
          <c:yMode val="edge"/>
          <c:x val="0.12990100393029172"/>
          <c:y val="1.04493207941483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1977503579709"/>
          <c:y val="0.10597388492582628"/>
          <c:w val="0.86771449372308507"/>
          <c:h val="0.7266740716971507"/>
        </c:manualLayout>
      </c:layout>
      <c:areaChart>
        <c:grouping val="standard"/>
        <c:varyColors val="0"/>
        <c:ser>
          <c:idx val="4"/>
          <c:order val="4"/>
          <c:tx>
            <c:strRef>
              <c:f>Data!$L$4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>
                <a:alpha val="30000"/>
              </a:schemeClr>
            </a:solidFill>
          </c:spPr>
          <c:val>
            <c:numRef>
              <c:f>Data!$L$5:$L$37</c:f>
              <c:numCache>
                <c:formatCode>0</c:formatCode>
                <c:ptCount val="33"/>
                <c:pt idx="0">
                  <c:v>1300000</c:v>
                </c:pt>
                <c:pt idx="1">
                  <c:v>1300000</c:v>
                </c:pt>
                <c:pt idx="2">
                  <c:v>1300000</c:v>
                </c:pt>
                <c:pt idx="3">
                  <c:v>1300000</c:v>
                </c:pt>
                <c:pt idx="4">
                  <c:v>1300000</c:v>
                </c:pt>
                <c:pt idx="5">
                  <c:v>1300000</c:v>
                </c:pt>
                <c:pt idx="6">
                  <c:v>1300000</c:v>
                </c:pt>
                <c:pt idx="7">
                  <c:v>1300000</c:v>
                </c:pt>
                <c:pt idx="8">
                  <c:v>1300000</c:v>
                </c:pt>
                <c:pt idx="9">
                  <c:v>1300000</c:v>
                </c:pt>
                <c:pt idx="10">
                  <c:v>1300000</c:v>
                </c:pt>
                <c:pt idx="11">
                  <c:v>1300000</c:v>
                </c:pt>
                <c:pt idx="12">
                  <c:v>1300000</c:v>
                </c:pt>
                <c:pt idx="13">
                  <c:v>1300000</c:v>
                </c:pt>
                <c:pt idx="14">
                  <c:v>1300000</c:v>
                </c:pt>
                <c:pt idx="15">
                  <c:v>1300000</c:v>
                </c:pt>
                <c:pt idx="16">
                  <c:v>1300000</c:v>
                </c:pt>
                <c:pt idx="17">
                  <c:v>1300000</c:v>
                </c:pt>
                <c:pt idx="18">
                  <c:v>1300000</c:v>
                </c:pt>
                <c:pt idx="19">
                  <c:v>1300000</c:v>
                </c:pt>
                <c:pt idx="20">
                  <c:v>1300000</c:v>
                </c:pt>
                <c:pt idx="21">
                  <c:v>1300000</c:v>
                </c:pt>
                <c:pt idx="22">
                  <c:v>1300000</c:v>
                </c:pt>
                <c:pt idx="23">
                  <c:v>1300000</c:v>
                </c:pt>
                <c:pt idx="24">
                  <c:v>1300000</c:v>
                </c:pt>
                <c:pt idx="25">
                  <c:v>1300000</c:v>
                </c:pt>
                <c:pt idx="26">
                  <c:v>1300000</c:v>
                </c:pt>
                <c:pt idx="27">
                  <c:v>1300000</c:v>
                </c:pt>
                <c:pt idx="28">
                  <c:v>1300000</c:v>
                </c:pt>
                <c:pt idx="29">
                  <c:v>1300000</c:v>
                </c:pt>
                <c:pt idx="30">
                  <c:v>1300000</c:v>
                </c:pt>
                <c:pt idx="31">
                  <c:v>1300000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3-468E-B602-3FB40928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519480"/>
        <c:axId val="846519872"/>
      </c:areaChart>
      <c:lineChart>
        <c:grouping val="standard"/>
        <c:varyColors val="0"/>
        <c:ser>
          <c:idx val="0"/>
          <c:order val="0"/>
          <c:tx>
            <c:v>Aged 16-64</c:v>
          </c:tx>
          <c:spPr>
            <a:ln w="25400">
              <a:solidFill>
                <a:srgbClr val="CCD607"/>
              </a:solidFill>
            </a:ln>
          </c:spPr>
          <c:marker>
            <c:symbol val="none"/>
          </c:marker>
          <c:cat>
            <c:numRef>
              <c:f>Data!$F$5:$F$61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Data!$G$5:$G$61</c:f>
              <c:numCache>
                <c:formatCode>#,##0</c:formatCode>
                <c:ptCount val="57"/>
                <c:pt idx="0">
                  <c:v>982482</c:v>
                </c:pt>
                <c:pt idx="1">
                  <c:v>994580</c:v>
                </c:pt>
                <c:pt idx="2">
                  <c:v>1004884</c:v>
                </c:pt>
                <c:pt idx="3">
                  <c:v>1012502</c:v>
                </c:pt>
                <c:pt idx="4">
                  <c:v>1017697</c:v>
                </c:pt>
                <c:pt idx="5">
                  <c:v>1029817</c:v>
                </c:pt>
                <c:pt idx="6">
                  <c:v>1039864</c:v>
                </c:pt>
                <c:pt idx="7">
                  <c:v>1047109</c:v>
                </c:pt>
                <c:pt idx="8">
                  <c:v>1051358</c:v>
                </c:pt>
                <c:pt idx="9">
                  <c:v>1058507</c:v>
                </c:pt>
                <c:pt idx="10">
                  <c:v>1067215</c:v>
                </c:pt>
                <c:pt idx="11">
                  <c:v>1079049</c:v>
                </c:pt>
                <c:pt idx="12">
                  <c:v>1089658</c:v>
                </c:pt>
                <c:pt idx="13">
                  <c:v>1100625</c:v>
                </c:pt>
                <c:pt idx="14">
                  <c:v>1114058</c:v>
                </c:pt>
                <c:pt idx="15">
                  <c:v>1127914</c:v>
                </c:pt>
                <c:pt idx="16">
                  <c:v>1142682</c:v>
                </c:pt>
                <c:pt idx="17">
                  <c:v>1153167</c:v>
                </c:pt>
                <c:pt idx="18">
                  <c:v>1160446</c:v>
                </c:pt>
                <c:pt idx="19">
                  <c:v>1165239</c:v>
                </c:pt>
                <c:pt idx="20">
                  <c:v>1167750</c:v>
                </c:pt>
                <c:pt idx="21">
                  <c:v>1169668</c:v>
                </c:pt>
                <c:pt idx="22">
                  <c:v>1170280</c:v>
                </c:pt>
                <c:pt idx="23">
                  <c:v>1174132</c:v>
                </c:pt>
                <c:pt idx="24">
                  <c:v>1178676</c:v>
                </c:pt>
                <c:pt idx="25">
                  <c:v>1181010</c:v>
                </c:pt>
                <c:pt idx="26">
                  <c:v>1182744</c:v>
                </c:pt>
                <c:pt idx="27">
                  <c:v>1185959</c:v>
                </c:pt>
                <c:pt idx="28">
                  <c:v>1189917</c:v>
                </c:pt>
                <c:pt idx="29">
                  <c:v>1187727</c:v>
                </c:pt>
                <c:pt idx="30">
                  <c:v>1187162</c:v>
                </c:pt>
                <c:pt idx="31">
                  <c:v>1185659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3-468E-B602-3FB409283BC5}"/>
            </c:ext>
          </c:extLst>
        </c:ser>
        <c:ser>
          <c:idx val="3"/>
          <c:order val="1"/>
          <c:tx>
            <c:v>Aged 16-64 (Projections)</c:v>
          </c:tx>
          <c:spPr>
            <a:ln w="25400">
              <a:solidFill>
                <a:srgbClr val="CCD607"/>
              </a:solidFill>
              <a:prstDash val="sysDash"/>
            </a:ln>
          </c:spPr>
          <c:marker>
            <c:symbol val="none"/>
          </c:marker>
          <c:cat>
            <c:numRef>
              <c:f>Data!$F$5:$F$61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Data!$H$5:$H$61</c:f>
              <c:numCache>
                <c:formatCode>General</c:formatCode>
                <c:ptCount val="57"/>
                <c:pt idx="31" formatCode="#,##0">
                  <c:v>1185659</c:v>
                </c:pt>
                <c:pt idx="32" formatCode="#,##0">
                  <c:v>1189681</c:v>
                </c:pt>
                <c:pt idx="33" formatCode="#,##0">
                  <c:v>1193625</c:v>
                </c:pt>
                <c:pt idx="34" formatCode="#,##0">
                  <c:v>1196310</c:v>
                </c:pt>
                <c:pt idx="35" formatCode="#,##0">
                  <c:v>1197308</c:v>
                </c:pt>
                <c:pt idx="36" formatCode="#,##0">
                  <c:v>1198191</c:v>
                </c:pt>
                <c:pt idx="37" formatCode="#,##0">
                  <c:v>1197844</c:v>
                </c:pt>
                <c:pt idx="38" formatCode="#,##0">
                  <c:v>1195979</c:v>
                </c:pt>
                <c:pt idx="39" formatCode="#,##0">
                  <c:v>1193409</c:v>
                </c:pt>
                <c:pt idx="40" formatCode="#,##0">
                  <c:v>1191299</c:v>
                </c:pt>
                <c:pt idx="41" formatCode="#,##0">
                  <c:v>1189501</c:v>
                </c:pt>
                <c:pt idx="42" formatCode="#,##0">
                  <c:v>1186879</c:v>
                </c:pt>
                <c:pt idx="43" formatCode="#,##0">
                  <c:v>1184112</c:v>
                </c:pt>
                <c:pt idx="44" formatCode="#,##0">
                  <c:v>1181439</c:v>
                </c:pt>
                <c:pt idx="45" formatCode="#,##0">
                  <c:v>1178026</c:v>
                </c:pt>
                <c:pt idx="46" formatCode="#,##0">
                  <c:v>1174877</c:v>
                </c:pt>
                <c:pt idx="47" formatCode="#,##0">
                  <c:v>1171959</c:v>
                </c:pt>
                <c:pt idx="48" formatCode="#,##0">
                  <c:v>1168404</c:v>
                </c:pt>
                <c:pt idx="49" formatCode="#,##0">
                  <c:v>1165496</c:v>
                </c:pt>
                <c:pt idx="50" formatCode="#,##0">
                  <c:v>1162256</c:v>
                </c:pt>
                <c:pt idx="51" formatCode="#,##0">
                  <c:v>1159221</c:v>
                </c:pt>
                <c:pt idx="52" formatCode="#,##0">
                  <c:v>1155407</c:v>
                </c:pt>
                <c:pt idx="53" formatCode="#,##0">
                  <c:v>1150043</c:v>
                </c:pt>
                <c:pt idx="54" formatCode="#,##0">
                  <c:v>1143320</c:v>
                </c:pt>
                <c:pt idx="55" formatCode="#,##0">
                  <c:v>1137089</c:v>
                </c:pt>
                <c:pt idx="56" formatCode="#,##0">
                  <c:v>1130703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3-468E-B602-3FB409283BC5}"/>
            </c:ext>
          </c:extLst>
        </c:ser>
        <c:ser>
          <c:idx val="1"/>
          <c:order val="2"/>
          <c:tx>
            <c:v>Working Age</c:v>
          </c:tx>
          <c:spPr>
            <a:ln w="25400">
              <a:solidFill>
                <a:srgbClr val="1E2B50"/>
              </a:solidFill>
              <a:prstDash val="solid"/>
            </a:ln>
          </c:spPr>
          <c:marker>
            <c:symbol val="none"/>
          </c:marker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3-2E63-468E-B602-3FB409283BC5}"/>
              </c:ext>
            </c:extLst>
          </c:dPt>
          <c:cat>
            <c:numRef>
              <c:f>Data!$F$5:$F$61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Data!$I$5:$I$61</c:f>
              <c:numCache>
                <c:formatCode>#,##0</c:formatCode>
                <c:ptCount val="57"/>
                <c:pt idx="0">
                  <c:v>944645</c:v>
                </c:pt>
                <c:pt idx="1">
                  <c:v>956967</c:v>
                </c:pt>
                <c:pt idx="2">
                  <c:v>967385</c:v>
                </c:pt>
                <c:pt idx="3">
                  <c:v>975458</c:v>
                </c:pt>
                <c:pt idx="4">
                  <c:v>981161</c:v>
                </c:pt>
                <c:pt idx="5">
                  <c:v>993218</c:v>
                </c:pt>
                <c:pt idx="6">
                  <c:v>1002889</c:v>
                </c:pt>
                <c:pt idx="7">
                  <c:v>1009899</c:v>
                </c:pt>
                <c:pt idx="8">
                  <c:v>1013513</c:v>
                </c:pt>
                <c:pt idx="9">
                  <c:v>1020306</c:v>
                </c:pt>
                <c:pt idx="10">
                  <c:v>1028945</c:v>
                </c:pt>
                <c:pt idx="11">
                  <c:v>1040332</c:v>
                </c:pt>
                <c:pt idx="12">
                  <c:v>1049417</c:v>
                </c:pt>
                <c:pt idx="13">
                  <c:v>1058986</c:v>
                </c:pt>
                <c:pt idx="14">
                  <c:v>1070985</c:v>
                </c:pt>
                <c:pt idx="15">
                  <c:v>1083232</c:v>
                </c:pt>
                <c:pt idx="16">
                  <c:v>1096280</c:v>
                </c:pt>
                <c:pt idx="17">
                  <c:v>1106162</c:v>
                </c:pt>
                <c:pt idx="18">
                  <c:v>1113095</c:v>
                </c:pt>
                <c:pt idx="19">
                  <c:v>1118961</c:v>
                </c:pt>
                <c:pt idx="20">
                  <c:v>1125959</c:v>
                </c:pt>
                <c:pt idx="21">
                  <c:v>1133158.4246575343</c:v>
                </c:pt>
                <c:pt idx="22">
                  <c:v>1138736.4098360655</c:v>
                </c:pt>
                <c:pt idx="23">
                  <c:v>1147451.4098360655</c:v>
                </c:pt>
                <c:pt idx="24">
                  <c:v>1156728.2136986302</c:v>
                </c:pt>
                <c:pt idx="25">
                  <c:v>1164413.5890410959</c:v>
                </c:pt>
                <c:pt idx="26">
                  <c:v>1172988.98630137</c:v>
                </c:pt>
                <c:pt idx="27">
                  <c:v>1183435.1397260274</c:v>
                </c:pt>
                <c:pt idx="28">
                  <c:v>1197491.9589041097</c:v>
                </c:pt>
                <c:pt idx="29">
                  <c:v>1205100.9041095891</c:v>
                </c:pt>
                <c:pt idx="30">
                  <c:v>1207698</c:v>
                </c:pt>
                <c:pt idx="31">
                  <c:v>1206522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63-468E-B602-3FB409283BC5}"/>
            </c:ext>
          </c:extLst>
        </c:ser>
        <c:ser>
          <c:idx val="2"/>
          <c:order val="3"/>
          <c:tx>
            <c:v>Working Age (Projections)</c:v>
          </c:tx>
          <c:spPr>
            <a:ln w="25400">
              <a:solidFill>
                <a:srgbClr val="1E2B50"/>
              </a:solidFill>
              <a:prstDash val="sysDash"/>
            </a:ln>
          </c:spPr>
          <c:marker>
            <c:symbol val="none"/>
          </c:marker>
          <c:dPt>
            <c:idx val="25"/>
            <c:marker>
              <c:symbol val="diamond"/>
              <c:size val="10"/>
              <c:spPr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E63-468E-B602-3FB409283BC5}"/>
              </c:ext>
            </c:extLst>
          </c:dPt>
          <c:dPt>
            <c:idx val="27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E63-468E-B602-3FB409283BC5}"/>
              </c:ext>
            </c:extLst>
          </c:dPt>
          <c:dPt>
            <c:idx val="31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D10D-403A-9228-30967C32BE3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9-945F-4ADB-A241-A55B7046F885}"/>
              </c:ext>
            </c:extLst>
          </c:dPt>
          <c:dPt>
            <c:idx val="37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E63-468E-B602-3FB409283BC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8-2E63-468E-B602-3FB409283BC5}"/>
              </c:ext>
            </c:extLst>
          </c:dPt>
          <c:dPt>
            <c:idx val="4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649F-49FE-8E8D-19B70DF3F452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9-2E63-468E-B602-3FB409283BC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A-2E63-468E-B602-3FB409283BC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B-2E63-468E-B602-3FB409283BC5}"/>
              </c:ext>
            </c:extLst>
          </c:dPt>
          <c:dPt>
            <c:idx val="56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45F-4ADB-A241-A55B7046F885}"/>
              </c:ext>
            </c:extLst>
          </c:dPt>
          <c:dLbls>
            <c:dLbl>
              <c:idx val="27"/>
              <c:layout>
                <c:manualLayout>
                  <c:x val="-4.0941658137155553E-3"/>
                  <c:y val="3.34378265412748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1.177</a:t>
                    </a:r>
                    <a:r>
                      <a:rPr lang="en-US" b="1" baseline="0">
                        <a:solidFill>
                          <a:srgbClr val="1E2B50"/>
                        </a:solidFill>
                      </a:rPr>
                      <a:t> </a:t>
                    </a:r>
                  </a:p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 baseline="0">
                        <a:solidFill>
                          <a:srgbClr val="1E2B50"/>
                        </a:solidFill>
                      </a:rPr>
                      <a:t>million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E63-468E-B602-3FB409283BC5}"/>
                </c:ext>
              </c:extLst>
            </c:dLbl>
            <c:dLbl>
              <c:idx val="37"/>
              <c:layout>
                <c:manualLayout>
                  <c:x val="-4.0941658137154655E-2"/>
                  <c:y val="3.55277729782209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/>
                      <a:t>1.25</a:t>
                    </a:r>
                    <a:r>
                      <a:rPr lang="en-US" b="1" baseline="0"/>
                      <a:t> million</a:t>
                    </a:r>
                    <a:endParaRPr lang="en-US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317639031047424E-2"/>
                      <c:h val="6.40543364681295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2E63-468E-B602-3FB409283BC5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7035141589901051E-2"/>
                      <c:h val="8.70428422152560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9F-49FE-8E8D-19B70DF3F452}"/>
                </c:ext>
              </c:extLst>
            </c:dLbl>
            <c:dLbl>
              <c:idx val="52"/>
              <c:layout>
                <c:manualLayout>
                  <c:x val="1.7741385192766974E-2"/>
                  <c:y val="-5.642633228840125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1.20 </a:t>
                    </a:r>
                  </a:p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million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E63-468E-B602-3FB409283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1E2B5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Data!$F$5:$F$61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Data!$J$5:$J$61</c:f>
              <c:numCache>
                <c:formatCode>General</c:formatCode>
                <c:ptCount val="57"/>
                <c:pt idx="31" formatCode="#,##0">
                  <c:v>1206522</c:v>
                </c:pt>
                <c:pt idx="32" formatCode="#,##0">
                  <c:v>1211477</c:v>
                </c:pt>
                <c:pt idx="33" formatCode="#,##0">
                  <c:v>1215637</c:v>
                </c:pt>
                <c:pt idx="34" formatCode="#,##0">
                  <c:v>1219009</c:v>
                </c:pt>
                <c:pt idx="35" formatCode="#,##0">
                  <c:v>1224502.2349726781</c:v>
                </c:pt>
                <c:pt idx="36" formatCode="#,##0">
                  <c:v>1237259.421917808</c:v>
                </c:pt>
                <c:pt idx="37" formatCode="#,##0">
                  <c:v>1245672</c:v>
                </c:pt>
                <c:pt idx="38" formatCode="#,##0">
                  <c:v>1245036</c:v>
                </c:pt>
                <c:pt idx="39" formatCode="#,##0">
                  <c:v>1243556</c:v>
                </c:pt>
                <c:pt idx="40" formatCode="#,##0">
                  <c:v>1241462</c:v>
                </c:pt>
                <c:pt idx="41" formatCode="#,##0">
                  <c:v>1239168</c:v>
                </c:pt>
                <c:pt idx="42" formatCode="#,##0">
                  <c:v>1236508</c:v>
                </c:pt>
                <c:pt idx="43" formatCode="#,##0">
                  <c:v>1233540</c:v>
                </c:pt>
                <c:pt idx="44" formatCode="#,##0">
                  <c:v>1230157</c:v>
                </c:pt>
                <c:pt idx="45" formatCode="#,##0">
                  <c:v>1226528</c:v>
                </c:pt>
                <c:pt idx="46" formatCode="#,##0">
                  <c:v>1222793</c:v>
                </c:pt>
                <c:pt idx="47" formatCode="#,##0">
                  <c:v>1219062</c:v>
                </c:pt>
                <c:pt idx="48" formatCode="#,##0">
                  <c:v>1214581</c:v>
                </c:pt>
                <c:pt idx="49" formatCode="#,##0">
                  <c:v>1210019</c:v>
                </c:pt>
                <c:pt idx="50" formatCode="#,##0">
                  <c:v>1206154</c:v>
                </c:pt>
                <c:pt idx="51" formatCode="#,##0">
                  <c:v>1202863</c:v>
                </c:pt>
                <c:pt idx="52" formatCode="#,##0">
                  <c:v>1199282</c:v>
                </c:pt>
                <c:pt idx="53" formatCode="#,##0">
                  <c:v>1199274.6904109591</c:v>
                </c:pt>
                <c:pt idx="54" formatCode="#,##0">
                  <c:v>1206194.7232876709</c:v>
                </c:pt>
                <c:pt idx="55" formatCode="#,##0">
                  <c:v>1209657</c:v>
                </c:pt>
                <c:pt idx="56" formatCode="#,##0">
                  <c:v>1203869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E63-468E-B602-3FB40928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519480"/>
        <c:axId val="846519872"/>
      </c:lineChart>
      <c:catAx>
        <c:axId val="846519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GB" sz="1200" b="1"/>
                  <a:t>Mid-Year</a:t>
                </a:r>
              </a:p>
            </c:rich>
          </c:tx>
          <c:layout>
            <c:manualLayout>
              <c:xMode val="edge"/>
              <c:yMode val="edge"/>
              <c:x val="0.51285003908800042"/>
              <c:y val="0.9186440566402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846519872"/>
        <c:crosses val="autoZero"/>
        <c:auto val="1"/>
        <c:lblAlgn val="ctr"/>
        <c:lblOffset val="100"/>
        <c:tickMarkSkip val="1"/>
        <c:noMultiLvlLbl val="0"/>
      </c:catAx>
      <c:valAx>
        <c:axId val="846519872"/>
        <c:scaling>
          <c:orientation val="minMax"/>
          <c:max val="1300000"/>
          <c:min val="900000"/>
        </c:scaling>
        <c:delete val="0"/>
        <c:axPos val="l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GB" sz="1200" b="1"/>
                  <a:t>Number of People (millions)</a:t>
                </a:r>
              </a:p>
            </c:rich>
          </c:tx>
          <c:layout>
            <c:manualLayout>
              <c:xMode val="edge"/>
              <c:yMode val="edge"/>
              <c:x val="4.5766541208960962E-4"/>
              <c:y val="0.28769102921695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846519480"/>
        <c:crosses val="autoZero"/>
        <c:crossBetween val="midCat"/>
        <c:majorUnit val="100000"/>
        <c:dispUnits>
          <c:builtInUnit val="millions"/>
        </c:dispUnits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593581508555034"/>
          <c:y val="0.28091065419330419"/>
          <c:w val="0.12689206070326162"/>
          <c:h val="8.0112885575823412E-2"/>
        </c:manualLayout>
      </c:layout>
      <c:overlay val="1"/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9: Estimated and projected population aged 16 to 64 and working age, mid-1991 to mid-2047 (non-zero y‑axis)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0.26107</cdr:x>
      <cdr:y>0.10629</cdr:y>
    </cdr:from>
    <cdr:to>
      <cdr:x>0.39155</cdr:x>
      <cdr:y>0.15282</cdr:y>
    </cdr:to>
    <cdr:sp macro="" textlink="">
      <cdr:nvSpPr>
        <cdr:cNvPr id="12" name="Text Box 3" title="Estimate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9498" y="645919"/>
          <a:ext cx="1214243" cy="28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ESTIMATES</a:t>
          </a:r>
        </a:p>
      </cdr:txBody>
    </cdr:sp>
  </cdr:relSizeAnchor>
  <cdr:relSizeAnchor xmlns:cdr="http://schemas.openxmlformats.org/drawingml/2006/chartDrawing">
    <cdr:from>
      <cdr:x>0.69308</cdr:x>
      <cdr:y>0.09898</cdr:y>
    </cdr:from>
    <cdr:to>
      <cdr:x>0.85181</cdr:x>
      <cdr:y>0.14551</cdr:y>
    </cdr:to>
    <cdr:sp macro="" textlink="">
      <cdr:nvSpPr>
        <cdr:cNvPr id="13" name="Text Box 3" title="Projection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9756" y="601486"/>
          <a:ext cx="1477130" cy="282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PROJECTIONS</a:t>
          </a:r>
        </a:p>
      </cdr:txBody>
    </cdr:sp>
  </cdr:relSizeAnchor>
  <cdr:relSizeAnchor xmlns:cdr="http://schemas.openxmlformats.org/drawingml/2006/chartDrawing">
    <cdr:from>
      <cdr:x>0.55088</cdr:x>
      <cdr:y>0.19507</cdr:y>
    </cdr:from>
    <cdr:to>
      <cdr:x>0.64924</cdr:x>
      <cdr:y>0.3457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5C2B151B-039E-3E89-D8AE-BC687D60459D}"/>
            </a:ext>
          </a:extLst>
        </cdr:cNvPr>
        <cdr:cNvSpPr txBox="1"/>
      </cdr:nvSpPr>
      <cdr:spPr>
        <a:xfrm xmlns:a="http://schemas.openxmlformats.org/drawingml/2006/main">
          <a:off x="5126493" y="1185410"/>
          <a:ext cx="915330" cy="915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 kern="1200">
              <a:latin typeface="Arial" panose="020B0604020202020204" pitchFamily="34" charset="0"/>
              <a:cs typeface="Arial" panose="020B0604020202020204" pitchFamily="34" charset="0"/>
            </a:rPr>
            <a:t>1.21 </a:t>
          </a:r>
        </a:p>
        <a:p xmlns:a="http://schemas.openxmlformats.org/drawingml/2006/main">
          <a:r>
            <a:rPr lang="en-GB" sz="1100" b="1" kern="1200">
              <a:latin typeface="Arial" panose="020B0604020202020204" pitchFamily="34" charset="0"/>
              <a:cs typeface="Arial" panose="020B0604020202020204" pitchFamily="34" charset="0"/>
            </a:rPr>
            <a:t>million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1714500</xdr:colOff>
      <xdr:row>8</xdr:row>
      <xdr:rowOff>9525</xdr:rowOff>
    </xdr:from>
    <xdr:to>
      <xdr:col>3</xdr:col>
      <xdr:colOff>2133600</xdr:colOff>
      <xdr:row>11</xdr:row>
      <xdr:rowOff>228600</xdr:rowOff>
    </xdr:to>
    <xdr:grpSp>
      <xdr:nvGrpSpPr>
        <xdr:cNvPr id="2" name="Group 1" descr="NISRA and Accreditation Logo">
          <a:extLst>
            <a:ext uri="{FF2B5EF4-FFF2-40B4-BE49-F238E27FC236}">
              <a16:creationId xmlns:a16="http://schemas.microsoft.com/office/drawing/2014/main" id="{160D11AD-410D-4CCC-81D2-D7DEB822BAB8}"/>
            </a:ext>
          </a:extLst>
        </xdr:cNvPr>
        <xdr:cNvGrpSpPr/>
      </xdr:nvGrpSpPr>
      <xdr:grpSpPr>
        <a:xfrm>
          <a:off x="3619500" y="1714500"/>
          <a:ext cx="2162175" cy="790575"/>
          <a:chOff x="3985261" y="2361484"/>
          <a:chExt cx="2173602" cy="766523"/>
        </a:xfrm>
      </xdr:grpSpPr>
      <xdr:pic>
        <xdr:nvPicPr>
          <xdr:cNvPr id="3" name="Picture 11" title="NISRA logo">
            <a:extLst>
              <a:ext uri="{FF2B5EF4-FFF2-40B4-BE49-F238E27FC236}">
                <a16:creationId xmlns:a16="http://schemas.microsoft.com/office/drawing/2014/main" id="{AE55EF3A-B94F-E376-34D7-B421667D70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00286" y="2361484"/>
            <a:ext cx="1558577" cy="766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 descr="Accredited Official Statistics Logo.">
            <a:extLst>
              <a:ext uri="{FF2B5EF4-FFF2-40B4-BE49-F238E27FC236}">
                <a16:creationId xmlns:a16="http://schemas.microsoft.com/office/drawing/2014/main" id="{B3AD267C-A6AB-817C-C031-42D5CB9313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85261" y="2377441"/>
            <a:ext cx="701039" cy="7010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8080"/>
        </a:solidFill>
        <a:ln w="1" cap="flat" cmpd="sng" algn="ctr">
          <a:pattFill prst="pct50">
            <a:fgClr>
              <a:srgbClr val="FF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8080"/>
        </a:solidFill>
        <a:ln w="1" cap="flat" cmpd="sng" algn="ctr">
          <a:pattFill prst="pct50">
            <a:fgClr>
              <a:srgbClr val="FF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.75" zeroHeight="1" x14ac:dyDescent="0.2"/>
  <cols>
    <col min="1" max="1" width="11.33203125" style="2" customWidth="1"/>
    <col min="2" max="2" width="13" style="2" customWidth="1"/>
    <col min="3" max="3" width="14.5" style="2" customWidth="1"/>
    <col min="4" max="4" width="13" style="2" customWidth="1"/>
    <col min="5" max="5" width="2.33203125" style="2" customWidth="1"/>
    <col min="6" max="6" width="12.83203125" style="40" customWidth="1"/>
    <col min="7" max="7" width="10.83203125" style="40" customWidth="1"/>
    <col min="8" max="8" width="11" style="40" customWidth="1"/>
    <col min="9" max="10" width="10.83203125" style="40" customWidth="1"/>
    <col min="11" max="11" width="11.6640625" style="40" hidden="1" customWidth="1"/>
    <col min="12" max="12" width="9.5" style="40" hidden="1" customWidth="1"/>
    <col min="13" max="14" width="15.83203125" style="2" hidden="1" customWidth="1"/>
    <col min="15" max="15" width="51.33203125" style="2" hidden="1" customWidth="1"/>
    <col min="16" max="16" width="15.83203125" style="2" hidden="1" customWidth="1"/>
    <col min="17" max="16384" width="0" style="2" hidden="1"/>
  </cols>
  <sheetData>
    <row r="1" spans="1:12" x14ac:dyDescent="0.2">
      <c r="A1" s="1" t="s">
        <v>40</v>
      </c>
    </row>
    <row r="2" spans="1:12" x14ac:dyDescent="0.2">
      <c r="A2" s="1"/>
    </row>
    <row r="3" spans="1:12" x14ac:dyDescent="0.2">
      <c r="A3" s="36"/>
      <c r="B3" s="61" t="s">
        <v>2</v>
      </c>
      <c r="C3" s="62"/>
      <c r="D3" s="63"/>
      <c r="E3" s="83"/>
    </row>
    <row r="4" spans="1:12" ht="25.5" x14ac:dyDescent="0.2">
      <c r="A4" s="37" t="s">
        <v>17</v>
      </c>
      <c r="B4" s="38" t="s">
        <v>19</v>
      </c>
      <c r="C4" s="38" t="s">
        <v>20</v>
      </c>
      <c r="D4" s="39"/>
      <c r="E4" s="83"/>
      <c r="F4" s="40" t="s">
        <v>32</v>
      </c>
      <c r="G4" s="40" t="s">
        <v>33</v>
      </c>
      <c r="H4" s="40" t="s">
        <v>34</v>
      </c>
      <c r="I4" s="40" t="s">
        <v>35</v>
      </c>
      <c r="J4" s="40" t="s">
        <v>36</v>
      </c>
      <c r="K4" s="40" t="s">
        <v>37</v>
      </c>
      <c r="L4" s="40" t="s">
        <v>38</v>
      </c>
    </row>
    <row r="5" spans="1:12" ht="12.75" customHeight="1" x14ac:dyDescent="0.2">
      <c r="A5" s="45">
        <v>1991</v>
      </c>
      <c r="B5" s="46">
        <v>982482</v>
      </c>
      <c r="C5" s="46">
        <v>944645</v>
      </c>
      <c r="D5" s="47" t="s">
        <v>21</v>
      </c>
      <c r="E5" s="84"/>
      <c r="F5" s="40">
        <v>1991</v>
      </c>
      <c r="G5" s="41">
        <f>B5</f>
        <v>982482</v>
      </c>
      <c r="I5" s="41">
        <f>C5</f>
        <v>944645</v>
      </c>
      <c r="L5" s="43">
        <v>1300000</v>
      </c>
    </row>
    <row r="6" spans="1:12" ht="12.75" customHeight="1" x14ac:dyDescent="0.2">
      <c r="A6" s="48">
        <v>1992</v>
      </c>
      <c r="B6" s="49">
        <v>994580</v>
      </c>
      <c r="C6" s="49">
        <v>956967</v>
      </c>
      <c r="D6" s="50" t="s">
        <v>21</v>
      </c>
      <c r="E6" s="84"/>
      <c r="G6" s="41">
        <f t="shared" ref="G6:G36" si="0">B6</f>
        <v>994580</v>
      </c>
      <c r="I6" s="41">
        <f t="shared" ref="I6:I36" si="1">C6</f>
        <v>956967</v>
      </c>
      <c r="L6" s="43">
        <v>1300000</v>
      </c>
    </row>
    <row r="7" spans="1:12" ht="12.75" customHeight="1" x14ac:dyDescent="0.2">
      <c r="A7" s="48">
        <v>1993</v>
      </c>
      <c r="B7" s="49">
        <v>1004884</v>
      </c>
      <c r="C7" s="49">
        <v>967385</v>
      </c>
      <c r="D7" s="50" t="s">
        <v>21</v>
      </c>
      <c r="E7" s="84"/>
      <c r="G7" s="41">
        <f t="shared" si="0"/>
        <v>1004884</v>
      </c>
      <c r="I7" s="41">
        <f t="shared" si="1"/>
        <v>967385</v>
      </c>
      <c r="L7" s="43">
        <v>1300000</v>
      </c>
    </row>
    <row r="8" spans="1:12" ht="12.75" customHeight="1" x14ac:dyDescent="0.2">
      <c r="A8" s="48">
        <v>1994</v>
      </c>
      <c r="B8" s="49">
        <v>1012502</v>
      </c>
      <c r="C8" s="49">
        <v>975458</v>
      </c>
      <c r="D8" s="50" t="s">
        <v>21</v>
      </c>
      <c r="E8" s="84"/>
      <c r="G8" s="41">
        <f t="shared" si="0"/>
        <v>1012502</v>
      </c>
      <c r="I8" s="41">
        <f t="shared" si="1"/>
        <v>975458</v>
      </c>
      <c r="L8" s="43">
        <v>1300000</v>
      </c>
    </row>
    <row r="9" spans="1:12" ht="12.75" customHeight="1" x14ac:dyDescent="0.2">
      <c r="A9" s="48">
        <v>1995</v>
      </c>
      <c r="B9" s="49">
        <v>1017697</v>
      </c>
      <c r="C9" s="49">
        <v>981161</v>
      </c>
      <c r="D9" s="50" t="s">
        <v>21</v>
      </c>
      <c r="E9" s="84"/>
      <c r="G9" s="41">
        <f t="shared" si="0"/>
        <v>1017697</v>
      </c>
      <c r="I9" s="41">
        <f t="shared" si="1"/>
        <v>981161</v>
      </c>
      <c r="L9" s="43">
        <v>1300000</v>
      </c>
    </row>
    <row r="10" spans="1:12" ht="12.75" customHeight="1" x14ac:dyDescent="0.2">
      <c r="A10" s="48">
        <v>1996</v>
      </c>
      <c r="B10" s="49">
        <v>1029817</v>
      </c>
      <c r="C10" s="49">
        <v>993218</v>
      </c>
      <c r="D10" s="50" t="s">
        <v>21</v>
      </c>
      <c r="E10" s="84"/>
      <c r="G10" s="41">
        <f t="shared" si="0"/>
        <v>1029817</v>
      </c>
      <c r="I10" s="41">
        <f t="shared" si="1"/>
        <v>993218</v>
      </c>
      <c r="L10" s="43">
        <v>1300000</v>
      </c>
    </row>
    <row r="11" spans="1:12" ht="12.75" customHeight="1" x14ac:dyDescent="0.2">
      <c r="A11" s="48">
        <v>1997</v>
      </c>
      <c r="B11" s="49">
        <v>1039864</v>
      </c>
      <c r="C11" s="49">
        <v>1002889</v>
      </c>
      <c r="D11" s="50" t="s">
        <v>21</v>
      </c>
      <c r="E11" s="84"/>
      <c r="G11" s="41">
        <f t="shared" si="0"/>
        <v>1039864</v>
      </c>
      <c r="I11" s="41">
        <f t="shared" si="1"/>
        <v>1002889</v>
      </c>
      <c r="L11" s="43">
        <v>1300000</v>
      </c>
    </row>
    <row r="12" spans="1:12" ht="12.75" customHeight="1" x14ac:dyDescent="0.2">
      <c r="A12" s="48">
        <v>1998</v>
      </c>
      <c r="B12" s="49">
        <v>1047109</v>
      </c>
      <c r="C12" s="49">
        <v>1009899</v>
      </c>
      <c r="D12" s="50" t="s">
        <v>21</v>
      </c>
      <c r="E12" s="84"/>
      <c r="G12" s="41">
        <f t="shared" si="0"/>
        <v>1047109</v>
      </c>
      <c r="I12" s="41">
        <f t="shared" si="1"/>
        <v>1009899</v>
      </c>
      <c r="L12" s="43">
        <v>1300000</v>
      </c>
    </row>
    <row r="13" spans="1:12" ht="12.75" customHeight="1" x14ac:dyDescent="0.2">
      <c r="A13" s="48">
        <v>1999</v>
      </c>
      <c r="B13" s="49">
        <v>1051358</v>
      </c>
      <c r="C13" s="49">
        <v>1013513</v>
      </c>
      <c r="D13" s="50" t="s">
        <v>21</v>
      </c>
      <c r="E13" s="84"/>
      <c r="G13" s="41">
        <f t="shared" si="0"/>
        <v>1051358</v>
      </c>
      <c r="I13" s="41">
        <f t="shared" si="1"/>
        <v>1013513</v>
      </c>
      <c r="L13" s="43">
        <v>1300000</v>
      </c>
    </row>
    <row r="14" spans="1:12" ht="12.75" customHeight="1" x14ac:dyDescent="0.2">
      <c r="A14" s="48">
        <v>2000</v>
      </c>
      <c r="B14" s="49">
        <v>1058507</v>
      </c>
      <c r="C14" s="49">
        <v>1020306</v>
      </c>
      <c r="D14" s="50" t="s">
        <v>21</v>
      </c>
      <c r="E14" s="84"/>
      <c r="G14" s="41">
        <f t="shared" si="0"/>
        <v>1058507</v>
      </c>
      <c r="I14" s="41">
        <f t="shared" si="1"/>
        <v>1020306</v>
      </c>
      <c r="L14" s="43">
        <v>1300000</v>
      </c>
    </row>
    <row r="15" spans="1:12" ht="12.75" customHeight="1" x14ac:dyDescent="0.2">
      <c r="A15" s="48">
        <v>2001</v>
      </c>
      <c r="B15" s="49">
        <v>1067215</v>
      </c>
      <c r="C15" s="49">
        <v>1028945</v>
      </c>
      <c r="D15" s="50" t="s">
        <v>21</v>
      </c>
      <c r="E15" s="84"/>
      <c r="G15" s="41">
        <f t="shared" si="0"/>
        <v>1067215</v>
      </c>
      <c r="I15" s="41">
        <f t="shared" si="1"/>
        <v>1028945</v>
      </c>
      <c r="L15" s="43">
        <v>1300000</v>
      </c>
    </row>
    <row r="16" spans="1:12" ht="12.75" customHeight="1" x14ac:dyDescent="0.2">
      <c r="A16" s="48">
        <v>2002</v>
      </c>
      <c r="B16" s="49">
        <v>1079049</v>
      </c>
      <c r="C16" s="49">
        <v>1040332</v>
      </c>
      <c r="D16" s="50" t="s">
        <v>21</v>
      </c>
      <c r="E16" s="84"/>
      <c r="G16" s="41">
        <f t="shared" si="0"/>
        <v>1079049</v>
      </c>
      <c r="I16" s="41">
        <f t="shared" si="1"/>
        <v>1040332</v>
      </c>
      <c r="L16" s="43">
        <v>1300000</v>
      </c>
    </row>
    <row r="17" spans="1:12" ht="12.75" customHeight="1" x14ac:dyDescent="0.2">
      <c r="A17" s="48">
        <v>2003</v>
      </c>
      <c r="B17" s="49">
        <v>1089658</v>
      </c>
      <c r="C17" s="49">
        <v>1049417</v>
      </c>
      <c r="D17" s="50" t="s">
        <v>21</v>
      </c>
      <c r="E17" s="84"/>
      <c r="G17" s="41">
        <f t="shared" si="0"/>
        <v>1089658</v>
      </c>
      <c r="I17" s="41">
        <f t="shared" si="1"/>
        <v>1049417</v>
      </c>
      <c r="L17" s="43">
        <v>1300000</v>
      </c>
    </row>
    <row r="18" spans="1:12" ht="12.75" customHeight="1" x14ac:dyDescent="0.2">
      <c r="A18" s="48">
        <v>2004</v>
      </c>
      <c r="B18" s="49">
        <v>1100625</v>
      </c>
      <c r="C18" s="49">
        <v>1058986</v>
      </c>
      <c r="D18" s="50" t="s">
        <v>21</v>
      </c>
      <c r="E18" s="84"/>
      <c r="G18" s="41">
        <f t="shared" si="0"/>
        <v>1100625</v>
      </c>
      <c r="I18" s="41">
        <f t="shared" si="1"/>
        <v>1058986</v>
      </c>
      <c r="L18" s="43">
        <v>1300000</v>
      </c>
    </row>
    <row r="19" spans="1:12" ht="12.75" customHeight="1" x14ac:dyDescent="0.2">
      <c r="A19" s="48">
        <v>2005</v>
      </c>
      <c r="B19" s="49">
        <v>1114058</v>
      </c>
      <c r="C19" s="49">
        <v>1070985</v>
      </c>
      <c r="D19" s="50" t="s">
        <v>21</v>
      </c>
      <c r="E19" s="84"/>
      <c r="G19" s="41">
        <f t="shared" si="0"/>
        <v>1114058</v>
      </c>
      <c r="I19" s="41">
        <f t="shared" si="1"/>
        <v>1070985</v>
      </c>
      <c r="L19" s="43">
        <v>1300000</v>
      </c>
    </row>
    <row r="20" spans="1:12" ht="12.75" customHeight="1" x14ac:dyDescent="0.2">
      <c r="A20" s="48">
        <v>2006</v>
      </c>
      <c r="B20" s="49">
        <v>1127914</v>
      </c>
      <c r="C20" s="49">
        <v>1083232</v>
      </c>
      <c r="D20" s="50" t="s">
        <v>21</v>
      </c>
      <c r="E20" s="84"/>
      <c r="G20" s="41">
        <f t="shared" si="0"/>
        <v>1127914</v>
      </c>
      <c r="I20" s="41">
        <f t="shared" si="1"/>
        <v>1083232</v>
      </c>
      <c r="L20" s="43">
        <v>1300000</v>
      </c>
    </row>
    <row r="21" spans="1:12" ht="12.75" customHeight="1" x14ac:dyDescent="0.2">
      <c r="A21" s="48">
        <v>2007</v>
      </c>
      <c r="B21" s="49">
        <v>1142682</v>
      </c>
      <c r="C21" s="49">
        <v>1096280</v>
      </c>
      <c r="D21" s="50" t="s">
        <v>21</v>
      </c>
      <c r="E21" s="84"/>
      <c r="G21" s="41">
        <f t="shared" si="0"/>
        <v>1142682</v>
      </c>
      <c r="I21" s="41">
        <f t="shared" si="1"/>
        <v>1096280</v>
      </c>
      <c r="L21" s="43">
        <v>1300000</v>
      </c>
    </row>
    <row r="22" spans="1:12" ht="12.75" customHeight="1" x14ac:dyDescent="0.2">
      <c r="A22" s="48">
        <v>2008</v>
      </c>
      <c r="B22" s="49">
        <v>1153167</v>
      </c>
      <c r="C22" s="49">
        <v>1106162</v>
      </c>
      <c r="D22" s="50" t="s">
        <v>21</v>
      </c>
      <c r="E22" s="84"/>
      <c r="G22" s="41">
        <f t="shared" si="0"/>
        <v>1153167</v>
      </c>
      <c r="I22" s="41">
        <f t="shared" si="1"/>
        <v>1106162</v>
      </c>
      <c r="L22" s="43">
        <v>1300000</v>
      </c>
    </row>
    <row r="23" spans="1:12" ht="12.75" customHeight="1" x14ac:dyDescent="0.2">
      <c r="A23" s="48">
        <v>2009</v>
      </c>
      <c r="B23" s="49">
        <v>1160446</v>
      </c>
      <c r="C23" s="49">
        <v>1113095</v>
      </c>
      <c r="D23" s="50" t="s">
        <v>21</v>
      </c>
      <c r="E23" s="84"/>
      <c r="G23" s="41">
        <f t="shared" si="0"/>
        <v>1160446</v>
      </c>
      <c r="I23" s="41">
        <f t="shared" si="1"/>
        <v>1113095</v>
      </c>
      <c r="L23" s="43">
        <v>1300000</v>
      </c>
    </row>
    <row r="24" spans="1:12" ht="12.75" customHeight="1" x14ac:dyDescent="0.2">
      <c r="A24" s="48">
        <v>2010</v>
      </c>
      <c r="B24" s="49">
        <v>1165239</v>
      </c>
      <c r="C24" s="49">
        <v>1118961</v>
      </c>
      <c r="D24" s="50" t="s">
        <v>21</v>
      </c>
      <c r="E24" s="84"/>
      <c r="G24" s="41">
        <f t="shared" si="0"/>
        <v>1165239</v>
      </c>
      <c r="I24" s="41">
        <f t="shared" si="1"/>
        <v>1118961</v>
      </c>
      <c r="L24" s="43">
        <v>1300000</v>
      </c>
    </row>
    <row r="25" spans="1:12" ht="12.75" customHeight="1" x14ac:dyDescent="0.2">
      <c r="A25" s="48">
        <v>2011</v>
      </c>
      <c r="B25" s="49">
        <v>1167750</v>
      </c>
      <c r="C25" s="49">
        <v>1125959</v>
      </c>
      <c r="D25" s="50" t="s">
        <v>21</v>
      </c>
      <c r="E25" s="84"/>
      <c r="G25" s="41">
        <f t="shared" si="0"/>
        <v>1167750</v>
      </c>
      <c r="I25" s="41">
        <f t="shared" si="1"/>
        <v>1125959</v>
      </c>
      <c r="L25" s="43">
        <v>1300000</v>
      </c>
    </row>
    <row r="26" spans="1:12" ht="12.75" customHeight="1" x14ac:dyDescent="0.2">
      <c r="A26" s="48">
        <v>2012</v>
      </c>
      <c r="B26" s="49">
        <v>1169668</v>
      </c>
      <c r="C26" s="49">
        <v>1133158.4246575343</v>
      </c>
      <c r="D26" s="50" t="s">
        <v>21</v>
      </c>
      <c r="E26" s="84"/>
      <c r="G26" s="41">
        <f t="shared" si="0"/>
        <v>1169668</v>
      </c>
      <c r="I26" s="41">
        <f t="shared" si="1"/>
        <v>1133158.4246575343</v>
      </c>
      <c r="L26" s="43">
        <v>1300000</v>
      </c>
    </row>
    <row r="27" spans="1:12" ht="12.75" customHeight="1" x14ac:dyDescent="0.2">
      <c r="A27" s="48">
        <v>2013</v>
      </c>
      <c r="B27" s="49">
        <v>1170280</v>
      </c>
      <c r="C27" s="49">
        <v>1138736.4098360655</v>
      </c>
      <c r="D27" s="50" t="s">
        <v>21</v>
      </c>
      <c r="E27" s="84"/>
      <c r="G27" s="41">
        <f t="shared" si="0"/>
        <v>1170280</v>
      </c>
      <c r="I27" s="41">
        <f t="shared" si="1"/>
        <v>1138736.4098360655</v>
      </c>
      <c r="L27" s="43">
        <v>1300000</v>
      </c>
    </row>
    <row r="28" spans="1:12" ht="12.75" customHeight="1" x14ac:dyDescent="0.2">
      <c r="A28" s="48">
        <v>2014</v>
      </c>
      <c r="B28" s="49">
        <v>1174132</v>
      </c>
      <c r="C28" s="49">
        <v>1147451.4098360655</v>
      </c>
      <c r="D28" s="50" t="s">
        <v>21</v>
      </c>
      <c r="E28" s="84"/>
      <c r="G28" s="41">
        <f t="shared" si="0"/>
        <v>1174132</v>
      </c>
      <c r="H28" s="42"/>
      <c r="I28" s="41">
        <f t="shared" si="1"/>
        <v>1147451.4098360655</v>
      </c>
      <c r="L28" s="43">
        <v>1300000</v>
      </c>
    </row>
    <row r="29" spans="1:12" ht="12.75" customHeight="1" x14ac:dyDescent="0.2">
      <c r="A29" s="48">
        <v>2015</v>
      </c>
      <c r="B29" s="49">
        <v>1178676</v>
      </c>
      <c r="C29" s="49">
        <v>1156728.2136986302</v>
      </c>
      <c r="D29" s="50" t="s">
        <v>21</v>
      </c>
      <c r="E29" s="84"/>
      <c r="G29" s="41">
        <f t="shared" si="0"/>
        <v>1178676</v>
      </c>
      <c r="H29" s="42"/>
      <c r="I29" s="41">
        <f t="shared" si="1"/>
        <v>1156728.2136986302</v>
      </c>
      <c r="L29" s="43">
        <v>1300000</v>
      </c>
    </row>
    <row r="30" spans="1:12" ht="12.75" customHeight="1" x14ac:dyDescent="0.2">
      <c r="A30" s="48">
        <v>2016</v>
      </c>
      <c r="B30" s="49">
        <v>1181010</v>
      </c>
      <c r="C30" s="49">
        <v>1164413.5890410959</v>
      </c>
      <c r="D30" s="50" t="s">
        <v>21</v>
      </c>
      <c r="E30" s="84"/>
      <c r="G30" s="41">
        <f t="shared" si="0"/>
        <v>1181010</v>
      </c>
      <c r="H30" s="41"/>
      <c r="I30" s="41">
        <f t="shared" si="1"/>
        <v>1164413.5890410959</v>
      </c>
      <c r="J30" s="41"/>
      <c r="L30" s="43">
        <v>1300000</v>
      </c>
    </row>
    <row r="31" spans="1:12" ht="12.75" customHeight="1" x14ac:dyDescent="0.2">
      <c r="A31" s="48">
        <v>2017</v>
      </c>
      <c r="B31" s="49">
        <v>1182744</v>
      </c>
      <c r="C31" s="49">
        <v>1172988.98630137</v>
      </c>
      <c r="D31" s="50" t="s">
        <v>21</v>
      </c>
      <c r="E31" s="84"/>
      <c r="G31" s="41">
        <f t="shared" si="0"/>
        <v>1182744</v>
      </c>
      <c r="H31" s="41"/>
      <c r="I31" s="41">
        <f t="shared" si="1"/>
        <v>1172988.98630137</v>
      </c>
      <c r="J31" s="41"/>
      <c r="L31" s="43">
        <v>1300000</v>
      </c>
    </row>
    <row r="32" spans="1:12" ht="12.75" customHeight="1" x14ac:dyDescent="0.2">
      <c r="A32" s="48">
        <v>2018</v>
      </c>
      <c r="B32" s="49">
        <v>1185959</v>
      </c>
      <c r="C32" s="49">
        <v>1183435.1397260274</v>
      </c>
      <c r="D32" s="50" t="s">
        <v>21</v>
      </c>
      <c r="E32" s="84"/>
      <c r="G32" s="41">
        <f t="shared" si="0"/>
        <v>1185959</v>
      </c>
      <c r="H32" s="41"/>
      <c r="I32" s="41">
        <f t="shared" si="1"/>
        <v>1183435.1397260274</v>
      </c>
      <c r="J32" s="41"/>
      <c r="K32" s="44"/>
      <c r="L32" s="43">
        <v>1300000</v>
      </c>
    </row>
    <row r="33" spans="1:12" ht="12.75" customHeight="1" x14ac:dyDescent="0.2">
      <c r="A33" s="48">
        <v>2019</v>
      </c>
      <c r="B33" s="49">
        <v>1189917</v>
      </c>
      <c r="C33" s="49">
        <v>1197491.9589041097</v>
      </c>
      <c r="D33" s="50" t="s">
        <v>21</v>
      </c>
      <c r="E33" s="84"/>
      <c r="G33" s="41">
        <f t="shared" si="0"/>
        <v>1189917</v>
      </c>
      <c r="H33" s="41"/>
      <c r="I33" s="41">
        <f t="shared" si="1"/>
        <v>1197491.9589041097</v>
      </c>
      <c r="J33" s="41"/>
      <c r="L33" s="43">
        <v>1300000</v>
      </c>
    </row>
    <row r="34" spans="1:12" ht="12.75" customHeight="1" x14ac:dyDescent="0.2">
      <c r="A34" s="48">
        <v>2020</v>
      </c>
      <c r="B34" s="49">
        <v>1187727</v>
      </c>
      <c r="C34" s="49">
        <v>1205100.9041095891</v>
      </c>
      <c r="D34" s="50" t="s">
        <v>21</v>
      </c>
      <c r="E34" s="84"/>
      <c r="G34" s="41">
        <f t="shared" si="0"/>
        <v>1187727</v>
      </c>
      <c r="H34" s="41"/>
      <c r="I34" s="41">
        <f t="shared" si="1"/>
        <v>1205100.9041095891</v>
      </c>
      <c r="J34" s="41"/>
      <c r="L34" s="43">
        <v>1300000</v>
      </c>
    </row>
    <row r="35" spans="1:12" ht="12.75" customHeight="1" x14ac:dyDescent="0.2">
      <c r="A35" s="48">
        <v>2021</v>
      </c>
      <c r="B35" s="49">
        <v>1187162</v>
      </c>
      <c r="C35" s="49">
        <v>1207698</v>
      </c>
      <c r="D35" s="50" t="s">
        <v>21</v>
      </c>
      <c r="E35" s="84"/>
      <c r="G35" s="41">
        <f t="shared" si="0"/>
        <v>1187162</v>
      </c>
      <c r="H35" s="41"/>
      <c r="I35" s="41">
        <f t="shared" si="1"/>
        <v>1207698</v>
      </c>
      <c r="J35" s="41"/>
      <c r="L35" s="43">
        <v>1300000</v>
      </c>
    </row>
    <row r="36" spans="1:12" ht="12.75" customHeight="1" x14ac:dyDescent="0.2">
      <c r="A36" s="48">
        <v>2022</v>
      </c>
      <c r="B36" s="49">
        <v>1185659</v>
      </c>
      <c r="C36" s="49">
        <v>1206522</v>
      </c>
      <c r="D36" s="50" t="s">
        <v>21</v>
      </c>
      <c r="E36" s="84"/>
      <c r="F36" s="40">
        <f>A36</f>
        <v>2022</v>
      </c>
      <c r="G36" s="41">
        <f t="shared" si="0"/>
        <v>1185659</v>
      </c>
      <c r="H36" s="41">
        <f t="shared" ref="H36:H61" si="2">B36</f>
        <v>1185659</v>
      </c>
      <c r="I36" s="41">
        <f t="shared" si="1"/>
        <v>1206522</v>
      </c>
      <c r="J36" s="41">
        <f t="shared" ref="J36:J61" si="3">C36</f>
        <v>1206522</v>
      </c>
      <c r="K36" s="85">
        <f>J36/1000000</f>
        <v>1.2065220000000001</v>
      </c>
      <c r="L36" s="43">
        <v>1300000</v>
      </c>
    </row>
    <row r="37" spans="1:12" ht="12.75" customHeight="1" x14ac:dyDescent="0.2">
      <c r="A37" s="60">
        <v>2023</v>
      </c>
      <c r="B37" s="52">
        <v>1189681</v>
      </c>
      <c r="C37" s="52">
        <v>1211477</v>
      </c>
      <c r="D37" s="53" t="s">
        <v>22</v>
      </c>
      <c r="E37" s="84"/>
      <c r="G37" s="41"/>
      <c r="H37" s="41">
        <f t="shared" si="2"/>
        <v>1189681</v>
      </c>
      <c r="I37" s="41"/>
      <c r="J37" s="41">
        <f t="shared" si="3"/>
        <v>1211477</v>
      </c>
      <c r="K37" s="85">
        <f t="shared" ref="K37:K61" si="4">J37/1000000</f>
        <v>1.2114769999999999</v>
      </c>
      <c r="L37" s="43"/>
    </row>
    <row r="38" spans="1:12" ht="12.75" customHeight="1" x14ac:dyDescent="0.2">
      <c r="A38" s="51">
        <v>2024</v>
      </c>
      <c r="B38" s="52">
        <v>1193625</v>
      </c>
      <c r="C38" s="52">
        <v>1215637</v>
      </c>
      <c r="D38" s="53" t="s">
        <v>22</v>
      </c>
      <c r="E38" s="84"/>
      <c r="G38" s="42"/>
      <c r="H38" s="41">
        <f t="shared" si="2"/>
        <v>1193625</v>
      </c>
      <c r="J38" s="41">
        <f t="shared" si="3"/>
        <v>1215637</v>
      </c>
      <c r="K38" s="85">
        <f t="shared" si="4"/>
        <v>1.2156370000000001</v>
      </c>
    </row>
    <row r="39" spans="1:12" ht="12.75" customHeight="1" x14ac:dyDescent="0.2">
      <c r="A39" s="51">
        <v>2025</v>
      </c>
      <c r="B39" s="52">
        <v>1196310</v>
      </c>
      <c r="C39" s="52">
        <v>1219009</v>
      </c>
      <c r="D39" s="53" t="s">
        <v>22</v>
      </c>
      <c r="E39" s="84"/>
      <c r="G39" s="42"/>
      <c r="H39" s="41">
        <f t="shared" si="2"/>
        <v>1196310</v>
      </c>
      <c r="J39" s="41">
        <f t="shared" si="3"/>
        <v>1219009</v>
      </c>
      <c r="K39" s="85">
        <f t="shared" si="4"/>
        <v>1.219009</v>
      </c>
    </row>
    <row r="40" spans="1:12" ht="12.75" customHeight="1" x14ac:dyDescent="0.2">
      <c r="A40" s="51">
        <v>2026</v>
      </c>
      <c r="B40" s="52">
        <v>1197308</v>
      </c>
      <c r="C40" s="52">
        <v>1224502.2349726781</v>
      </c>
      <c r="D40" s="53" t="s">
        <v>22</v>
      </c>
      <c r="E40" s="84"/>
      <c r="G40" s="42"/>
      <c r="H40" s="41">
        <f t="shared" si="2"/>
        <v>1197308</v>
      </c>
      <c r="J40" s="41">
        <f t="shared" si="3"/>
        <v>1224502.2349726781</v>
      </c>
      <c r="K40" s="85">
        <f t="shared" si="4"/>
        <v>1.2245022349726782</v>
      </c>
    </row>
    <row r="41" spans="1:12" ht="12.75" customHeight="1" x14ac:dyDescent="0.2">
      <c r="A41" s="51">
        <v>2027</v>
      </c>
      <c r="B41" s="52">
        <v>1198191</v>
      </c>
      <c r="C41" s="52">
        <v>1237259.421917808</v>
      </c>
      <c r="D41" s="53" t="s">
        <v>22</v>
      </c>
      <c r="E41" s="84"/>
      <c r="G41" s="42"/>
      <c r="H41" s="41">
        <f t="shared" si="2"/>
        <v>1198191</v>
      </c>
      <c r="J41" s="41">
        <f t="shared" si="3"/>
        <v>1237259.421917808</v>
      </c>
      <c r="K41" s="85">
        <f t="shared" si="4"/>
        <v>1.2372594219178079</v>
      </c>
    </row>
    <row r="42" spans="1:12" ht="12.75" customHeight="1" x14ac:dyDescent="0.2">
      <c r="A42" s="51">
        <v>2028</v>
      </c>
      <c r="B42" s="52">
        <v>1197844</v>
      </c>
      <c r="C42" s="52">
        <v>1245672</v>
      </c>
      <c r="D42" s="53" t="s">
        <v>22</v>
      </c>
      <c r="E42" s="84"/>
      <c r="G42" s="42"/>
      <c r="H42" s="41">
        <f t="shared" si="2"/>
        <v>1197844</v>
      </c>
      <c r="J42" s="41">
        <f t="shared" si="3"/>
        <v>1245672</v>
      </c>
      <c r="K42" s="85">
        <f t="shared" si="4"/>
        <v>1.2456719999999999</v>
      </c>
    </row>
    <row r="43" spans="1:12" ht="12.75" customHeight="1" x14ac:dyDescent="0.2">
      <c r="A43" s="51">
        <v>2029</v>
      </c>
      <c r="B43" s="52">
        <v>1195979</v>
      </c>
      <c r="C43" s="52">
        <v>1245036</v>
      </c>
      <c r="D43" s="53" t="s">
        <v>22</v>
      </c>
      <c r="E43" s="84"/>
      <c r="G43" s="42"/>
      <c r="H43" s="41">
        <f t="shared" si="2"/>
        <v>1195979</v>
      </c>
      <c r="J43" s="41">
        <f t="shared" si="3"/>
        <v>1245036</v>
      </c>
      <c r="K43" s="85">
        <f t="shared" si="4"/>
        <v>1.245036</v>
      </c>
    </row>
    <row r="44" spans="1:12" ht="12.75" customHeight="1" x14ac:dyDescent="0.2">
      <c r="A44" s="51">
        <v>2030</v>
      </c>
      <c r="B44" s="52">
        <v>1193409</v>
      </c>
      <c r="C44" s="52">
        <v>1243556</v>
      </c>
      <c r="D44" s="53" t="s">
        <v>22</v>
      </c>
      <c r="E44" s="84"/>
      <c r="G44" s="42"/>
      <c r="H44" s="41">
        <f t="shared" si="2"/>
        <v>1193409</v>
      </c>
      <c r="J44" s="41">
        <f t="shared" si="3"/>
        <v>1243556</v>
      </c>
      <c r="K44" s="85">
        <f t="shared" si="4"/>
        <v>1.2435560000000001</v>
      </c>
    </row>
    <row r="45" spans="1:12" ht="12.75" customHeight="1" x14ac:dyDescent="0.2">
      <c r="A45" s="51">
        <v>2031</v>
      </c>
      <c r="B45" s="52">
        <v>1191299</v>
      </c>
      <c r="C45" s="52">
        <v>1241462</v>
      </c>
      <c r="D45" s="53" t="s">
        <v>22</v>
      </c>
      <c r="E45" s="84"/>
      <c r="G45" s="42"/>
      <c r="H45" s="41">
        <f t="shared" si="2"/>
        <v>1191299</v>
      </c>
      <c r="J45" s="41">
        <f t="shared" si="3"/>
        <v>1241462</v>
      </c>
      <c r="K45" s="85">
        <f t="shared" si="4"/>
        <v>1.2414620000000001</v>
      </c>
    </row>
    <row r="46" spans="1:12" ht="12.75" customHeight="1" x14ac:dyDescent="0.2">
      <c r="A46" s="51">
        <v>2032</v>
      </c>
      <c r="B46" s="52">
        <v>1189501</v>
      </c>
      <c r="C46" s="52">
        <v>1239168</v>
      </c>
      <c r="D46" s="53" t="s">
        <v>22</v>
      </c>
      <c r="E46" s="84"/>
      <c r="G46" s="42"/>
      <c r="H46" s="41">
        <f t="shared" si="2"/>
        <v>1189501</v>
      </c>
      <c r="J46" s="41">
        <f t="shared" si="3"/>
        <v>1239168</v>
      </c>
      <c r="K46" s="85">
        <f t="shared" si="4"/>
        <v>1.239168</v>
      </c>
    </row>
    <row r="47" spans="1:12" ht="12.75" customHeight="1" x14ac:dyDescent="0.2">
      <c r="A47" s="51">
        <v>2033</v>
      </c>
      <c r="B47" s="52">
        <v>1186879</v>
      </c>
      <c r="C47" s="52">
        <v>1236508</v>
      </c>
      <c r="D47" s="53" t="s">
        <v>22</v>
      </c>
      <c r="E47" s="84"/>
      <c r="F47" s="40">
        <v>2033</v>
      </c>
      <c r="G47" s="42"/>
      <c r="H47" s="41">
        <f t="shared" si="2"/>
        <v>1186879</v>
      </c>
      <c r="J47" s="41">
        <f t="shared" si="3"/>
        <v>1236508</v>
      </c>
      <c r="K47" s="85">
        <f t="shared" si="4"/>
        <v>1.2365079999999999</v>
      </c>
    </row>
    <row r="48" spans="1:12" ht="12.75" customHeight="1" x14ac:dyDescent="0.2">
      <c r="A48" s="51">
        <v>2034</v>
      </c>
      <c r="B48" s="52">
        <v>1184112</v>
      </c>
      <c r="C48" s="52">
        <v>1233540</v>
      </c>
      <c r="D48" s="53" t="s">
        <v>22</v>
      </c>
      <c r="E48" s="84"/>
      <c r="G48" s="42"/>
      <c r="H48" s="41">
        <f t="shared" si="2"/>
        <v>1184112</v>
      </c>
      <c r="J48" s="41">
        <f t="shared" si="3"/>
        <v>1233540</v>
      </c>
      <c r="K48" s="85">
        <f t="shared" si="4"/>
        <v>1.2335400000000001</v>
      </c>
    </row>
    <row r="49" spans="1:11" ht="12.75" customHeight="1" x14ac:dyDescent="0.2">
      <c r="A49" s="51">
        <v>2035</v>
      </c>
      <c r="B49" s="52">
        <v>1181439</v>
      </c>
      <c r="C49" s="52">
        <v>1230157</v>
      </c>
      <c r="D49" s="53" t="s">
        <v>22</v>
      </c>
      <c r="E49" s="84"/>
      <c r="G49" s="42"/>
      <c r="H49" s="41">
        <f t="shared" si="2"/>
        <v>1181439</v>
      </c>
      <c r="J49" s="41">
        <f t="shared" si="3"/>
        <v>1230157</v>
      </c>
      <c r="K49" s="85">
        <f t="shared" si="4"/>
        <v>1.2301569999999999</v>
      </c>
    </row>
    <row r="50" spans="1:11" ht="12.75" customHeight="1" x14ac:dyDescent="0.2">
      <c r="A50" s="51">
        <v>2036</v>
      </c>
      <c r="B50" s="52">
        <v>1178026</v>
      </c>
      <c r="C50" s="52">
        <v>1226528</v>
      </c>
      <c r="D50" s="53" t="s">
        <v>22</v>
      </c>
      <c r="E50" s="84"/>
      <c r="G50" s="42"/>
      <c r="H50" s="41">
        <f t="shared" si="2"/>
        <v>1178026</v>
      </c>
      <c r="J50" s="41">
        <f t="shared" si="3"/>
        <v>1226528</v>
      </c>
      <c r="K50" s="85">
        <f t="shared" si="4"/>
        <v>1.2265280000000001</v>
      </c>
    </row>
    <row r="51" spans="1:11" ht="12.75" customHeight="1" x14ac:dyDescent="0.2">
      <c r="A51" s="51">
        <v>2037</v>
      </c>
      <c r="B51" s="52">
        <v>1174877</v>
      </c>
      <c r="C51" s="52">
        <v>1222793</v>
      </c>
      <c r="D51" s="53" t="s">
        <v>22</v>
      </c>
      <c r="E51" s="84"/>
      <c r="G51" s="42"/>
      <c r="H51" s="41">
        <f t="shared" si="2"/>
        <v>1174877</v>
      </c>
      <c r="J51" s="41">
        <f t="shared" si="3"/>
        <v>1222793</v>
      </c>
      <c r="K51" s="85">
        <f t="shared" si="4"/>
        <v>1.222793</v>
      </c>
    </row>
    <row r="52" spans="1:11" ht="12.75" customHeight="1" x14ac:dyDescent="0.2">
      <c r="A52" s="51">
        <v>2038</v>
      </c>
      <c r="B52" s="52">
        <v>1171959</v>
      </c>
      <c r="C52" s="52">
        <v>1219062</v>
      </c>
      <c r="D52" s="53" t="s">
        <v>22</v>
      </c>
      <c r="E52" s="84"/>
      <c r="G52" s="42"/>
      <c r="H52" s="41">
        <f t="shared" si="2"/>
        <v>1171959</v>
      </c>
      <c r="J52" s="41">
        <f t="shared" si="3"/>
        <v>1219062</v>
      </c>
      <c r="K52" s="85">
        <f t="shared" si="4"/>
        <v>1.2190620000000001</v>
      </c>
    </row>
    <row r="53" spans="1:11" ht="12.75" customHeight="1" x14ac:dyDescent="0.2">
      <c r="A53" s="51">
        <v>2039</v>
      </c>
      <c r="B53" s="52">
        <v>1168404</v>
      </c>
      <c r="C53" s="52">
        <v>1214581</v>
      </c>
      <c r="D53" s="53" t="s">
        <v>22</v>
      </c>
      <c r="E53" s="84"/>
      <c r="G53" s="42"/>
      <c r="H53" s="41">
        <f t="shared" si="2"/>
        <v>1168404</v>
      </c>
      <c r="J53" s="41">
        <f t="shared" si="3"/>
        <v>1214581</v>
      </c>
      <c r="K53" s="85">
        <f t="shared" si="4"/>
        <v>1.2145809999999999</v>
      </c>
    </row>
    <row r="54" spans="1:11" ht="12.75" customHeight="1" x14ac:dyDescent="0.2">
      <c r="A54" s="51">
        <v>2040</v>
      </c>
      <c r="B54" s="52">
        <v>1165496</v>
      </c>
      <c r="C54" s="52">
        <v>1210019</v>
      </c>
      <c r="D54" s="53" t="s">
        <v>22</v>
      </c>
      <c r="H54" s="41">
        <f t="shared" si="2"/>
        <v>1165496</v>
      </c>
      <c r="J54" s="41">
        <f t="shared" si="3"/>
        <v>1210019</v>
      </c>
      <c r="K54" s="85">
        <f t="shared" si="4"/>
        <v>1.210019</v>
      </c>
    </row>
    <row r="55" spans="1:11" ht="12.75" customHeight="1" x14ac:dyDescent="0.2">
      <c r="A55" s="51">
        <v>2041</v>
      </c>
      <c r="B55" s="52">
        <v>1162256</v>
      </c>
      <c r="C55" s="52">
        <v>1206154</v>
      </c>
      <c r="D55" s="53" t="s">
        <v>22</v>
      </c>
      <c r="H55" s="41">
        <f t="shared" si="2"/>
        <v>1162256</v>
      </c>
      <c r="J55" s="41">
        <f t="shared" si="3"/>
        <v>1206154</v>
      </c>
      <c r="K55" s="85">
        <f t="shared" si="4"/>
        <v>1.2061539999999999</v>
      </c>
    </row>
    <row r="56" spans="1:11" ht="12.75" customHeight="1" x14ac:dyDescent="0.2">
      <c r="A56" s="51">
        <v>2042</v>
      </c>
      <c r="B56" s="52">
        <v>1159221</v>
      </c>
      <c r="C56" s="52">
        <v>1202863</v>
      </c>
      <c r="D56" s="53" t="s">
        <v>22</v>
      </c>
      <c r="H56" s="41">
        <f t="shared" si="2"/>
        <v>1159221</v>
      </c>
      <c r="J56" s="41">
        <f t="shared" si="3"/>
        <v>1202863</v>
      </c>
      <c r="K56" s="85">
        <f t="shared" si="4"/>
        <v>1.202863</v>
      </c>
    </row>
    <row r="57" spans="1:11" ht="12.75" customHeight="1" x14ac:dyDescent="0.2">
      <c r="A57" s="57">
        <v>2043</v>
      </c>
      <c r="B57" s="58">
        <v>1155407</v>
      </c>
      <c r="C57" s="58">
        <v>1199282</v>
      </c>
      <c r="D57" s="59" t="s">
        <v>22</v>
      </c>
      <c r="H57" s="41">
        <f t="shared" si="2"/>
        <v>1155407</v>
      </c>
      <c r="J57" s="41">
        <f t="shared" si="3"/>
        <v>1199282</v>
      </c>
      <c r="K57" s="85">
        <f t="shared" si="4"/>
        <v>1.199282</v>
      </c>
    </row>
    <row r="58" spans="1:11" ht="12.75" customHeight="1" x14ac:dyDescent="0.2">
      <c r="A58" s="51">
        <v>2044</v>
      </c>
      <c r="B58" s="58">
        <v>1150043</v>
      </c>
      <c r="C58" s="58">
        <v>1199274.6904109591</v>
      </c>
      <c r="D58" s="59" t="s">
        <v>22</v>
      </c>
      <c r="H58" s="41">
        <f t="shared" si="2"/>
        <v>1150043</v>
      </c>
      <c r="J58" s="41">
        <f t="shared" si="3"/>
        <v>1199274.6904109591</v>
      </c>
      <c r="K58" s="85">
        <f t="shared" si="4"/>
        <v>1.199274690410959</v>
      </c>
    </row>
    <row r="59" spans="1:11" ht="12.75" customHeight="1" x14ac:dyDescent="0.2">
      <c r="A59" s="57">
        <v>2045</v>
      </c>
      <c r="B59" s="58">
        <v>1143320</v>
      </c>
      <c r="C59" s="58">
        <v>1206194.7232876709</v>
      </c>
      <c r="D59" s="59" t="s">
        <v>22</v>
      </c>
      <c r="H59" s="41">
        <f t="shared" si="2"/>
        <v>1143320</v>
      </c>
      <c r="J59" s="41">
        <f t="shared" si="3"/>
        <v>1206194.7232876709</v>
      </c>
      <c r="K59" s="85">
        <f t="shared" si="4"/>
        <v>1.2061947232876709</v>
      </c>
    </row>
    <row r="60" spans="1:11" ht="12.75" customHeight="1" x14ac:dyDescent="0.2">
      <c r="A60" s="51">
        <v>2046</v>
      </c>
      <c r="B60" s="58">
        <v>1137089</v>
      </c>
      <c r="C60" s="58">
        <v>1209657</v>
      </c>
      <c r="D60" s="59" t="s">
        <v>22</v>
      </c>
      <c r="H60" s="41">
        <f t="shared" si="2"/>
        <v>1137089</v>
      </c>
      <c r="J60" s="41">
        <f t="shared" si="3"/>
        <v>1209657</v>
      </c>
      <c r="K60" s="85">
        <f t="shared" si="4"/>
        <v>1.209657</v>
      </c>
    </row>
    <row r="61" spans="1:11" ht="12.75" customHeight="1" x14ac:dyDescent="0.2">
      <c r="A61" s="54">
        <v>2047</v>
      </c>
      <c r="B61" s="55">
        <v>1130703</v>
      </c>
      <c r="C61" s="55">
        <v>1203869</v>
      </c>
      <c r="D61" s="56" t="s">
        <v>22</v>
      </c>
      <c r="F61" s="40">
        <f>A61</f>
        <v>2047</v>
      </c>
      <c r="H61" s="41">
        <f t="shared" si="2"/>
        <v>1130703</v>
      </c>
      <c r="J61" s="41">
        <f t="shared" si="3"/>
        <v>1203869</v>
      </c>
      <c r="K61" s="85">
        <f t="shared" si="4"/>
        <v>1.2038690000000001</v>
      </c>
    </row>
    <row r="62" spans="1:11" x14ac:dyDescent="0.2"/>
  </sheetData>
  <mergeCells count="1">
    <mergeCell ref="B3:D3"/>
  </mergeCells>
  <pageMargins left="0.7" right="0.7" top="0.75" bottom="0.75" header="0.3" footer="0.3"/>
  <ignoredErrors>
    <ignoredError sqref="I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/>
  </sheetViews>
  <sheetFormatPr defaultColWidth="0" defaultRowHeight="15" customHeight="1" zeroHeight="1" x14ac:dyDescent="0.2"/>
  <cols>
    <col min="1" max="1" width="2.83203125" style="5" customWidth="1"/>
    <col min="2" max="3" width="30.5" style="35" customWidth="1"/>
    <col min="4" max="4" width="38.83203125" style="35" customWidth="1"/>
    <col min="5" max="5" width="5.1640625" style="5" customWidth="1"/>
    <col min="6" max="16384" width="0" style="5" hidden="1"/>
  </cols>
  <sheetData>
    <row r="1" spans="1:5" ht="15" customHeight="1" x14ac:dyDescent="0.2">
      <c r="A1" s="3"/>
      <c r="B1" s="4"/>
      <c r="C1" s="4"/>
      <c r="D1" s="4"/>
      <c r="E1" s="3"/>
    </row>
    <row r="2" spans="1:5" x14ac:dyDescent="0.2">
      <c r="A2" s="3"/>
      <c r="B2" s="6" t="s">
        <v>1</v>
      </c>
      <c r="C2" s="7" t="s">
        <v>2</v>
      </c>
      <c r="D2" s="8" t="s">
        <v>3</v>
      </c>
      <c r="E2" s="3"/>
    </row>
    <row r="3" spans="1:5" ht="15.75" x14ac:dyDescent="0.2">
      <c r="A3" s="3"/>
      <c r="B3" s="9" t="s">
        <v>4</v>
      </c>
      <c r="C3" s="10" t="s">
        <v>18</v>
      </c>
      <c r="D3" s="11" t="s">
        <v>45</v>
      </c>
      <c r="E3" s="12"/>
    </row>
    <row r="4" spans="1:5" ht="27.75" customHeight="1" x14ac:dyDescent="0.2">
      <c r="A4" s="3"/>
      <c r="B4" s="13" t="s">
        <v>5</v>
      </c>
      <c r="C4" s="14" t="s">
        <v>46</v>
      </c>
      <c r="D4" s="15"/>
      <c r="E4" s="12"/>
    </row>
    <row r="5" spans="1:5" ht="15.75" customHeight="1" x14ac:dyDescent="0.2">
      <c r="A5" s="3"/>
      <c r="B5" s="16" t="s">
        <v>6</v>
      </c>
      <c r="C5" s="17" t="s">
        <v>0</v>
      </c>
      <c r="D5" s="18" t="s">
        <v>7</v>
      </c>
      <c r="E5" s="3"/>
    </row>
    <row r="6" spans="1:5" x14ac:dyDescent="0.2">
      <c r="A6" s="3"/>
      <c r="B6" s="16" t="s">
        <v>8</v>
      </c>
      <c r="C6" s="17" t="s">
        <v>23</v>
      </c>
      <c r="D6" s="19" t="s">
        <v>24</v>
      </c>
      <c r="E6" s="3"/>
    </row>
    <row r="7" spans="1:5" x14ac:dyDescent="0.2">
      <c r="A7" s="3"/>
      <c r="B7" s="79" t="s">
        <v>9</v>
      </c>
      <c r="C7" s="17" t="s">
        <v>10</v>
      </c>
      <c r="D7" s="21" t="s">
        <v>30</v>
      </c>
      <c r="E7" s="3"/>
    </row>
    <row r="8" spans="1:5" x14ac:dyDescent="0.2">
      <c r="A8" s="3"/>
      <c r="B8" s="79"/>
      <c r="C8" s="17" t="s">
        <v>25</v>
      </c>
      <c r="D8" s="21" t="s">
        <v>31</v>
      </c>
      <c r="E8" s="3"/>
    </row>
    <row r="9" spans="1:5" x14ac:dyDescent="0.2">
      <c r="A9" s="3"/>
      <c r="B9" s="79"/>
      <c r="C9" s="22" t="s">
        <v>26</v>
      </c>
      <c r="D9" s="21"/>
      <c r="E9" s="3"/>
    </row>
    <row r="10" spans="1:5" x14ac:dyDescent="0.2">
      <c r="A10" s="3"/>
      <c r="B10" s="16" t="s">
        <v>11</v>
      </c>
      <c r="C10" s="17" t="s">
        <v>12</v>
      </c>
      <c r="D10" s="21"/>
      <c r="E10" s="3"/>
    </row>
    <row r="11" spans="1:5" x14ac:dyDescent="0.2">
      <c r="A11" s="3"/>
      <c r="B11" s="23" t="s">
        <v>13</v>
      </c>
      <c r="C11" s="24" t="s">
        <v>44</v>
      </c>
      <c r="D11" s="20"/>
      <c r="E11" s="3"/>
    </row>
    <row r="12" spans="1:5" ht="21.75" customHeight="1" x14ac:dyDescent="0.2">
      <c r="A12" s="3"/>
      <c r="B12" s="25"/>
      <c r="C12" s="14"/>
      <c r="D12" s="20"/>
      <c r="E12" s="3"/>
    </row>
    <row r="13" spans="1:5" ht="14.25" customHeight="1" x14ac:dyDescent="0.2">
      <c r="A13" s="3"/>
      <c r="B13" s="80" t="s">
        <v>14</v>
      </c>
      <c r="C13" s="81"/>
      <c r="D13" s="82"/>
      <c r="E13" s="3"/>
    </row>
    <row r="14" spans="1:5" ht="15" customHeight="1" x14ac:dyDescent="0.2">
      <c r="A14" s="3"/>
      <c r="B14" s="64" t="s">
        <v>41</v>
      </c>
      <c r="C14" s="65"/>
      <c r="D14" s="66"/>
      <c r="E14" s="3"/>
    </row>
    <row r="15" spans="1:5" x14ac:dyDescent="0.2">
      <c r="A15" s="3"/>
      <c r="B15" s="64"/>
      <c r="C15" s="65"/>
      <c r="D15" s="66"/>
      <c r="E15" s="3"/>
    </row>
    <row r="16" spans="1:5" ht="41.25" customHeight="1" x14ac:dyDescent="0.2">
      <c r="A16" s="3"/>
      <c r="B16" s="64" t="s">
        <v>42</v>
      </c>
      <c r="C16" s="65"/>
      <c r="D16" s="66"/>
      <c r="E16" s="3"/>
    </row>
    <row r="17" spans="1:5" ht="15" customHeight="1" x14ac:dyDescent="0.2">
      <c r="A17" s="3"/>
      <c r="B17" s="64" t="s">
        <v>39</v>
      </c>
      <c r="C17" s="65"/>
      <c r="D17" s="66"/>
      <c r="E17" s="3"/>
    </row>
    <row r="18" spans="1:5" ht="26.25" customHeight="1" x14ac:dyDescent="0.2">
      <c r="A18" s="3"/>
      <c r="B18" s="73" t="s">
        <v>27</v>
      </c>
      <c r="C18" s="74"/>
      <c r="D18" s="75"/>
      <c r="E18" s="3"/>
    </row>
    <row r="19" spans="1:5" ht="15" customHeight="1" x14ac:dyDescent="0.2">
      <c r="A19" s="3"/>
      <c r="B19" s="70" t="s">
        <v>43</v>
      </c>
      <c r="C19" s="71"/>
      <c r="D19" s="72"/>
      <c r="E19" s="3"/>
    </row>
    <row r="20" spans="1:5" ht="15" customHeight="1" x14ac:dyDescent="0.2">
      <c r="A20" s="3"/>
      <c r="B20" s="26"/>
      <c r="C20" s="27"/>
      <c r="D20" s="28"/>
      <c r="E20" s="3"/>
    </row>
    <row r="21" spans="1:5" ht="12.75" customHeight="1" x14ac:dyDescent="0.2">
      <c r="A21" s="3"/>
      <c r="B21" s="76" t="s">
        <v>15</v>
      </c>
      <c r="C21" s="77"/>
      <c r="D21" s="78"/>
      <c r="E21" s="3"/>
    </row>
    <row r="22" spans="1:5" ht="17.45" customHeight="1" x14ac:dyDescent="0.2">
      <c r="A22" s="3"/>
      <c r="B22" s="64" t="s">
        <v>47</v>
      </c>
      <c r="C22" s="65"/>
      <c r="D22" s="66"/>
      <c r="E22" s="3"/>
    </row>
    <row r="23" spans="1:5" x14ac:dyDescent="0.2">
      <c r="A23" s="3"/>
      <c r="B23" s="64"/>
      <c r="C23" s="65"/>
      <c r="D23" s="66"/>
      <c r="E23" s="3"/>
    </row>
    <row r="24" spans="1:5" ht="12.75" customHeight="1" x14ac:dyDescent="0.2">
      <c r="A24" s="3"/>
      <c r="B24" s="76" t="s">
        <v>16</v>
      </c>
      <c r="C24" s="77"/>
      <c r="D24" s="78"/>
      <c r="E24" s="3"/>
    </row>
    <row r="25" spans="1:5" ht="15" customHeight="1" x14ac:dyDescent="0.2">
      <c r="A25" s="3"/>
      <c r="B25" s="67" t="s">
        <v>28</v>
      </c>
      <c r="C25" s="68"/>
      <c r="D25" s="69"/>
      <c r="E25" s="3"/>
    </row>
    <row r="26" spans="1:5" ht="12.75" customHeight="1" x14ac:dyDescent="0.2">
      <c r="A26" s="3"/>
      <c r="B26" s="70" t="s">
        <v>29</v>
      </c>
      <c r="C26" s="71"/>
      <c r="D26" s="72"/>
      <c r="E26" s="3"/>
    </row>
    <row r="27" spans="1:5" ht="13.5" customHeight="1" x14ac:dyDescent="0.2">
      <c r="A27" s="3"/>
      <c r="B27" s="29"/>
      <c r="C27" s="30"/>
      <c r="D27" s="31"/>
      <c r="E27" s="3"/>
    </row>
    <row r="28" spans="1:5" ht="12.75" customHeight="1" x14ac:dyDescent="0.2">
      <c r="A28" s="3"/>
      <c r="B28" s="32"/>
      <c r="C28" s="33"/>
      <c r="D28" s="34"/>
      <c r="E28" s="3"/>
    </row>
    <row r="29" spans="1:5" x14ac:dyDescent="0.2">
      <c r="A29" s="3"/>
      <c r="B29" s="4"/>
      <c r="C29" s="4"/>
      <c r="D29" s="4"/>
      <c r="E29" s="3"/>
    </row>
    <row r="30" spans="1:5" hidden="1" x14ac:dyDescent="0.2"/>
    <row r="31" spans="1:5" hidden="1" x14ac:dyDescent="0.2"/>
  </sheetData>
  <mergeCells count="14">
    <mergeCell ref="B7:B9"/>
    <mergeCell ref="B13:D13"/>
    <mergeCell ref="B14:D14"/>
    <mergeCell ref="B15:D15"/>
    <mergeCell ref="B16:D16"/>
    <mergeCell ref="B17:D17"/>
    <mergeCell ref="B25:D25"/>
    <mergeCell ref="B26:D26"/>
    <mergeCell ref="B18:D18"/>
    <mergeCell ref="B19:D19"/>
    <mergeCell ref="B21:D21"/>
    <mergeCell ref="B22:D22"/>
    <mergeCell ref="B23:D23"/>
    <mergeCell ref="B24:D24"/>
  </mergeCells>
  <hyperlinks>
    <hyperlink ref="C9" r:id="rId1" xr:uid="{00000000-0004-0000-0300-000000000000}"/>
    <hyperlink ref="B26" r:id="rId2" display="https://www.ons.gov.uk/peoplepopulationandcommunity/populationandmigration/populationprojections/qmis/nationalpopulationprojectionsqmi" xr:uid="{24F7FAF4-F712-498E-AA4A-6BAB8B02A2F3}"/>
    <hyperlink ref="B26:D26" r:id="rId3" display="National Population Projections QMI" xr:uid="{98E382A7-30D5-4DBE-9EFC-CDF94DA6C460}"/>
    <hyperlink ref="B19:D19" r:id="rId4" display="NISRA 2022 National Population Projections webpage" xr:uid="{BC2D2743-2B6A-4016-8C89-2E7F745D2D2E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9</dc:title>
  <dc:subject>2018-based Northern Ireland Projections</dc:subject>
  <dc:creator/>
  <cp:keywords>Population; Projections</cp:keywords>
  <cp:lastModifiedBy/>
  <dcterms:created xsi:type="dcterms:W3CDTF">2020-08-12T12:21:22Z</dcterms:created>
  <dcterms:modified xsi:type="dcterms:W3CDTF">2025-01-27T20:08:22Z</dcterms:modified>
</cp:coreProperties>
</file>