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STATISTICIANS\QCE\Admin\Word documents for Mail Merge and Publication docs\Publication Documents\Website Documents\2023q1\"/>
    </mc:Choice>
  </mc:AlternateContent>
  <xr:revisionPtr revIDLastSave="0" documentId="13_ncr:1_{2E821160-6CC9-4580-85FB-7D45E959A9EF}" xr6:coauthVersionLast="47" xr6:coauthVersionMax="47" xr10:uidLastSave="{00000000-0000-0000-0000-000000000000}"/>
  <bookViews>
    <workbookView xWindow="22932" yWindow="-108" windowWidth="23256" windowHeight="12576" xr2:uid="{00000000-000D-0000-FFFF-FFFF00000000}"/>
  </bookViews>
  <sheets>
    <sheet name="Cover_sheet" sheetId="9" r:id="rId1"/>
    <sheet name="Table_of_contents" sheetId="10" r:id="rId2"/>
    <sheet name="Methodological_information" sheetId="2" r:id="rId3"/>
    <sheet name="Table_1.1" sheetId="3" r:id="rId4"/>
    <sheet name="Table_1.2" sheetId="4" r:id="rId5"/>
    <sheet name="Table _1.3" sheetId="5" r:id="rId6"/>
    <sheet name="Table_1.4" sheetId="6" r:id="rId7"/>
    <sheet name="Table_1.5" sheetId="7" r:id="rId8"/>
    <sheet name="Table_1.6"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1" i="8" l="1"/>
  <c r="E27" i="8" l="1"/>
  <c r="E49" i="8"/>
  <c r="B71" i="8"/>
  <c r="E71" i="8" s="1"/>
  <c r="D71" i="8"/>
  <c r="C70" i="8"/>
  <c r="D70" i="8"/>
  <c r="E48" i="8"/>
  <c r="E26" i="8"/>
  <c r="B70" i="8"/>
  <c r="D98" i="4"/>
  <c r="F98" i="4"/>
  <c r="H98" i="4"/>
  <c r="J98" i="4"/>
  <c r="D98" i="3"/>
  <c r="F98" i="3"/>
  <c r="H98" i="3"/>
  <c r="E70" i="8" l="1"/>
  <c r="J97" i="4"/>
  <c r="H97" i="4"/>
  <c r="F97" i="4"/>
  <c r="D97" i="4"/>
  <c r="H97" i="3"/>
  <c r="F97" i="3"/>
  <c r="D97" i="3" l="1"/>
  <c r="F26" i="3"/>
  <c r="F34" i="3"/>
  <c r="F42" i="3"/>
  <c r="F50" i="3"/>
  <c r="F56" i="3"/>
  <c r="F58" i="3"/>
  <c r="F64" i="3"/>
  <c r="F66" i="3"/>
  <c r="F72" i="3"/>
  <c r="F74" i="3"/>
  <c r="F80" i="3"/>
  <c r="F82" i="3"/>
  <c r="F88" i="3"/>
  <c r="F90" i="3"/>
  <c r="F96" i="3"/>
  <c r="D46" i="3" l="1"/>
  <c r="D72" i="3"/>
  <c r="D88" i="3"/>
  <c r="D70" i="3"/>
  <c r="D94" i="3"/>
  <c r="D8" i="3"/>
  <c r="D16" i="3"/>
  <c r="D24" i="3"/>
  <c r="D32" i="3"/>
  <c r="D40" i="3"/>
  <c r="D48" i="3"/>
  <c r="D56" i="3"/>
  <c r="D64" i="3"/>
  <c r="D80" i="3"/>
  <c r="D96" i="3"/>
  <c r="D9" i="3"/>
  <c r="D17" i="3"/>
  <c r="D25" i="3"/>
  <c r="D33" i="3"/>
  <c r="D41" i="3"/>
  <c r="D49" i="3"/>
  <c r="D57" i="3"/>
  <c r="D65" i="3"/>
  <c r="D73" i="3"/>
  <c r="D81" i="3"/>
  <c r="D89" i="3"/>
  <c r="D30" i="3"/>
  <c r="D62" i="3"/>
  <c r="D38" i="3"/>
  <c r="D54" i="3"/>
  <c r="D78" i="3"/>
  <c r="D86" i="3"/>
  <c r="F18" i="3"/>
  <c r="F10" i="3"/>
  <c r="H92" i="3"/>
  <c r="D14" i="3"/>
  <c r="D22" i="3"/>
  <c r="F91" i="3"/>
  <c r="F83" i="3"/>
  <c r="F75" i="3"/>
  <c r="F67" i="3"/>
  <c r="F59" i="3"/>
  <c r="H84" i="3"/>
  <c r="H76" i="3"/>
  <c r="H68" i="3"/>
  <c r="H60" i="3"/>
  <c r="H52" i="3"/>
  <c r="H44" i="3"/>
  <c r="H36" i="3"/>
  <c r="H28" i="3"/>
  <c r="H20" i="3"/>
  <c r="F51" i="3"/>
  <c r="H12" i="3"/>
  <c r="F43" i="3"/>
  <c r="F35" i="3"/>
  <c r="F27" i="3"/>
  <c r="F19" i="3"/>
  <c r="F11" i="3"/>
  <c r="H93" i="3"/>
  <c r="H85" i="3"/>
  <c r="H77" i="3"/>
  <c r="H69" i="3"/>
  <c r="H61" i="3"/>
  <c r="H53" i="3"/>
  <c r="H45" i="3"/>
  <c r="H37" i="3"/>
  <c r="H29" i="3"/>
  <c r="H21" i="3"/>
  <c r="H13" i="3"/>
  <c r="F48" i="3"/>
  <c r="F40" i="3"/>
  <c r="F32" i="3"/>
  <c r="F24" i="3"/>
  <c r="F16" i="3"/>
  <c r="F8" i="3"/>
  <c r="H90" i="3"/>
  <c r="D92" i="3"/>
  <c r="D84" i="3"/>
  <c r="D76" i="3"/>
  <c r="D68" i="3"/>
  <c r="D60" i="3"/>
  <c r="D52" i="3"/>
  <c r="D44" i="3"/>
  <c r="D36" i="3"/>
  <c r="D28" i="3"/>
  <c r="D20" i="3"/>
  <c r="D12" i="3"/>
  <c r="F94" i="3"/>
  <c r="F86" i="3"/>
  <c r="F78" i="3"/>
  <c r="F70" i="3"/>
  <c r="F62" i="3"/>
  <c r="F54" i="3"/>
  <c r="F46" i="3"/>
  <c r="F38" i="3"/>
  <c r="F30" i="3"/>
  <c r="F22" i="3"/>
  <c r="F14" i="3"/>
  <c r="H96" i="3"/>
  <c r="H88" i="3"/>
  <c r="H80" i="3"/>
  <c r="H72" i="3"/>
  <c r="H64" i="3"/>
  <c r="H56" i="3"/>
  <c r="H48" i="3"/>
  <c r="H40" i="3"/>
  <c r="H32" i="3"/>
  <c r="H24" i="3"/>
  <c r="H16" i="3"/>
  <c r="H8" i="3"/>
  <c r="D90" i="3"/>
  <c r="D82" i="3"/>
  <c r="D74" i="3"/>
  <c r="D66" i="3"/>
  <c r="D58" i="3"/>
  <c r="D50" i="3"/>
  <c r="D42" i="3"/>
  <c r="D34" i="3"/>
  <c r="D26" i="3"/>
  <c r="D18" i="3"/>
  <c r="D10" i="3"/>
  <c r="F92" i="3"/>
  <c r="F84" i="3"/>
  <c r="F76" i="3"/>
  <c r="F68" i="3"/>
  <c r="F60" i="3"/>
  <c r="F52" i="3"/>
  <c r="F44" i="3"/>
  <c r="F36" i="3"/>
  <c r="F28" i="3"/>
  <c r="F20" i="3"/>
  <c r="F12" i="3"/>
  <c r="H94" i="3"/>
  <c r="H86" i="3"/>
  <c r="H78" i="3"/>
  <c r="H70" i="3"/>
  <c r="H62" i="3"/>
  <c r="H54" i="3"/>
  <c r="H46" i="3"/>
  <c r="H38" i="3"/>
  <c r="H30" i="3"/>
  <c r="H22" i="3"/>
  <c r="H14" i="3"/>
  <c r="D95" i="3"/>
  <c r="D87" i="3"/>
  <c r="D79" i="3"/>
  <c r="D71" i="3"/>
  <c r="D63" i="3"/>
  <c r="D55" i="3"/>
  <c r="D47" i="3"/>
  <c r="D39" i="3"/>
  <c r="D31" i="3"/>
  <c r="D23" i="3"/>
  <c r="D15" i="3"/>
  <c r="D7" i="3"/>
  <c r="F89" i="3"/>
  <c r="F81" i="3"/>
  <c r="F73" i="3"/>
  <c r="F65" i="3"/>
  <c r="F57" i="3"/>
  <c r="F49" i="3"/>
  <c r="F41" i="3"/>
  <c r="F33" i="3"/>
  <c r="F25" i="3"/>
  <c r="F17" i="3"/>
  <c r="F9" i="3"/>
  <c r="H91" i="3"/>
  <c r="H83" i="3"/>
  <c r="H75" i="3"/>
  <c r="H67" i="3"/>
  <c r="H59" i="3"/>
  <c r="H51" i="3"/>
  <c r="H43" i="3"/>
  <c r="H35" i="3"/>
  <c r="H27" i="3"/>
  <c r="H19" i="3"/>
  <c r="H11" i="3"/>
  <c r="H82" i="3"/>
  <c r="H74" i="3"/>
  <c r="H66" i="3"/>
  <c r="H58" i="3"/>
  <c r="H50" i="3"/>
  <c r="H42" i="3"/>
  <c r="H34" i="3"/>
  <c r="H26" i="3"/>
  <c r="H18" i="3"/>
  <c r="H10" i="3"/>
  <c r="D93" i="3"/>
  <c r="D85" i="3"/>
  <c r="D77" i="3"/>
  <c r="D69" i="3"/>
  <c r="D61" i="3"/>
  <c r="D53" i="3"/>
  <c r="D45" i="3"/>
  <c r="D37" i="3"/>
  <c r="D29" i="3"/>
  <c r="D21" i="3"/>
  <c r="D13" i="3"/>
  <c r="F95" i="3"/>
  <c r="F87" i="3"/>
  <c r="F79" i="3"/>
  <c r="F71" i="3"/>
  <c r="F63" i="3"/>
  <c r="F55" i="3"/>
  <c r="F47" i="3"/>
  <c r="F39" i="3"/>
  <c r="F31" i="3"/>
  <c r="F23" i="3"/>
  <c r="F15" i="3"/>
  <c r="F7" i="3"/>
  <c r="H89" i="3"/>
  <c r="H81" i="3"/>
  <c r="H73" i="3"/>
  <c r="H65" i="3"/>
  <c r="H57" i="3"/>
  <c r="H49" i="3"/>
  <c r="H41" i="3"/>
  <c r="H33" i="3"/>
  <c r="H25" i="3"/>
  <c r="H17" i="3"/>
  <c r="H9" i="3"/>
  <c r="D91" i="3"/>
  <c r="D83" i="3"/>
  <c r="D75" i="3"/>
  <c r="D67" i="3"/>
  <c r="D59" i="3"/>
  <c r="D51" i="3"/>
  <c r="D43" i="3"/>
  <c r="D35" i="3"/>
  <c r="D27" i="3"/>
  <c r="D19" i="3"/>
  <c r="D11" i="3"/>
  <c r="F93" i="3"/>
  <c r="F85" i="3"/>
  <c r="F77" i="3"/>
  <c r="F69" i="3"/>
  <c r="F61" i="3"/>
  <c r="F53" i="3"/>
  <c r="F45" i="3"/>
  <c r="F37" i="3"/>
  <c r="F29" i="3"/>
  <c r="F21" i="3"/>
  <c r="F13" i="3"/>
  <c r="H95" i="3"/>
  <c r="H87" i="3"/>
  <c r="H79" i="3"/>
  <c r="H71" i="3"/>
  <c r="H63" i="3"/>
  <c r="H55" i="3"/>
  <c r="H47" i="3"/>
  <c r="H39" i="3"/>
  <c r="H31" i="3"/>
  <c r="H23" i="3"/>
  <c r="H15" i="3"/>
  <c r="H7" i="3"/>
  <c r="D58" i="8"/>
  <c r="B56" i="8" l="1"/>
  <c r="B64" i="8"/>
  <c r="C53" i="8"/>
  <c r="C69" i="8"/>
  <c r="C61" i="8"/>
  <c r="B55" i="8"/>
  <c r="D57" i="8"/>
  <c r="B63" i="8"/>
  <c r="C60" i="8"/>
  <c r="C68" i="8"/>
  <c r="E15" i="8"/>
  <c r="E14" i="8"/>
  <c r="E31" i="8"/>
  <c r="E39" i="8"/>
  <c r="B69" i="8"/>
  <c r="E23" i="8"/>
  <c r="E16" i="8"/>
  <c r="E24" i="8"/>
  <c r="E35" i="8"/>
  <c r="E43" i="8"/>
  <c r="D65" i="8"/>
  <c r="E22" i="8"/>
  <c r="E32" i="8"/>
  <c r="E40" i="8"/>
  <c r="D64" i="8"/>
  <c r="E36" i="8"/>
  <c r="E44" i="8"/>
  <c r="C62" i="8"/>
  <c r="D56" i="8"/>
  <c r="C54" i="8"/>
  <c r="E37" i="8"/>
  <c r="E45" i="8"/>
  <c r="E13" i="8"/>
  <c r="E21" i="8"/>
  <c r="E34" i="8"/>
  <c r="E42" i="8"/>
  <c r="E47" i="8"/>
  <c r="E9" i="8"/>
  <c r="E17" i="8"/>
  <c r="D60" i="8"/>
  <c r="D68" i="8"/>
  <c r="E38" i="8"/>
  <c r="E46" i="8"/>
  <c r="E10" i="8"/>
  <c r="E18" i="8"/>
  <c r="E33" i="8"/>
  <c r="E41" i="8"/>
  <c r="E20" i="8"/>
  <c r="E12" i="8"/>
  <c r="E19" i="8"/>
  <c r="E11" i="8"/>
  <c r="B53" i="8"/>
  <c r="E25" i="8"/>
  <c r="B61" i="8"/>
  <c r="B60" i="8"/>
  <c r="B68" i="8"/>
  <c r="C57" i="8"/>
  <c r="C65" i="8"/>
  <c r="D69" i="8"/>
  <c r="C58" i="8"/>
  <c r="C66" i="8"/>
  <c r="D54" i="8"/>
  <c r="D62" i="8"/>
  <c r="D66" i="8"/>
  <c r="D55" i="8"/>
  <c r="D63" i="8"/>
  <c r="B59" i="8"/>
  <c r="B67" i="8"/>
  <c r="D59" i="8"/>
  <c r="D67" i="8"/>
  <c r="C56" i="8"/>
  <c r="C64" i="8"/>
  <c r="C55" i="8"/>
  <c r="B66" i="8"/>
  <c r="B58" i="8"/>
  <c r="C63" i="8"/>
  <c r="D53" i="8"/>
  <c r="D61" i="8"/>
  <c r="B57" i="8"/>
  <c r="B65" i="8"/>
  <c r="B54" i="8"/>
  <c r="C59" i="8"/>
  <c r="B62" i="8"/>
  <c r="C67" i="8"/>
  <c r="H96" i="4"/>
  <c r="D96" i="4"/>
  <c r="F96" i="4"/>
  <c r="E55" i="8" l="1"/>
  <c r="E69" i="8"/>
  <c r="E63" i="8"/>
  <c r="E68" i="8"/>
  <c r="E64" i="8"/>
  <c r="E60" i="8"/>
  <c r="E57" i="8"/>
  <c r="E56" i="8"/>
  <c r="E58" i="8"/>
  <c r="E66" i="8"/>
  <c r="E54" i="8"/>
  <c r="E62" i="8"/>
  <c r="E59" i="8"/>
  <c r="E65" i="8"/>
  <c r="E61" i="8"/>
  <c r="E67" i="8"/>
  <c r="E53" i="8"/>
  <c r="J96" i="4"/>
  <c r="J95" i="4" l="1"/>
  <c r="H95" i="4"/>
  <c r="F95" i="4"/>
  <c r="D95" i="4"/>
  <c r="D94" i="4" l="1"/>
  <c r="F94" i="4"/>
  <c r="H94" i="4"/>
  <c r="J94" i="4"/>
  <c r="D93" i="4" l="1"/>
  <c r="F93" i="4"/>
  <c r="H93" i="4"/>
  <c r="J93" i="4"/>
  <c r="D92" i="4" l="1"/>
  <c r="F92" i="4"/>
  <c r="H92" i="4"/>
  <c r="J92" i="4"/>
  <c r="D91" i="4" l="1"/>
  <c r="F91" i="4"/>
  <c r="H91" i="4"/>
  <c r="J91" i="4"/>
  <c r="D90" i="4" l="1"/>
  <c r="F90" i="4"/>
  <c r="H90" i="4"/>
  <c r="J90" i="4"/>
  <c r="D12" i="7" l="1"/>
  <c r="P12" i="7"/>
  <c r="I12" i="7"/>
  <c r="Q12" i="7"/>
  <c r="C12" i="7"/>
  <c r="G12" i="7"/>
  <c r="K12" i="7"/>
  <c r="O12" i="7"/>
  <c r="H12" i="7"/>
  <c r="L12" i="7"/>
  <c r="E12" i="7"/>
  <c r="M12" i="7"/>
  <c r="F12" i="7"/>
  <c r="J12" i="7"/>
  <c r="N12" i="7"/>
  <c r="H89" i="4" l="1"/>
  <c r="F89" i="4"/>
  <c r="D89" i="4"/>
  <c r="H80" i="4" l="1"/>
  <c r="H7" i="4"/>
  <c r="H8" i="4"/>
  <c r="H10" i="4"/>
  <c r="H12" i="4"/>
  <c r="H14" i="4"/>
  <c r="H16" i="4"/>
  <c r="H17" i="4"/>
  <c r="H18" i="4"/>
  <c r="H21" i="4"/>
  <c r="H11" i="4"/>
  <c r="H13" i="4"/>
  <c r="H15" i="4"/>
  <c r="H20" i="4"/>
  <c r="H23" i="4"/>
  <c r="H9" i="4"/>
  <c r="H19" i="4"/>
  <c r="H22" i="4"/>
  <c r="H24" i="4"/>
  <c r="H82" i="4"/>
  <c r="H84" i="4"/>
  <c r="H25" i="4"/>
  <c r="H28" i="4"/>
  <c r="H29" i="4"/>
  <c r="H30" i="4"/>
  <c r="H31" i="4"/>
  <c r="H32" i="4"/>
  <c r="H34" i="4"/>
  <c r="H35" i="4"/>
  <c r="H38" i="4"/>
  <c r="H39" i="4"/>
  <c r="H40" i="4"/>
  <c r="H41" i="4"/>
  <c r="H42" i="4"/>
  <c r="H43" i="4"/>
  <c r="H44" i="4"/>
  <c r="H49" i="4"/>
  <c r="H50" i="4"/>
  <c r="H51" i="4"/>
  <c r="H52" i="4"/>
  <c r="H54" i="4"/>
  <c r="H55" i="4"/>
  <c r="H56" i="4"/>
  <c r="H57" i="4"/>
  <c r="H58" i="4"/>
  <c r="H61" i="4"/>
  <c r="H62" i="4"/>
  <c r="H63" i="4"/>
  <c r="H64" i="4"/>
  <c r="H65" i="4"/>
  <c r="H66" i="4"/>
  <c r="H67" i="4"/>
  <c r="H68" i="4"/>
  <c r="H69" i="4"/>
  <c r="H72" i="4"/>
  <c r="H73" i="4"/>
  <c r="H74" i="4"/>
  <c r="H81" i="4"/>
  <c r="H83" i="4"/>
  <c r="H85"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H26" i="4"/>
  <c r="H27" i="4"/>
  <c r="H33" i="4"/>
  <c r="H36" i="4"/>
  <c r="H37" i="4"/>
  <c r="H45" i="4"/>
  <c r="H46" i="4"/>
  <c r="H47" i="4"/>
  <c r="H48" i="4"/>
  <c r="H53" i="4"/>
  <c r="H59" i="4"/>
  <c r="H60" i="4"/>
  <c r="H70" i="4"/>
  <c r="H71" i="4"/>
  <c r="H75" i="4"/>
  <c r="H76" i="4"/>
  <c r="H77" i="4"/>
  <c r="H78" i="4"/>
  <c r="H79" i="4"/>
  <c r="H86" i="4"/>
  <c r="H88" i="4"/>
  <c r="H87"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J83" i="4"/>
  <c r="F84" i="4"/>
  <c r="F85" i="4"/>
  <c r="F86" i="4"/>
  <c r="F88" i="4"/>
  <c r="F87" i="4"/>
  <c r="J89" i="4"/>
  <c r="J79" i="4" l="1"/>
  <c r="J61" i="4"/>
  <c r="J77" i="4"/>
  <c r="J85" i="4"/>
  <c r="J39" i="4"/>
  <c r="J84" i="4"/>
  <c r="J36" i="4"/>
  <c r="J75" i="4"/>
  <c r="J71" i="4"/>
  <c r="J67" i="4"/>
  <c r="J63" i="4"/>
  <c r="J59" i="4"/>
  <c r="J55" i="4"/>
  <c r="J51" i="4"/>
  <c r="J47" i="4"/>
  <c r="J43" i="4"/>
  <c r="J35" i="4"/>
  <c r="J31" i="4"/>
  <c r="J27" i="4"/>
  <c r="J23" i="4"/>
  <c r="J19" i="4"/>
  <c r="J15" i="4"/>
  <c r="J11" i="4"/>
  <c r="J7" i="4"/>
  <c r="J80" i="4"/>
  <c r="J60" i="4"/>
  <c r="J56" i="4"/>
  <c r="J52" i="4"/>
  <c r="J48" i="4"/>
  <c r="J44" i="4"/>
  <c r="J40" i="4"/>
  <c r="J32" i="4"/>
  <c r="J28" i="4"/>
  <c r="J24" i="4"/>
  <c r="J20" i="4"/>
  <c r="J16" i="4"/>
  <c r="J12" i="4"/>
  <c r="J8" i="4"/>
  <c r="J68" i="4"/>
  <c r="J64" i="4"/>
  <c r="J88" i="4"/>
  <c r="J87" i="4"/>
  <c r="J81" i="4"/>
  <c r="J73" i="4"/>
  <c r="J69" i="4"/>
  <c r="J57" i="4"/>
  <c r="J86" i="4"/>
  <c r="J82" i="4"/>
  <c r="J78" i="4"/>
  <c r="J74" i="4"/>
  <c r="J70" i="4"/>
  <c r="J66" i="4"/>
  <c r="J62" i="4"/>
  <c r="J58" i="4"/>
  <c r="J54" i="4"/>
  <c r="J50" i="4"/>
  <c r="J46" i="4"/>
  <c r="J42" i="4"/>
  <c r="J38" i="4"/>
  <c r="J34" i="4"/>
  <c r="J30" i="4"/>
  <c r="J26" i="4"/>
  <c r="J22" i="4"/>
  <c r="J18" i="4"/>
  <c r="J14" i="4"/>
  <c r="J10" i="4"/>
  <c r="J76" i="4"/>
  <c r="J72" i="4"/>
  <c r="J65" i="4"/>
  <c r="J53" i="4"/>
  <c r="J49" i="4"/>
  <c r="J45" i="4"/>
  <c r="J41" i="4"/>
  <c r="J37" i="4"/>
  <c r="J33" i="4"/>
  <c r="J29" i="4"/>
  <c r="J25" i="4"/>
  <c r="J21" i="4"/>
  <c r="J17" i="4"/>
  <c r="J13" i="4"/>
  <c r="J9" i="4"/>
</calcChain>
</file>

<file path=xl/sharedStrings.xml><?xml version="1.0" encoding="utf-8"?>
<sst xmlns="http://schemas.openxmlformats.org/spreadsheetml/2006/main" count="564" uniqueCount="241">
  <si>
    <t xml:space="preserve"> </t>
  </si>
  <si>
    <t xml:space="preserve">A chained volume series is a time-series of production figures from which the effects of price changes (i.e., monetary inflation or deflation) have been removed.  Production volumes are calculated for each year and weighted together using the value of output in the preceding year; then ‘chain-linked’ to obtain a continuous series; and finally valued at the prices of the reference year. </t>
  </si>
  <si>
    <t>Annual chain-linking is considered to be an improved method over the fixed base approach used previously under which production volumes are weighted using the value of output in a fixed reference year (2005 was the reference year for the latest NI construction output series). Overtime the fixed base period requires updating and this is usually done on a five yearly basis.</t>
  </si>
  <si>
    <t xml:space="preserve">The move to annual chain-linking has caused some fairly small revisions to previously published construction output growth rates.  While the initial move to annual chain-linking has caused these one-off revisions, the move away from a fixed-base method ensures that revisions will generally be smaller each year because the weights are updated one year at a time rather than every five years. </t>
  </si>
  <si>
    <t>By publishing NI Construction Outputs statistics as chained volume measures, we are ensuring consistency with other economic indicators such as the Northern Ireland Index of Services (IoS), the Northern Ireland Index of Production (IoP) and the Northern Ireland Composite Economic Index (NICEI) and other UK National Accounts areas.</t>
  </si>
  <si>
    <t>To ensure consistency with GB Construction Output statistics, we have also rebased the NI Construction Output CVMs to 2010=100. This has also led to revisions in the constant price values which were previously valued at 2005 prices.</t>
  </si>
  <si>
    <t xml:space="preserve">To ensure consistency with GB Construction Output statistics, we have rebased the NI Construction Output CVMs to 2011=100. </t>
  </si>
  <si>
    <t xml:space="preserve">To ensure consistency with GB Construction Output statistics, we have rebased the NI Construction Output CVMs to 2012=100. </t>
  </si>
  <si>
    <t xml:space="preserve">To ensure consistency with GB Construction Output statistics, we have rebased the NI Construction Output CVMs to 2013=100. </t>
  </si>
  <si>
    <t xml:space="preserve">To ensure consistency with GB Construction Output statistics, we have rebased the NI Construction Output CVMs to 2016=100. </t>
  </si>
  <si>
    <t>Housing</t>
  </si>
  <si>
    <t>Infrastructure</t>
  </si>
  <si>
    <t>Other Work</t>
  </si>
  <si>
    <t>Stratum</t>
  </si>
  <si>
    <t>Annual Turnover (£'000)</t>
  </si>
  <si>
    <t>0-124</t>
  </si>
  <si>
    <t>125-549</t>
  </si>
  <si>
    <t>550-2,099</t>
  </si>
  <si>
    <t>2,100-5,249</t>
  </si>
  <si>
    <t>5,250-10,499</t>
  </si>
  <si>
    <t>10,500+</t>
  </si>
  <si>
    <t>Total</t>
  </si>
  <si>
    <t>Year</t>
  </si>
  <si>
    <t>All public sector</t>
  </si>
  <si>
    <t>All private sector</t>
  </si>
  <si>
    <t>All Public &amp; Private Work</t>
  </si>
  <si>
    <t>This release captures the first direct effects of the coronavirus (COVID-19) pandemic on the NI economy. The first government advice on social distancing was published on 12 March 2020, before a formal “lockdown” was announced on 23 March 2020. As this release covers the period January - March 2020, the impact of the Covid-19 pandemic on the economy is only partially reflected in these estimates.</t>
  </si>
  <si>
    <t xml:space="preserve">To ensure consistency with GB Construction Output statistics, we have rebased the NI Construction Output CVMs to 2019=100. </t>
  </si>
  <si>
    <t>Table of contents</t>
  </si>
  <si>
    <t>Worksheet title</t>
  </si>
  <si>
    <t>Table_1.1</t>
  </si>
  <si>
    <t>Table_1.2</t>
  </si>
  <si>
    <t>Table_1.3</t>
  </si>
  <si>
    <t>Table_1.4</t>
  </si>
  <si>
    <t>Table_1.5</t>
  </si>
  <si>
    <t>Table_1.6</t>
  </si>
  <si>
    <t xml:space="preserve">The following shorthand hand is used in this table:  </t>
  </si>
  <si>
    <t>[CVM] = chain volume measure, [SA] = seasonally adjusted, [NSA] = non seasonally adjusted,  [R] = revised, [P] = provisional</t>
  </si>
  <si>
    <t>Not applicable</t>
  </si>
  <si>
    <t>Quarter</t>
  </si>
  <si>
    <t>Time Period</t>
  </si>
  <si>
    <t>Jan to Mar 2000</t>
  </si>
  <si>
    <t>Apr to Jun 2000</t>
  </si>
  <si>
    <t>Jul to Sep 2000</t>
  </si>
  <si>
    <t>Oct to Dec 2000</t>
  </si>
  <si>
    <t>Oct to Dec 2001</t>
  </si>
  <si>
    <t>Oct to Dec 2002</t>
  </si>
  <si>
    <t>Oct to Dec 2003</t>
  </si>
  <si>
    <t>Oct to Dec 2004</t>
  </si>
  <si>
    <t>Oct to Dec 2005</t>
  </si>
  <si>
    <t>Oct to Dec 2006</t>
  </si>
  <si>
    <t>Oct to Dec 2007</t>
  </si>
  <si>
    <t>Oct to Dec 2008</t>
  </si>
  <si>
    <t>Oct to Dec 2009</t>
  </si>
  <si>
    <t>Oct to Dec 2010</t>
  </si>
  <si>
    <t>Oct to Dec 2011</t>
  </si>
  <si>
    <t>Oct to Dec 2012</t>
  </si>
  <si>
    <t>Oct to Dec 2013</t>
  </si>
  <si>
    <t>Oct to Dec 2014</t>
  </si>
  <si>
    <t>Oct to Dec 2015</t>
  </si>
  <si>
    <t>Oct to Dec 2016</t>
  </si>
  <si>
    <t>Oct to Dec 2017</t>
  </si>
  <si>
    <t>Oct to Dec 2018</t>
  </si>
  <si>
    <t>Oct to Dec 2019</t>
  </si>
  <si>
    <t>Oct to Dec 2020</t>
  </si>
  <si>
    <t>Jan to Mar 2001</t>
  </si>
  <si>
    <t>Apr to Jun 2001</t>
  </si>
  <si>
    <t>Jul to Sep 2001</t>
  </si>
  <si>
    <t>Jan to Mar 2002</t>
  </si>
  <si>
    <t>Apr to Jun 2002</t>
  </si>
  <si>
    <t>Jul to Sep 2002</t>
  </si>
  <si>
    <t>Jan to Mar 2003</t>
  </si>
  <si>
    <t>Apr to Jun 2003</t>
  </si>
  <si>
    <t>Jul to Sep 2003</t>
  </si>
  <si>
    <t>Jan to Mar 2004</t>
  </si>
  <si>
    <t>Apr to Jun 2004</t>
  </si>
  <si>
    <t>Jul to Sep 2004</t>
  </si>
  <si>
    <t>Jan to Mar 2005</t>
  </si>
  <si>
    <t>Apr to Jun 2005</t>
  </si>
  <si>
    <t>Jul to Sep 2005</t>
  </si>
  <si>
    <t>Jan to Mar 2006</t>
  </si>
  <si>
    <t>Apr to Jun 2006</t>
  </si>
  <si>
    <t>Jul to Sep 2006</t>
  </si>
  <si>
    <t>Jan to Mar 2007</t>
  </si>
  <si>
    <t>Apr to Jun 2007</t>
  </si>
  <si>
    <t>Jul to Sep 2007</t>
  </si>
  <si>
    <t>Jan to Mar 2008</t>
  </si>
  <si>
    <t>Apr to Jun 2008</t>
  </si>
  <si>
    <t>Jul to Sep 2008</t>
  </si>
  <si>
    <t>Jan to Mar 2009</t>
  </si>
  <si>
    <t>Apr to Jun 2009</t>
  </si>
  <si>
    <t>Jul to Sep 2009</t>
  </si>
  <si>
    <t>Jan to Mar 2010</t>
  </si>
  <si>
    <t>Apr to Jun 2010</t>
  </si>
  <si>
    <t>Jul to Sep 2010</t>
  </si>
  <si>
    <t>Jan to Mar 2011</t>
  </si>
  <si>
    <t>Apr to Jun 2011</t>
  </si>
  <si>
    <t>Jul to Sep 2011</t>
  </si>
  <si>
    <t>Jan to Mar 2012</t>
  </si>
  <si>
    <t>Apr to Jun 2012</t>
  </si>
  <si>
    <t>Jul to Sep 2012</t>
  </si>
  <si>
    <t>Jan to Mar 2013</t>
  </si>
  <si>
    <t>Apr to Jun 2013</t>
  </si>
  <si>
    <t>Jul to Sep 2013</t>
  </si>
  <si>
    <t>Jan to Mar 2014</t>
  </si>
  <si>
    <t>Apr to Jun 2014</t>
  </si>
  <si>
    <t>Jul to Sep 2014</t>
  </si>
  <si>
    <t>Jan to Mar 2015</t>
  </si>
  <si>
    <t>Apr to Jun 2015</t>
  </si>
  <si>
    <t>Jul to Sep 2015</t>
  </si>
  <si>
    <t>Jan to Mar 2016</t>
  </si>
  <si>
    <t>Apr to Jun 2016</t>
  </si>
  <si>
    <t>Jul to Sep 2016</t>
  </si>
  <si>
    <t>Jan to Mar 2017</t>
  </si>
  <si>
    <t>Apr to Jun 2017</t>
  </si>
  <si>
    <t>Jul to Sep 2017</t>
  </si>
  <si>
    <t>Jan to Mar 2018</t>
  </si>
  <si>
    <t>Apr to Jun 2018</t>
  </si>
  <si>
    <t>Jul to Sep 2018</t>
  </si>
  <si>
    <t>Jan to Mar 2019</t>
  </si>
  <si>
    <t>Apr to Jun 2019</t>
  </si>
  <si>
    <t>Jul to Sep 2019</t>
  </si>
  <si>
    <t>Jan to Mar 2020</t>
  </si>
  <si>
    <t>Apr to Jun 2020</t>
  </si>
  <si>
    <t>Jul to Sep 2020</t>
  </si>
  <si>
    <t>Jan to Mar 2021</t>
  </si>
  <si>
    <t>Apr to Jun 2021</t>
  </si>
  <si>
    <t>Apr to Jun 2022 [R]</t>
  </si>
  <si>
    <t>Jan to Mar 2022  [R]</t>
  </si>
  <si>
    <t>Worksheet description</t>
  </si>
  <si>
    <t xml:space="preserve">This worksheet contains details of how methodology used has been updated.  Information is provided in chronological order from oldest to newest. </t>
  </si>
  <si>
    <t>Chained Volume Measures (CVM)</t>
  </si>
  <si>
    <t>Time period</t>
  </si>
  <si>
    <t>Infrastructure [CVM] [SA]</t>
  </si>
  <si>
    <t>Output in Northern Ireland: Chained volume measure 2019 prices, seasonally adjusted index numbers, main sectors</t>
  </si>
  <si>
    <t>Output in Northern Ireland: Chained volume measure 2019 prices, seasonally adjusted index numbers, sub-sectors</t>
  </si>
  <si>
    <t>Table 1.1: Output in Northern Ireland: Chained volume measure 2019 prices, seasonally adjusted index numbers</t>
  </si>
  <si>
    <t>Methodological_information</t>
  </si>
  <si>
    <t>Please be aware there is a discontinuity in the series from 2013 onwards as the figures have been changed from constant prices to chain value measures.  See Methodological_information worksheet for further detail.</t>
  </si>
  <si>
    <t>All
 New Work</t>
  </si>
  <si>
    <t>All 
Repair and Maintenance</t>
  </si>
  <si>
    <t>All
 Work</t>
  </si>
  <si>
    <t>The following shorthand hand is used in this table:  [SA] = seasonally adjusted, [NSA] = non seasonally adjusted,  [R] = revised, [P] = provisional</t>
  </si>
  <si>
    <t>Housing 
[CVM] [SA]</t>
  </si>
  <si>
    <t xml:space="preserve">Value of output in Northern Ireland by construction sector </t>
  </si>
  <si>
    <t>Value of New Work output in Northern Ireland by type of work</t>
  </si>
  <si>
    <t xml:space="preserve">Value of output in Northern Ireland by stratum of firm - private contractors only </t>
  </si>
  <si>
    <t>This worksheet contains one table. The table lists output by firms considered to be private contractors only, stratified by turnover.</t>
  </si>
  <si>
    <t>All
 New Work [NSA] [note1]</t>
  </si>
  <si>
    <t>All 
Repair and Maintenance [SA]  [note1]</t>
  </si>
  <si>
    <t>All
 Work [NSA]  [note1]</t>
  </si>
  <si>
    <t>Totals for each sector are given in row 12 with cell B12 left blank</t>
  </si>
  <si>
    <t>Table 1.5: Value of output in Northern Ireland by stratum of firm, private contractors only</t>
  </si>
  <si>
    <t>Table 1.6a: New Work for Public Sector</t>
  </si>
  <si>
    <t>Table 1.6b: New Work for Private Sector</t>
  </si>
  <si>
    <t>Table 1.6c: New Work for Public and Private Sector</t>
  </si>
  <si>
    <t xml:space="preserve">All current prices shown as £ million, rounded to one decimal place. </t>
  </si>
  <si>
    <t xml:space="preserve">This worksheet contains one table. </t>
  </si>
  <si>
    <t>This worksheet contains one table.  The table includes output by contractors and public sector labour organisations.</t>
  </si>
  <si>
    <t xml:space="preserve">The tables cover data on public, private, and public and private sector in that order.  </t>
  </si>
  <si>
    <t>The data relates to output by contractors only.</t>
  </si>
  <si>
    <t xml:space="preserve">The table includes output by contractors and public sector labour organisations. All current prices shown as £ million, rounded to one decimal place. </t>
  </si>
  <si>
    <t>New work Housing private</t>
  </si>
  <si>
    <t>New Work Housing public</t>
  </si>
  <si>
    <t>New Work Infrastructure public</t>
  </si>
  <si>
    <t>New Work Infrastructure private</t>
  </si>
  <si>
    <t>New Work Other Work public</t>
  </si>
  <si>
    <t>New work Other Work private</t>
  </si>
  <si>
    <t>Repair and Maintenance Housing public</t>
  </si>
  <si>
    <t>Repair and Maintenance Housing private</t>
  </si>
  <si>
    <t>Repair and Maintenance  infrastructure private</t>
  </si>
  <si>
    <t>Repair and Maintenance  Other Work public</t>
  </si>
  <si>
    <t>Repair and Maintenance  Other Work private</t>
  </si>
  <si>
    <t>New Work Housing public [SA]</t>
  </si>
  <si>
    <t>New Work Housing private [SA]</t>
  </si>
  <si>
    <t>New Work Infrastructure public [SA]</t>
  </si>
  <si>
    <t>New Work Infrastructure private [NSA]</t>
  </si>
  <si>
    <t>New Work Other Work public [SA]</t>
  </si>
  <si>
    <t>New Work Other Work private [SA]</t>
  </si>
  <si>
    <t>Repair and Maintenance  infrastructure private [NSA]</t>
  </si>
  <si>
    <t>Repair and Maintenance  Other Work public [SA]</t>
  </si>
  <si>
    <t>Repair and Maintenance  Other Work private [NSA]</t>
  </si>
  <si>
    <t>Repair and Maintenance Housing public [SA]</t>
  </si>
  <si>
    <t>Repair and Maintenance Housing private [SA]</t>
  </si>
  <si>
    <t>Repair and Maintenance Infrastructure public</t>
  </si>
  <si>
    <t>Repair and Maintenance Infrastructure public [SA]</t>
  </si>
  <si>
    <t>Quarter on quarter change Housing</t>
  </si>
  <si>
    <t>Quarter on quarter change Infrastructure</t>
  </si>
  <si>
    <t>Other Work [CVM] [SA]</t>
  </si>
  <si>
    <t>Quarter on quarter change Other Work</t>
  </si>
  <si>
    <t>All Work
[CVM] [NSA]</t>
  </si>
  <si>
    <t>Quarter on quarter change All Work</t>
  </si>
  <si>
    <t>New Work 
[CVM] [NSA]</t>
  </si>
  <si>
    <t>Repair and Maintenance [CVM] [SA]</t>
  </si>
  <si>
    <t>All Work [CVM] [NSA]</t>
  </si>
  <si>
    <t>Quarter on quarter change New Work</t>
  </si>
  <si>
    <t>Quarter on quarter change Repair and Maintenance</t>
  </si>
  <si>
    <t>Quarterly Construction Enquiry publication</t>
  </si>
  <si>
    <t>Update: Quarter 4, October to December, 2013</t>
  </si>
  <si>
    <t>Update: Quarter 4, October to December, 2020</t>
  </si>
  <si>
    <t>Update: Quarter 2, April to June, 2018</t>
  </si>
  <si>
    <t>Update: Quarter 2, April to June, 2020</t>
  </si>
  <si>
    <t>Update: Quarter 2, April to June, 2022</t>
  </si>
  <si>
    <t>Update: Quarter 3, July to September, 2014</t>
  </si>
  <si>
    <t>Update: Quarter 3, July to September, 2015</t>
  </si>
  <si>
    <t>Update: Quarter 3, July to September, 2017</t>
  </si>
  <si>
    <t xml:space="preserve">To ensure consistency with GB Construction Output statistics, we have rebased the NI Construction Output CVMs to 2015=100.  A review of the seasonal adjustments was carried out and applied in Quarter 3, July to September, 2017. More information on changes to the seasonal adjustment is avaliable in the background notes. </t>
  </si>
  <si>
    <t>Update: Quarter 3, July to September, 2020</t>
  </si>
  <si>
    <t>Update: Quarter 3, July to September, 2021</t>
  </si>
  <si>
    <t>Update: Quarter 1, January to March, 2015</t>
  </si>
  <si>
    <t>Update: Quarter 1, January to March, 2020</t>
  </si>
  <si>
    <t>The Quarter 2, April to June and Quarter 3, July to September, Northern Ireland Construction Bulletins for 2013 pre-announced NISRA’s intention to publish NI Construction Output statistics as chained volume measures instead of constant price (volume) series.  The purpose of this note is to advise you that estimates of NI Construction Output are now available as chained volume measures up to and including Quarter 3, July to September, 2013.</t>
  </si>
  <si>
    <t xml:space="preserve">The Quarter 4, October to December 2013 NI Construction Output statistics were published as chained volume measures.  In line with the commitment given in the Quarter 3, July to September 2013 Northern Ireland Construction Bulletin, we also published Quarter 4, October to December, 2013 figures in Constant (2005) Prices. With effect from Quarter 1, January to March, 2014, NI Construction Output statistics will only be published as chained volume measures.  </t>
  </si>
  <si>
    <t>Update: Quarter 2, April to June, 2016</t>
  </si>
  <si>
    <t>Quarter 2, April to June, 2020 is the first quarter that has been affected from start to finish by the coronavirus (COVID-19) pandemic. The first government advice on social distancing was published on 12 March 2020, before a formal “lockdown” was announced on 23 March 2020.</t>
  </si>
  <si>
    <t xml:space="preserve">To ensure consistency with GB Construction Output statistics, we have rebased the NI Construction Output CVMs to 2018=100. 
The coronavirus (COVID-19) pandemic and subsequent measures taken to reduce the transmission of the virus impacted on the economy in 2020. The most significant of these measures was the introduction of restrictions in movement, which began on 23 March 2020. Throughout Quarter 3, July to September, 2020 there were a number of localised restrictions introduced, although the majority of construction work was unaffected.   </t>
  </si>
  <si>
    <t xml:space="preserve">The coronavirus (COVID-19) pandemic and subsequent measures taken to reduce the transmission of the virus impacted on the economy in 2020. Throughout Quarter 4 2020, businesses in Northern Ireland were subject to a number of restrictions which impacted on their ability to operate, although the majority of construction work was unaffected. </t>
  </si>
  <si>
    <r>
      <t xml:space="preserve">A review of the seasonal adjustments was carried out and applied in Quarter 1, January to March, 2022. More information on changes to the seasonal adjustment is avaliable in the </t>
    </r>
    <r>
      <rPr>
        <u/>
        <sz val="12"/>
        <color rgb="FF407EC9"/>
        <rFont val="Calibri"/>
        <family val="2"/>
        <scheme val="minor"/>
      </rPr>
      <t>background notes</t>
    </r>
    <r>
      <rPr>
        <sz val="12"/>
        <rFont val="Calibri"/>
        <family val="2"/>
        <scheme val="minor"/>
      </rPr>
      <t xml:space="preserve">. </t>
    </r>
  </si>
  <si>
    <r>
      <t xml:space="preserve">Further information on chain-linking can be found in the methodological article </t>
    </r>
    <r>
      <rPr>
        <u/>
        <sz val="12"/>
        <color rgb="FF407EC9"/>
        <rFont val="Calibri"/>
        <family val="2"/>
        <scheme val="minor"/>
      </rPr>
      <t>Annual chain-linking (58Kb Pdf)</t>
    </r>
    <r>
      <rPr>
        <sz val="12"/>
        <rFont val="Calibri"/>
        <family val="2"/>
        <scheme val="minor"/>
      </rPr>
      <t>.</t>
    </r>
  </si>
  <si>
    <r>
      <t xml:space="preserve">Users are advised that the deflators which are used to take out the effect of price changes in the Northern Ireland Construction Output Volume Series have changed. For more information please see the </t>
    </r>
    <r>
      <rPr>
        <u/>
        <sz val="12"/>
        <color rgb="FF407EC9"/>
        <rFont val="Calibri"/>
        <family val="2"/>
        <scheme val="minor"/>
      </rPr>
      <t>NISRA website</t>
    </r>
    <r>
      <rPr>
        <sz val="12"/>
        <rFont val="Calibri"/>
        <family val="2"/>
        <scheme val="minor"/>
      </rPr>
      <t xml:space="preserve">. </t>
    </r>
  </si>
  <si>
    <t>This worksheet contains one table. All figures are rounded to 1 decimal place.</t>
  </si>
  <si>
    <t>Please be aware there is a discontinuity in the series from 2013 onwards as the figures were changed from constant prices to chain value measures.  See Methodological_information worksheet for further detail.</t>
  </si>
  <si>
    <t>Note, figures in columns marked [note1] do  not tally with component series.  Further details on aggregating component sub-sectors can be found in the background information of the QCE bulletin.</t>
  </si>
  <si>
    <t xml:space="preserve">This worksheet contains three tables presented vertically with one blank row between each table. </t>
  </si>
  <si>
    <t>This spreadsheet contains Northern Ireland construction output data tables and are produced in conjunction with the Quarterly Construction Enquiry (QCE).  This table supports the QCE bulletin published by the Northern Ireland Statistics and Research Agency (NISRA).</t>
  </si>
  <si>
    <t xml:space="preserve">Northern Ireland Quarterly Construction methodological Information updates </t>
  </si>
  <si>
    <t>Volume of output in Northern Ireland by construction sector - Chained volume measure 2019 price series</t>
  </si>
  <si>
    <r>
      <t>Table 1.6: Value of New Work output</t>
    </r>
    <r>
      <rPr>
        <b/>
        <sz val="12"/>
        <rFont val="Arial"/>
        <family val="2"/>
      </rPr>
      <t xml:space="preserve"> in Northern Ireland by type of work</t>
    </r>
  </si>
  <si>
    <t xml:space="preserve">This worksheet contains one table.  The figures in the table show the series as chained volume measures , some of which have been seasonally adjusted as indicted in column headings. </t>
  </si>
  <si>
    <t>Table 1.2: Output in Northern Ireland: Chained volume measure 2019 prices, seasonally adjusted index numbers</t>
  </si>
  <si>
    <t>Table 1.3: Value of output in Northern Ireland by construction sector</t>
  </si>
  <si>
    <r>
      <t>Table 1.4: Volume of output in Northern Ireland by construction sector</t>
    </r>
    <r>
      <rPr>
        <b/>
        <sz val="8"/>
        <rFont val="Arial"/>
        <family val="2"/>
      </rPr>
      <t xml:space="preserve"> </t>
    </r>
  </si>
  <si>
    <t xml:space="preserve">Jul to Sep 2021 </t>
  </si>
  <si>
    <t>Jul to Sep 2022 [R]</t>
  </si>
  <si>
    <t>Northern Ireland construction bulletin tables , January to March 2023, Quarter 1</t>
  </si>
  <si>
    <t xml:space="preserve">The series covers the period quarter 1 January to March 2000 to quarter 1 January to March 2023.  The Methodological_information tab details updates which have been applied to the statistics throughout the time series. </t>
  </si>
  <si>
    <r>
      <t xml:space="preserve">The tables and the accompanying QCE bulletin were published on 29 June 2023 at 9:30am. The bulletin, additional information and previous publications can be viewed on the </t>
    </r>
    <r>
      <rPr>
        <u/>
        <sz val="12"/>
        <color rgb="FF407EC9"/>
        <rFont val="Calibri"/>
        <family val="2"/>
        <scheme val="minor"/>
      </rPr>
      <t>NISRA website</t>
    </r>
    <r>
      <rPr>
        <sz val="12"/>
        <color theme="1"/>
        <rFont val="Calibri"/>
        <family val="2"/>
        <scheme val="minor"/>
      </rPr>
      <t>.</t>
    </r>
  </si>
  <si>
    <t>Oct to Dec 2021</t>
  </si>
  <si>
    <t>Oct to Dec 2022 [R]</t>
  </si>
  <si>
    <t>Jan to Mar 2023 [P]</t>
  </si>
  <si>
    <t xml:space="preserve">Please note, figures in this worksheet show annual amounts, excluding 2023 which shows Quarter 1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</si>
</sst>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1"/>
      <color theme="1"/>
      <name val="Calibri"/>
      <family val="2"/>
      <scheme val="minor"/>
    </font>
    <font>
      <sz val="11"/>
      <color theme="1"/>
      <name val="Calibri"/>
      <family val="2"/>
      <scheme val="minor"/>
    </font>
    <font>
      <sz val="10"/>
      <name val="Arial"/>
      <family val="2"/>
    </font>
    <font>
      <sz val="12"/>
      <name val="Arial"/>
      <family val="2"/>
    </font>
    <font>
      <u/>
      <sz val="10"/>
      <color indexed="12"/>
      <name val="Arial"/>
      <family val="2"/>
    </font>
    <font>
      <sz val="11"/>
      <name val="Arial"/>
      <family val="2"/>
    </font>
    <font>
      <sz val="11"/>
      <name val="Times New Roman"/>
      <family val="1"/>
    </font>
    <font>
      <sz val="8"/>
      <name val="Arial"/>
      <family val="2"/>
    </font>
    <font>
      <b/>
      <sz val="12"/>
      <name val="Arial"/>
      <family val="2"/>
    </font>
    <font>
      <sz val="12"/>
      <color theme="1"/>
      <name val="Arial"/>
      <family val="2"/>
    </font>
    <font>
      <sz val="10"/>
      <color rgb="FF000000"/>
      <name val="Arial"/>
      <family val="2"/>
    </font>
    <font>
      <sz val="11"/>
      <name val="Calibri"/>
      <family val="2"/>
      <scheme val="minor"/>
    </font>
    <font>
      <sz val="10"/>
      <name val="Calibri"/>
      <family val="2"/>
      <scheme val="minor"/>
    </font>
    <font>
      <b/>
      <sz val="8"/>
      <name val="Arial"/>
      <family val="2"/>
    </font>
    <font>
      <i/>
      <sz val="12"/>
      <color theme="1"/>
      <name val="Arial"/>
      <family val="2"/>
    </font>
    <font>
      <b/>
      <sz val="12"/>
      <color rgb="FF000000"/>
      <name val="Arial"/>
      <family val="2"/>
    </font>
    <font>
      <b/>
      <sz val="12"/>
      <color rgb="FF000000"/>
      <name val="Calibri"/>
      <family val="2"/>
      <scheme val="minor"/>
    </font>
    <font>
      <b/>
      <sz val="14"/>
      <name val="Calibri"/>
      <family val="2"/>
      <scheme val="minor"/>
    </font>
    <font>
      <b/>
      <sz val="12"/>
      <name val="Calibri"/>
      <family val="2"/>
      <scheme val="minor"/>
    </font>
    <font>
      <sz val="12"/>
      <color rgb="FF000000"/>
      <name val="Calibri"/>
      <family val="2"/>
      <scheme val="minor"/>
    </font>
    <font>
      <sz val="12"/>
      <name val="Calibri"/>
      <family val="2"/>
      <scheme val="minor"/>
    </font>
    <font>
      <b/>
      <sz val="14"/>
      <color theme="1"/>
      <name val="Calibri"/>
      <family val="2"/>
      <scheme val="minor"/>
    </font>
    <font>
      <sz val="12"/>
      <color theme="1"/>
      <name val="Calibri"/>
      <family val="2"/>
      <scheme val="minor"/>
    </font>
    <font>
      <sz val="8"/>
      <name val="Calibri"/>
      <family val="2"/>
      <scheme val="minor"/>
    </font>
    <font>
      <b/>
      <sz val="11"/>
      <name val="Arial"/>
      <family val="2"/>
    </font>
    <font>
      <b/>
      <sz val="16"/>
      <color theme="1"/>
      <name val="Calibri"/>
      <family val="2"/>
      <scheme val="minor"/>
    </font>
    <font>
      <b/>
      <sz val="12"/>
      <color theme="1"/>
      <name val="Calibri"/>
      <family val="2"/>
      <scheme val="minor"/>
    </font>
    <font>
      <b/>
      <u/>
      <sz val="16"/>
      <color rgb="FF407EC9"/>
      <name val="Calibri"/>
      <family val="2"/>
      <scheme val="minor"/>
    </font>
    <font>
      <sz val="16"/>
      <name val="Calibri"/>
      <family val="2"/>
      <scheme val="minor"/>
    </font>
    <font>
      <b/>
      <u/>
      <sz val="12"/>
      <color rgb="FFFF0000"/>
      <name val="Calibri"/>
      <family val="2"/>
      <scheme val="minor"/>
    </font>
    <font>
      <u/>
      <sz val="14"/>
      <name val="Calibri"/>
      <family val="2"/>
      <scheme val="minor"/>
    </font>
    <font>
      <b/>
      <u/>
      <sz val="12"/>
      <color rgb="FF407EC9"/>
      <name val="Calibri"/>
      <family val="2"/>
      <scheme val="minor"/>
    </font>
    <font>
      <sz val="11"/>
      <color rgb="FFFF0000"/>
      <name val="Calibri"/>
      <family val="2"/>
      <scheme val="minor"/>
    </font>
    <font>
      <u/>
      <sz val="12"/>
      <color rgb="FF407EC9"/>
      <name val="Calibri"/>
      <family val="2"/>
      <scheme val="minor"/>
    </font>
    <font>
      <sz val="12"/>
      <color rgb="FFFF0000"/>
      <name val="Arial"/>
      <family val="2"/>
    </font>
    <font>
      <b/>
      <sz val="12"/>
      <color rgb="FFFF0000"/>
      <name val="Calibri"/>
      <family val="2"/>
      <scheme val="minor"/>
    </font>
    <font>
      <sz val="11"/>
      <color rgb="FFFF0000"/>
      <name val="Arial"/>
      <family val="2"/>
    </font>
    <font>
      <sz val="10"/>
      <color rgb="FFFF0000"/>
      <name val="Arial"/>
      <family val="2"/>
    </font>
    <font>
      <sz val="11"/>
      <color rgb="FF0070C0"/>
      <name val="Calibri"/>
      <family val="2"/>
      <scheme val="minor"/>
    </font>
    <font>
      <sz val="12"/>
      <color rgb="FFFF0000"/>
      <name val="Calibri"/>
      <family val="2"/>
      <scheme val="minor"/>
    </font>
    <font>
      <sz val="12"/>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s>
  <cellStyleXfs count="5">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3" borderId="0"/>
    <xf numFmtId="0" fontId="10" fillId="0" borderId="0" applyNumberFormat="0" applyBorder="0" applyProtection="0"/>
  </cellStyleXfs>
  <cellXfs count="100">
    <xf numFmtId="0" fontId="0" fillId="0" borderId="0" xfId="0"/>
    <xf numFmtId="0" fontId="5" fillId="2" borderId="0" xfId="0" applyFont="1" applyFill="1"/>
    <xf numFmtId="0" fontId="5" fillId="2" borderId="0" xfId="0" applyFont="1" applyFill="1" applyAlignment="1">
      <alignment vertical="top"/>
    </xf>
    <xf numFmtId="164" fontId="5" fillId="2" borderId="0" xfId="0" applyNumberFormat="1" applyFont="1" applyFill="1"/>
    <xf numFmtId="165" fontId="5" fillId="2" borderId="0" xfId="1" applyNumberFormat="1" applyFont="1" applyFill="1"/>
    <xf numFmtId="0" fontId="6" fillId="2" borderId="0" xfId="0" applyFont="1" applyFill="1" applyAlignment="1">
      <alignment wrapText="1"/>
    </xf>
    <xf numFmtId="164" fontId="5" fillId="2" borderId="0" xfId="0" applyNumberFormat="1" applyFont="1" applyFill="1" applyAlignment="1">
      <alignment horizontal="center"/>
    </xf>
    <xf numFmtId="164" fontId="5" fillId="2" borderId="0" xfId="0" applyNumberFormat="1" applyFont="1" applyFill="1" applyAlignment="1" applyProtection="1">
      <alignment wrapText="1"/>
      <protection hidden="1"/>
    </xf>
    <xf numFmtId="164" fontId="5" fillId="2" borderId="8" xfId="0" applyNumberFormat="1" applyFont="1" applyFill="1" applyBorder="1" applyAlignment="1" applyProtection="1">
      <alignment wrapText="1"/>
      <protection hidden="1"/>
    </xf>
    <xf numFmtId="164" fontId="2" fillId="2" borderId="0" xfId="0" applyNumberFormat="1" applyFont="1" applyFill="1"/>
    <xf numFmtId="164" fontId="5" fillId="2" borderId="0" xfId="0" applyNumberFormat="1" applyFont="1" applyFill="1" applyAlignment="1">
      <alignment vertical="top"/>
    </xf>
    <xf numFmtId="164" fontId="11" fillId="2" borderId="0" xfId="0" applyNumberFormat="1" applyFont="1" applyFill="1"/>
    <xf numFmtId="0" fontId="11" fillId="2" borderId="1" xfId="0" applyFont="1" applyFill="1" applyBorder="1" applyProtection="1">
      <protection hidden="1"/>
    </xf>
    <xf numFmtId="0" fontId="11" fillId="2" borderId="0" xfId="0" applyFont="1" applyFill="1"/>
    <xf numFmtId="1" fontId="11" fillId="2" borderId="0" xfId="0" applyNumberFormat="1" applyFont="1" applyFill="1" applyAlignment="1">
      <alignment horizontal="left"/>
    </xf>
    <xf numFmtId="164" fontId="11" fillId="2" borderId="0" xfId="0" applyNumberFormat="1" applyFont="1" applyFill="1" applyAlignment="1">
      <alignment horizontal="left"/>
    </xf>
    <xf numFmtId="0" fontId="0" fillId="0" borderId="0" xfId="0" applyAlignment="1">
      <alignment vertical="top"/>
    </xf>
    <xf numFmtId="0" fontId="9" fillId="0" borderId="0" xfId="0" applyFont="1" applyAlignment="1">
      <alignment vertical="top"/>
    </xf>
    <xf numFmtId="0" fontId="14" fillId="0" borderId="0" xfId="0" applyFont="1" applyAlignment="1">
      <alignment vertical="top"/>
    </xf>
    <xf numFmtId="0" fontId="3" fillId="2" borderId="0" xfId="0" applyFont="1" applyFill="1"/>
    <xf numFmtId="0" fontId="15" fillId="0" borderId="0" xfId="0" applyFont="1" applyAlignment="1">
      <alignment horizontal="right" wrapText="1"/>
    </xf>
    <xf numFmtId="0" fontId="16" fillId="0" borderId="0" xfId="0" applyFont="1" applyAlignment="1">
      <alignment horizontal="right" wrapText="1"/>
    </xf>
    <xf numFmtId="0" fontId="16" fillId="0" borderId="0" xfId="4" applyFont="1"/>
    <xf numFmtId="0" fontId="19" fillId="0" borderId="0" xfId="0" applyFont="1"/>
    <xf numFmtId="0" fontId="20" fillId="2" borderId="0" xfId="0" applyFont="1" applyFill="1"/>
    <xf numFmtId="0" fontId="16" fillId="0" borderId="0" xfId="0" applyFont="1" applyAlignment="1">
      <alignment horizontal="left" wrapText="1"/>
    </xf>
    <xf numFmtId="0" fontId="19" fillId="0" borderId="0" xfId="0" applyFont="1" applyAlignment="1">
      <alignment vertical="top"/>
    </xf>
    <xf numFmtId="1" fontId="19" fillId="0" borderId="0" xfId="0" applyNumberFormat="1" applyFont="1" applyAlignment="1">
      <alignment horizontal="right" vertical="top"/>
    </xf>
    <xf numFmtId="164" fontId="19" fillId="0" borderId="0" xfId="0" applyNumberFormat="1" applyFont="1" applyAlignment="1">
      <alignment horizontal="right" vertical="top"/>
    </xf>
    <xf numFmtId="165" fontId="19" fillId="0" borderId="0" xfId="0" applyNumberFormat="1" applyFont="1" applyAlignment="1">
      <alignment horizontal="right" vertical="top"/>
    </xf>
    <xf numFmtId="0" fontId="11" fillId="2" borderId="0" xfId="0" applyFont="1" applyFill="1" applyAlignment="1">
      <alignment vertical="top"/>
    </xf>
    <xf numFmtId="0" fontId="21" fillId="0" borderId="0" xfId="0" applyFont="1" applyAlignment="1">
      <alignment horizontal="left" wrapText="1"/>
    </xf>
    <xf numFmtId="0" fontId="22" fillId="0" borderId="0" xfId="0" applyFont="1" applyAlignment="1">
      <alignment wrapText="1"/>
    </xf>
    <xf numFmtId="164" fontId="11" fillId="2" borderId="0" xfId="0" applyNumberFormat="1" applyFont="1" applyFill="1" applyAlignment="1" applyProtection="1">
      <alignment wrapText="1"/>
      <protection hidden="1"/>
    </xf>
    <xf numFmtId="164" fontId="11" fillId="2" borderId="0" xfId="0" applyNumberFormat="1" applyFont="1" applyFill="1" applyAlignment="1">
      <alignment vertical="top"/>
    </xf>
    <xf numFmtId="0" fontId="5" fillId="2" borderId="0" xfId="0" applyFont="1" applyFill="1" applyAlignment="1">
      <alignment wrapText="1"/>
    </xf>
    <xf numFmtId="164" fontId="16" fillId="0" borderId="0" xfId="4" applyNumberFormat="1" applyFont="1"/>
    <xf numFmtId="0" fontId="11" fillId="2" borderId="1" xfId="0" applyFont="1" applyFill="1" applyBorder="1" applyAlignment="1" applyProtection="1">
      <alignment horizontal="right"/>
      <protection hidden="1"/>
    </xf>
    <xf numFmtId="0" fontId="11" fillId="2" borderId="1" xfId="0" applyFont="1" applyFill="1" applyBorder="1" applyAlignment="1" applyProtection="1">
      <alignment horizontal="right" vertical="center"/>
      <protection hidden="1"/>
    </xf>
    <xf numFmtId="164" fontId="19" fillId="0" borderId="0" xfId="0" applyNumberFormat="1" applyFont="1"/>
    <xf numFmtId="0" fontId="16" fillId="0" borderId="0" xfId="0" applyFont="1" applyAlignment="1">
      <alignment horizontal="right"/>
    </xf>
    <xf numFmtId="0" fontId="19" fillId="0" borderId="0" xfId="0" applyFont="1" applyAlignment="1">
      <alignment horizontal="right"/>
    </xf>
    <xf numFmtId="0" fontId="16" fillId="0" borderId="0" xfId="0" applyFont="1"/>
    <xf numFmtId="164" fontId="24" fillId="2" borderId="0" xfId="0" applyNumberFormat="1" applyFont="1" applyFill="1"/>
    <xf numFmtId="0" fontId="25" fillId="0" borderId="0" xfId="0" applyFont="1" applyAlignment="1">
      <alignment horizontal="left" vertical="top" wrapText="1"/>
    </xf>
    <xf numFmtId="0" fontId="26" fillId="0" borderId="0" xfId="0" applyFont="1" applyAlignment="1">
      <alignment vertical="top"/>
    </xf>
    <xf numFmtId="0" fontId="26"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21" fillId="0" borderId="0" xfId="0" applyFont="1" applyAlignment="1">
      <alignment horizontal="left" vertical="top"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xf>
    <xf numFmtId="0" fontId="20" fillId="2" borderId="1" xfId="0" applyFont="1" applyFill="1" applyBorder="1" applyAlignment="1">
      <alignment horizontal="left" vertical="top" wrapText="1"/>
    </xf>
    <xf numFmtId="0" fontId="0" fillId="2" borderId="1" xfId="0" applyFill="1" applyBorder="1"/>
    <xf numFmtId="0" fontId="18" fillId="2" borderId="1" xfId="0" applyFont="1" applyFill="1" applyBorder="1" applyAlignment="1">
      <alignment horizontal="left" vertical="top" wrapText="1"/>
    </xf>
    <xf numFmtId="0" fontId="29" fillId="2" borderId="1" xfId="0" applyFont="1" applyFill="1" applyBorder="1" applyAlignment="1">
      <alignment vertical="center" wrapText="1"/>
    </xf>
    <xf numFmtId="0" fontId="30" fillId="2" borderId="1" xfId="0" applyFont="1" applyFill="1" applyBorder="1"/>
    <xf numFmtId="0" fontId="20" fillId="2" borderId="1" xfId="0" applyFont="1" applyFill="1" applyBorder="1" applyAlignment="1">
      <alignment vertical="center" wrapText="1"/>
    </xf>
    <xf numFmtId="0" fontId="20" fillId="2" borderId="1" xfId="2" applyFont="1" applyFill="1" applyBorder="1" applyAlignment="1" applyProtection="1">
      <alignment horizontal="left" vertical="top" wrapText="1"/>
    </xf>
    <xf numFmtId="0" fontId="20" fillId="2" borderId="1" xfId="0" applyFont="1" applyFill="1" applyBorder="1" applyAlignment="1">
      <alignment wrapText="1"/>
    </xf>
    <xf numFmtId="0" fontId="31" fillId="2" borderId="1" xfId="0" applyFont="1" applyFill="1" applyBorder="1" applyAlignment="1">
      <alignment vertical="center" wrapText="1"/>
    </xf>
    <xf numFmtId="0" fontId="20" fillId="2" borderId="2" xfId="2" applyFont="1" applyFill="1" applyBorder="1" applyAlignment="1" applyProtection="1">
      <alignment horizontal="left" vertical="top" wrapText="1"/>
    </xf>
    <xf numFmtId="0" fontId="20" fillId="2" borderId="3" xfId="0" applyFont="1" applyFill="1" applyBorder="1" applyAlignment="1">
      <alignment wrapText="1"/>
    </xf>
    <xf numFmtId="0" fontId="20" fillId="2" borderId="4" xfId="0" applyFont="1" applyFill="1" applyBorder="1" applyAlignment="1">
      <alignment wrapText="1"/>
    </xf>
    <xf numFmtId="0" fontId="0" fillId="2" borderId="0" xfId="0" applyFill="1"/>
    <xf numFmtId="0" fontId="0" fillId="2" borderId="1" xfId="0" applyFill="1" applyBorder="1" applyAlignment="1">
      <alignment horizontal="left" vertical="top" wrapText="1"/>
    </xf>
    <xf numFmtId="0" fontId="32" fillId="0" borderId="0" xfId="0" applyFont="1"/>
    <xf numFmtId="0" fontId="34" fillId="0" borderId="0" xfId="0" applyFont="1" applyAlignment="1">
      <alignment vertical="top"/>
    </xf>
    <xf numFmtId="0" fontId="17" fillId="0" borderId="5" xfId="0" applyFont="1" applyBorder="1" applyAlignment="1">
      <alignment horizontal="left"/>
    </xf>
    <xf numFmtId="0" fontId="11" fillId="0" borderId="0" xfId="0" applyFont="1"/>
    <xf numFmtId="0" fontId="18" fillId="0" borderId="6" xfId="0" applyFont="1" applyBorder="1" applyAlignment="1">
      <alignment horizontal="right" vertical="center"/>
    </xf>
    <xf numFmtId="0" fontId="5" fillId="0" borderId="0" xfId="0" applyFont="1"/>
    <xf numFmtId="0" fontId="5" fillId="0" borderId="0" xfId="0" applyFont="1" applyAlignment="1">
      <alignment vertical="top"/>
    </xf>
    <xf numFmtId="164" fontId="5" fillId="0" borderId="0" xfId="0" applyNumberFormat="1" applyFont="1"/>
    <xf numFmtId="0" fontId="6" fillId="0" borderId="0" xfId="0" applyFont="1" applyAlignment="1">
      <alignment wrapText="1"/>
    </xf>
    <xf numFmtId="0" fontId="5" fillId="0" borderId="0" xfId="0" applyFont="1" applyAlignment="1">
      <alignment horizontal="right"/>
    </xf>
    <xf numFmtId="165" fontId="20" fillId="0" borderId="7" xfId="0" applyNumberFormat="1" applyFont="1" applyBorder="1" applyAlignment="1" applyProtection="1">
      <alignment horizontal="right"/>
      <protection hidden="1"/>
    </xf>
    <xf numFmtId="0" fontId="35" fillId="0" borderId="0" xfId="4" applyFont="1"/>
    <xf numFmtId="3" fontId="23" fillId="0" borderId="0" xfId="3" applyNumberFormat="1" applyFont="1" applyFill="1" applyAlignment="1">
      <alignment vertical="top"/>
    </xf>
    <xf numFmtId="1" fontId="23" fillId="0" borderId="0" xfId="3" applyNumberFormat="1" applyFont="1" applyFill="1" applyAlignment="1">
      <alignment vertical="top"/>
    </xf>
    <xf numFmtId="164" fontId="11" fillId="0" borderId="0" xfId="0" applyNumberFormat="1" applyFont="1" applyAlignment="1">
      <alignment horizontal="right"/>
    </xf>
    <xf numFmtId="164" fontId="11" fillId="0" borderId="0" xfId="0" applyNumberFormat="1" applyFont="1" applyAlignment="1">
      <alignment horizontal="left"/>
    </xf>
    <xf numFmtId="1" fontId="11" fillId="0" borderId="0" xfId="0" applyNumberFormat="1" applyFont="1"/>
    <xf numFmtId="0" fontId="18" fillId="0" borderId="0" xfId="0" applyFont="1" applyAlignment="1">
      <alignment horizontal="right" vertical="center"/>
    </xf>
    <xf numFmtId="0" fontId="17" fillId="0" borderId="0" xfId="0" applyFont="1" applyAlignment="1">
      <alignment horizontal="left"/>
    </xf>
    <xf numFmtId="0" fontId="35" fillId="0" borderId="6" xfId="0" applyFont="1" applyBorder="1" applyAlignment="1">
      <alignment horizontal="right" vertical="center"/>
    </xf>
    <xf numFmtId="0" fontId="12" fillId="0" borderId="0" xfId="0" applyFont="1"/>
    <xf numFmtId="1" fontId="11" fillId="0" borderId="0" xfId="0" applyNumberFormat="1" applyFont="1" applyAlignment="1">
      <alignment horizontal="left"/>
    </xf>
    <xf numFmtId="164" fontId="11" fillId="0" borderId="0" xfId="0" applyNumberFormat="1" applyFont="1"/>
    <xf numFmtId="0" fontId="36" fillId="0" borderId="0" xfId="0" applyFont="1"/>
    <xf numFmtId="0" fontId="11" fillId="0" borderId="9" xfId="0" applyFont="1" applyBorder="1" applyProtection="1">
      <protection hidden="1"/>
    </xf>
    <xf numFmtId="0" fontId="11" fillId="0" borderId="1" xfId="0" applyFont="1" applyBorder="1" applyProtection="1">
      <protection hidden="1"/>
    </xf>
    <xf numFmtId="164" fontId="2" fillId="0" borderId="0" xfId="0" applyNumberFormat="1" applyFont="1"/>
    <xf numFmtId="0" fontId="7" fillId="0" borderId="0" xfId="0" applyFont="1" applyAlignment="1">
      <alignment vertical="center"/>
    </xf>
    <xf numFmtId="164" fontId="37" fillId="0" borderId="0" xfId="0" applyNumberFormat="1" applyFont="1"/>
    <xf numFmtId="0" fontId="38" fillId="0" borderId="0" xfId="0" applyFont="1"/>
    <xf numFmtId="0" fontId="38" fillId="0" borderId="6" xfId="0" applyFont="1" applyBorder="1" applyAlignment="1">
      <alignment horizontal="left"/>
    </xf>
    <xf numFmtId="164" fontId="39" fillId="0" borderId="0" xfId="0" applyNumberFormat="1" applyFont="1" applyAlignment="1">
      <alignment horizontal="left" vertical="top"/>
    </xf>
    <xf numFmtId="0" fontId="40" fillId="0" borderId="0" xfId="0" applyFont="1"/>
    <xf numFmtId="164" fontId="40" fillId="0" borderId="0" xfId="0" applyNumberFormat="1" applyFont="1"/>
  </cellXfs>
  <cellStyles count="5">
    <cellStyle name="Hyperlink" xfId="2" builtinId="8"/>
    <cellStyle name="Normal" xfId="0" builtinId="0"/>
    <cellStyle name="Normal 2 2 2" xfId="4" xr:uid="{00000000-0005-0000-0000-000002000000}"/>
    <cellStyle name="Normal_table3SIC07" xfId="3" xr:uid="{00000000-0005-0000-0000-000003000000}"/>
    <cellStyle name="Percent" xfId="1" builtinId="5"/>
  </cellStyles>
  <dxfs count="106">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indexed="65"/>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indexed="65"/>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dxf>
    <dxf>
      <border outline="0">
        <left style="thin">
          <color indexed="64"/>
        </left>
        <bottom style="thin">
          <color theme="0"/>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s>
  <tableStyles count="0" defaultTableStyle="TableStyleMedium2" defaultPivotStyle="PivotStyleLight16"/>
  <colors>
    <mruColors>
      <color rgb="FF407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1" displayName="Table_1.1" ref="A5:H98" totalsRowShown="0" headerRowDxfId="105" dataDxfId="104">
  <autoFilter ref="A5:H9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ime Period" dataDxfId="103"/>
    <tableColumn id="2" xr3:uid="{00000000-0010-0000-0000-000002000000}" name="Quarter" dataDxfId="102"/>
    <tableColumn id="3" xr3:uid="{00000000-0010-0000-0000-000003000000}" name="New Work _x000a_[CVM] [NSA]" dataDxfId="101"/>
    <tableColumn id="4" xr3:uid="{00000000-0010-0000-0000-000004000000}" name="Quarter on quarter change New Work" dataDxfId="100"/>
    <tableColumn id="5" xr3:uid="{00000000-0010-0000-0000-000005000000}" name="Repair and Maintenance [CVM] [SA]" dataDxfId="99"/>
    <tableColumn id="6" xr3:uid="{00000000-0010-0000-0000-000006000000}" name="Quarter on quarter change Repair and Maintenance" dataDxfId="98"/>
    <tableColumn id="7" xr3:uid="{00000000-0010-0000-0000-000007000000}" name="All Work [CVM] [NSA]" dataDxfId="97"/>
    <tableColumn id="8" xr3:uid="{00000000-0010-0000-0000-000008000000}" name="Quarter on quarter change All Work"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1.2" displayName="Table_1.2" ref="A5:J98" totalsRowShown="0" headerRowDxfId="95" dataDxfId="94">
  <autoFilter ref="A5:J9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Time period" dataDxfId="93"/>
    <tableColumn id="2" xr3:uid="{00000000-0010-0000-0100-000002000000}" name="Quarter" dataDxfId="92"/>
    <tableColumn id="3" xr3:uid="{00000000-0010-0000-0100-000003000000}" name="Housing _x000a_[CVM] [SA]" dataDxfId="91"/>
    <tableColumn id="4" xr3:uid="{00000000-0010-0000-0100-000004000000}" name="Quarter on quarter change Housing" dataDxfId="90">
      <calculatedColumnFormula>((C6-C5)/C5)</calculatedColumnFormula>
    </tableColumn>
    <tableColumn id="5" xr3:uid="{00000000-0010-0000-0100-000005000000}" name="Infrastructure [CVM] [SA]" dataDxfId="89"/>
    <tableColumn id="6" xr3:uid="{00000000-0010-0000-0100-000006000000}" name="Quarter on quarter change Infrastructure" dataDxfId="88">
      <calculatedColumnFormula>((E6-E5)/E5)</calculatedColumnFormula>
    </tableColumn>
    <tableColumn id="7" xr3:uid="{00000000-0010-0000-0100-000007000000}" name="Other Work [CVM] [SA]" dataDxfId="87"/>
    <tableColumn id="8" xr3:uid="{00000000-0010-0000-0100-000008000000}" name="Quarter on quarter change Other Work" dataDxfId="86">
      <calculatedColumnFormula>((G6-G5)/G5)</calculatedColumnFormula>
    </tableColumn>
    <tableColumn id="9" xr3:uid="{00000000-0010-0000-0100-000009000000}" name="All Work_x000a_[CVM] [NSA]" dataDxfId="85"/>
    <tableColumn id="10" xr3:uid="{00000000-0010-0000-0100-00000A000000}" name="Quarter on quarter change All Work" dataDxfId="84">
      <calculatedColumnFormula>((I6-I5)/I5)</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_1.3" displayName="Table_1.3" ref="A6:Q99" totalsRowShown="0" headerRowDxfId="83" dataDxfId="82">
  <autoFilter ref="A6:Q9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Time period" dataDxfId="81"/>
    <tableColumn id="2" xr3:uid="{00000000-0010-0000-0200-000002000000}" name="Quarter" dataDxfId="80"/>
    <tableColumn id="3" xr3:uid="{00000000-0010-0000-0200-000003000000}" name="New Work Housing public" dataDxfId="79"/>
    <tableColumn id="4" xr3:uid="{00000000-0010-0000-0200-000004000000}" name="New work Housing private" dataDxfId="78"/>
    <tableColumn id="5" xr3:uid="{00000000-0010-0000-0200-000005000000}" name="New Work Infrastructure public" dataDxfId="77"/>
    <tableColumn id="6" xr3:uid="{00000000-0010-0000-0200-000006000000}" name="New Work Infrastructure private" dataDxfId="76"/>
    <tableColumn id="7" xr3:uid="{00000000-0010-0000-0200-000007000000}" name="New Work Other Work public" dataDxfId="75"/>
    <tableColumn id="8" xr3:uid="{00000000-0010-0000-0200-000008000000}" name="New work Other Work private" dataDxfId="74"/>
    <tableColumn id="9" xr3:uid="{00000000-0010-0000-0200-000009000000}" name="All_x000a_ New Work" dataDxfId="73"/>
    <tableColumn id="10" xr3:uid="{00000000-0010-0000-0200-00000A000000}" name="Repair and Maintenance Housing public" dataDxfId="72"/>
    <tableColumn id="11" xr3:uid="{00000000-0010-0000-0200-00000B000000}" name="Repair and Maintenance Housing private" dataDxfId="71"/>
    <tableColumn id="12" xr3:uid="{00000000-0010-0000-0200-00000C000000}" name="Repair and Maintenance Infrastructure public" dataDxfId="70"/>
    <tableColumn id="13" xr3:uid="{00000000-0010-0000-0200-00000D000000}" name="Repair and Maintenance  infrastructure private" dataDxfId="69"/>
    <tableColumn id="14" xr3:uid="{00000000-0010-0000-0200-00000E000000}" name="Repair and Maintenance  Other Work public" dataDxfId="68"/>
    <tableColumn id="15" xr3:uid="{00000000-0010-0000-0200-00000F000000}" name="Repair and Maintenance  Other Work private" dataDxfId="67"/>
    <tableColumn id="16" xr3:uid="{00000000-0010-0000-0200-000010000000}" name="All _x000a_Repair and Maintenance" dataDxfId="66"/>
    <tableColumn id="17" xr3:uid="{00000000-0010-0000-0200-000011000000}" name="All_x000a_ Work" dataDxfId="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_1.4" displayName="Table_1.4" ref="A7:Q100" totalsRowShown="0" headerRowDxfId="64" dataDxfId="63">
  <autoFilter ref="A7:Q10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Time period" dataDxfId="62"/>
    <tableColumn id="2" xr3:uid="{00000000-0010-0000-0300-000002000000}" name="Quarter" dataDxfId="61"/>
    <tableColumn id="3" xr3:uid="{00000000-0010-0000-0300-000003000000}" name="New Work Housing public [SA]" dataDxfId="60"/>
    <tableColumn id="4" xr3:uid="{00000000-0010-0000-0300-000004000000}" name="New Work Housing private [SA]" dataDxfId="59"/>
    <tableColumn id="5" xr3:uid="{00000000-0010-0000-0300-000005000000}" name="New Work Infrastructure public [SA]" dataDxfId="58"/>
    <tableColumn id="6" xr3:uid="{00000000-0010-0000-0300-000006000000}" name="New Work Infrastructure private [NSA]" dataDxfId="57"/>
    <tableColumn id="7" xr3:uid="{00000000-0010-0000-0300-000007000000}" name="New Work Other Work public [SA]" dataDxfId="56"/>
    <tableColumn id="8" xr3:uid="{00000000-0010-0000-0300-000008000000}" name="New Work Other Work private [SA]" dataDxfId="55"/>
    <tableColumn id="9" xr3:uid="{00000000-0010-0000-0300-000009000000}" name="All_x000a_ New Work [NSA] [note1]" dataDxfId="54"/>
    <tableColumn id="10" xr3:uid="{00000000-0010-0000-0300-00000A000000}" name="Repair and Maintenance Housing public [SA]" dataDxfId="53"/>
    <tableColumn id="11" xr3:uid="{00000000-0010-0000-0300-00000B000000}" name="Repair and Maintenance Housing private [SA]" dataDxfId="52"/>
    <tableColumn id="12" xr3:uid="{00000000-0010-0000-0300-00000C000000}" name="Repair and Maintenance Infrastructure public [SA]" dataDxfId="51"/>
    <tableColumn id="13" xr3:uid="{00000000-0010-0000-0300-00000D000000}" name="Repair and Maintenance  infrastructure private [NSA]" dataDxfId="50"/>
    <tableColumn id="14" xr3:uid="{00000000-0010-0000-0300-00000E000000}" name="Repair and Maintenance  Other Work public [SA]" dataDxfId="49"/>
    <tableColumn id="15" xr3:uid="{00000000-0010-0000-0300-00000F000000}" name="Repair and Maintenance  Other Work private [NSA]" dataDxfId="48"/>
    <tableColumn id="16" xr3:uid="{00000000-0010-0000-0300-000010000000}" name="All _x000a_Repair and Maintenance [SA]  [note1]" dataDxfId="47"/>
    <tableColumn id="17" xr3:uid="{00000000-0010-0000-0300-000011000000}" name="All_x000a_ Work [NSA]  [note1]" dataDxfId="4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_1.5" displayName="Table_1.5" ref="A5:Q13" totalsRowShown="0" headerRowDxfId="45" dataDxfId="44" tableBorderDxfId="43">
  <autoFilter ref="A5:Q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Stratum" dataDxfId="42"/>
    <tableColumn id="3" xr3:uid="{00000000-0010-0000-0400-000003000000}" name="Annual Turnover (£'000)" dataDxfId="41"/>
    <tableColumn id="4" xr3:uid="{00000000-0010-0000-0400-000004000000}" name="New Work Housing public" dataDxfId="40"/>
    <tableColumn id="5" xr3:uid="{00000000-0010-0000-0400-000005000000}" name="New work Housing private" dataDxfId="39"/>
    <tableColumn id="6" xr3:uid="{00000000-0010-0000-0400-000006000000}" name="New Work Infrastructure public" dataDxfId="38"/>
    <tableColumn id="7" xr3:uid="{00000000-0010-0000-0400-000007000000}" name="New Work Infrastructure private" dataDxfId="37"/>
    <tableColumn id="8" xr3:uid="{00000000-0010-0000-0400-000008000000}" name="New Work Other Work public" dataDxfId="36"/>
    <tableColumn id="9" xr3:uid="{00000000-0010-0000-0400-000009000000}" name="New work Other Work private" dataDxfId="35"/>
    <tableColumn id="10" xr3:uid="{00000000-0010-0000-0400-00000A000000}" name="All_x000a_ New Work" dataDxfId="34"/>
    <tableColumn id="11" xr3:uid="{00000000-0010-0000-0400-00000B000000}" name="Repair and Maintenance Housing public" dataDxfId="33"/>
    <tableColumn id="12" xr3:uid="{00000000-0010-0000-0400-00000C000000}" name="Repair and Maintenance Housing private" dataDxfId="32"/>
    <tableColumn id="13" xr3:uid="{00000000-0010-0000-0400-00000D000000}" name="Repair and Maintenance Infrastructure public" dataDxfId="31"/>
    <tableColumn id="14" xr3:uid="{00000000-0010-0000-0400-00000E000000}" name="Repair and Maintenance  infrastructure private" dataDxfId="30"/>
    <tableColumn id="15" xr3:uid="{00000000-0010-0000-0400-00000F000000}" name="Repair and Maintenance  Other Work public" dataDxfId="29"/>
    <tableColumn id="16" xr3:uid="{00000000-0010-0000-0400-000010000000}" name="Repair and Maintenance  Other Work private" dataDxfId="28"/>
    <tableColumn id="17" xr3:uid="{00000000-0010-0000-0400-000011000000}" name="All _x000a_Repair and Maintenance" dataDxfId="27"/>
    <tableColumn id="18" xr3:uid="{00000000-0010-0000-0400-000012000000}" name="All_x000a_ Work"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_1.6a" displayName="Table_1.6a" ref="A8:E27" totalsRowShown="0" headerRowDxfId="25" dataDxfId="24">
  <autoFilter ref="A8:E27" xr:uid="{00000000-0009-0000-0100-000004000000}">
    <filterColumn colId="0" hiddenButton="1"/>
    <filterColumn colId="1" hiddenButton="1"/>
    <filterColumn colId="2" hiddenButton="1"/>
    <filterColumn colId="3" hiddenButton="1"/>
    <filterColumn colId="4" hiddenButton="1"/>
  </autoFilter>
  <tableColumns count="5">
    <tableColumn id="1" xr3:uid="{00000000-0010-0000-0500-000001000000}" name="Year" dataDxfId="23"/>
    <tableColumn id="2" xr3:uid="{00000000-0010-0000-0500-000002000000}" name="Housing" dataDxfId="22"/>
    <tableColumn id="3" xr3:uid="{00000000-0010-0000-0500-000003000000}" name="Infrastructure" dataDxfId="21"/>
    <tableColumn id="4" xr3:uid="{00000000-0010-0000-0500-000004000000}" name="Other Work" dataDxfId="20"/>
    <tableColumn id="5" xr3:uid="{00000000-0010-0000-0500-000005000000}" name="All public sector" dataDxfId="19">
      <calculatedColumnFormula>B9+C9+D9</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_1.6b" displayName="Table_1.6b" ref="A30:E50" totalsRowCount="1" headerRowDxfId="18" dataDxfId="17">
  <autoFilter ref="A30:E49" xr:uid="{00000000-0009-0000-0100-000005000000}">
    <filterColumn colId="0" hiddenButton="1"/>
    <filterColumn colId="1" hiddenButton="1"/>
    <filterColumn colId="2" hiddenButton="1"/>
    <filterColumn colId="3" hiddenButton="1"/>
    <filterColumn colId="4" hiddenButton="1"/>
  </autoFilter>
  <tableColumns count="5">
    <tableColumn id="1" xr3:uid="{00000000-0010-0000-0600-000001000000}" name="Year" dataDxfId="16" totalsRowDxfId="15"/>
    <tableColumn id="2" xr3:uid="{00000000-0010-0000-0600-000002000000}" name="Housing" dataDxfId="14" totalsRowDxfId="13"/>
    <tableColumn id="3" xr3:uid="{00000000-0010-0000-0600-000003000000}" name="Infrastructure" dataDxfId="12" totalsRowDxfId="11"/>
    <tableColumn id="4" xr3:uid="{00000000-0010-0000-0600-000004000000}" name="Other Work" dataDxfId="10" totalsRowDxfId="9"/>
    <tableColumn id="5" xr3:uid="{00000000-0010-0000-0600-000005000000}" name="All private sector" dataDxfId="8" totalsRowDxfId="7">
      <calculatedColumnFormula>B31+C31+D31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1.6c" displayName="Table_1.6c" ref="A52:E71" totalsRowShown="0" headerRowDxfId="6" dataDxfId="5">
  <autoFilter ref="A52:E71" xr:uid="{00000000-0009-0000-0100-000008000000}">
    <filterColumn colId="0" hiddenButton="1"/>
    <filterColumn colId="1" hiddenButton="1"/>
    <filterColumn colId="2" hiddenButton="1"/>
    <filterColumn colId="3" hiddenButton="1"/>
    <filterColumn colId="4" hiddenButton="1"/>
  </autoFilter>
  <tableColumns count="5">
    <tableColumn id="1" xr3:uid="{00000000-0010-0000-0700-000001000000}" name="Year" dataDxfId="4"/>
    <tableColumn id="2" xr3:uid="{00000000-0010-0000-0700-000002000000}" name="Housing" dataDxfId="3">
      <calculatedColumnFormula>B9+B31</calculatedColumnFormula>
    </tableColumn>
    <tableColumn id="3" xr3:uid="{00000000-0010-0000-0700-000003000000}" name="Infrastructure" dataDxfId="2">
      <calculatedColumnFormula>C9+C31</calculatedColumnFormula>
    </tableColumn>
    <tableColumn id="4" xr3:uid="{00000000-0010-0000-0700-000004000000}" name="Other Work" dataDxfId="1">
      <calculatedColumnFormula>D9+D31</calculatedColumnFormula>
    </tableColumn>
    <tableColumn id="5" xr3:uid="{00000000-0010-0000-0700-000005000000}" name="All Public &amp; Private Work" dataDxfId="0">
      <calculatedColumnFormula>B53+C53+D53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sra.gov.uk/statistics/economic-output-statistics/construction-outpu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sra.gov.uk/publications/construction-output-statistics-q3-2017" TargetMode="External"/><Relationship Id="rId2" Type="http://schemas.openxmlformats.org/officeDocument/2006/relationships/hyperlink" Target="https://www.nisra.gov.uk/sites/nisra.gov.uk/files/publications/OPI-notice-Jun15_0.pdf" TargetMode="External"/><Relationship Id="rId1" Type="http://schemas.openxmlformats.org/officeDocument/2006/relationships/hyperlink" Target="http://www.ons.gov.uk/ons/rel/elmr/economic-trends--discontinued-/no--630--may-2006/methodological-note--annual-chain-linking.pdf" TargetMode="External"/><Relationship Id="rId5" Type="http://schemas.openxmlformats.org/officeDocument/2006/relationships/printerSettings" Target="../printerSettings/printerSettings3.bin"/><Relationship Id="rId4" Type="http://schemas.openxmlformats.org/officeDocument/2006/relationships/hyperlink" Target="https://www.nisra.gov.uk/publications/construction-output-statistics-methodology"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tabSelected="1" workbookViewId="0"/>
  </sheetViews>
  <sheetFormatPr defaultColWidth="8.6640625" defaultRowHeight="14.4" x14ac:dyDescent="0.3"/>
  <cols>
    <col min="1" max="1" width="92.6640625" customWidth="1"/>
  </cols>
  <sheetData>
    <row r="1" spans="1:3" ht="29.7" customHeight="1" x14ac:dyDescent="0.35">
      <c r="A1" s="31" t="s">
        <v>234</v>
      </c>
      <c r="B1" s="66"/>
      <c r="C1" s="95"/>
    </row>
    <row r="2" spans="1:3" ht="50.7" customHeight="1" x14ac:dyDescent="0.3">
      <c r="A2" s="32" t="s">
        <v>224</v>
      </c>
      <c r="B2" s="66"/>
    </row>
    <row r="3" spans="1:3" ht="51.45" customHeight="1" x14ac:dyDescent="0.3">
      <c r="A3" s="32" t="s">
        <v>235</v>
      </c>
      <c r="B3" s="66"/>
      <c r="C3" s="95"/>
    </row>
    <row r="4" spans="1:3" ht="35.700000000000003" customHeight="1" x14ac:dyDescent="0.35">
      <c r="A4" s="31" t="s">
        <v>197</v>
      </c>
    </row>
    <row r="5" spans="1:3" ht="45.45" customHeight="1" x14ac:dyDescent="0.3">
      <c r="A5" s="32" t="s">
        <v>236</v>
      </c>
      <c r="B5" s="66"/>
    </row>
  </sheetData>
  <hyperlinks>
    <hyperlink ref="A5" r:id="rId1" display="The tables and the accompanying QCE bulletin were published on 12 January 2023 at 9:30am. The bulletin, additional information and previous publications can be viewed on the NISRA website.."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heetViews>
  <sheetFormatPr defaultRowHeight="14.4" x14ac:dyDescent="0.3"/>
  <cols>
    <col min="1" max="1" width="28.109375" bestFit="1" customWidth="1"/>
    <col min="2" max="2" width="59.88671875" customWidth="1"/>
  </cols>
  <sheetData>
    <row r="1" spans="1:3" ht="25.5" customHeight="1" x14ac:dyDescent="0.3">
      <c r="A1" s="44" t="s">
        <v>28</v>
      </c>
    </row>
    <row r="2" spans="1:3" s="16" customFormat="1" ht="24.45" customHeight="1" x14ac:dyDescent="0.3">
      <c r="A2" s="45" t="s">
        <v>29</v>
      </c>
      <c r="B2" s="46" t="s">
        <v>129</v>
      </c>
    </row>
    <row r="3" spans="1:3" s="16" customFormat="1" ht="31.95" customHeight="1" x14ac:dyDescent="0.3">
      <c r="A3" s="47" t="s">
        <v>137</v>
      </c>
      <c r="B3" s="48" t="s">
        <v>225</v>
      </c>
      <c r="C3" s="67"/>
    </row>
    <row r="4" spans="1:3" s="16" customFormat="1" ht="39.450000000000003" customHeight="1" x14ac:dyDescent="0.3">
      <c r="A4" s="47" t="s">
        <v>30</v>
      </c>
      <c r="B4" s="48" t="s">
        <v>134</v>
      </c>
      <c r="C4" s="18"/>
    </row>
    <row r="5" spans="1:3" s="16" customFormat="1" ht="35.700000000000003" customHeight="1" x14ac:dyDescent="0.3">
      <c r="A5" s="47" t="s">
        <v>31</v>
      </c>
      <c r="B5" s="48" t="s">
        <v>135</v>
      </c>
      <c r="C5" s="17"/>
    </row>
    <row r="6" spans="1:3" s="16" customFormat="1" ht="18.45" customHeight="1" x14ac:dyDescent="0.3">
      <c r="A6" s="47" t="s">
        <v>32</v>
      </c>
      <c r="B6" s="48" t="s">
        <v>144</v>
      </c>
      <c r="C6" s="18"/>
    </row>
    <row r="7" spans="1:3" s="16" customFormat="1" ht="31.5" customHeight="1" x14ac:dyDescent="0.3">
      <c r="A7" s="47" t="s">
        <v>33</v>
      </c>
      <c r="B7" s="48" t="s">
        <v>226</v>
      </c>
      <c r="C7" s="67"/>
    </row>
    <row r="8" spans="1:3" s="16" customFormat="1" ht="35.700000000000003" customHeight="1" x14ac:dyDescent="0.3">
      <c r="A8" s="47" t="s">
        <v>34</v>
      </c>
      <c r="B8" s="48" t="s">
        <v>146</v>
      </c>
      <c r="C8" s="17"/>
    </row>
    <row r="9" spans="1:3" s="16" customFormat="1" ht="31.2" x14ac:dyDescent="0.3">
      <c r="A9" s="47" t="s">
        <v>35</v>
      </c>
      <c r="B9" s="48" t="s">
        <v>145</v>
      </c>
      <c r="C9"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J103"/>
  <sheetViews>
    <sheetView workbookViewId="0"/>
  </sheetViews>
  <sheetFormatPr defaultColWidth="0" defaultRowHeight="14.4" zeroHeight="1" x14ac:dyDescent="0.3"/>
  <cols>
    <col min="1" max="1" width="163.44140625" style="65" customWidth="1"/>
    <col min="2" max="2" width="9.109375" style="53" customWidth="1"/>
    <col min="3" max="16" width="0" style="53" hidden="1" customWidth="1"/>
    <col min="17" max="17" width="7.44140625" style="53" hidden="1" customWidth="1"/>
    <col min="18" max="18" width="5.88671875" style="53" hidden="1" customWidth="1"/>
    <col min="19" max="255" width="0" style="53" hidden="1"/>
    <col min="256" max="256" width="5" style="53" hidden="1" customWidth="1"/>
    <col min="257" max="257" width="163.44140625" style="53" hidden="1" customWidth="1"/>
    <col min="258" max="258" width="9.109375" style="53" hidden="1" customWidth="1"/>
    <col min="259" max="274" width="0" style="53" hidden="1" customWidth="1"/>
    <col min="275" max="511" width="0" style="53" hidden="1"/>
    <col min="512" max="512" width="5" style="53" hidden="1" customWidth="1"/>
    <col min="513" max="513" width="163.44140625" style="53" hidden="1" customWidth="1"/>
    <col min="514" max="514" width="9.109375" style="53" hidden="1" customWidth="1"/>
    <col min="515" max="530" width="0" style="53" hidden="1" customWidth="1"/>
    <col min="531" max="767" width="0" style="53" hidden="1"/>
    <col min="768" max="768" width="5" style="53" hidden="1" customWidth="1"/>
    <col min="769" max="769" width="163.44140625" style="53" hidden="1" customWidth="1"/>
    <col min="770" max="770" width="9.109375" style="53" hidden="1" customWidth="1"/>
    <col min="771" max="786" width="0" style="53" hidden="1" customWidth="1"/>
    <col min="787" max="1023" width="0" style="53" hidden="1"/>
    <col min="1024" max="1024" width="5" style="53" hidden="1" customWidth="1"/>
    <col min="1025" max="1025" width="163.44140625" style="53" hidden="1" customWidth="1"/>
    <col min="1026" max="1026" width="9.109375" style="53" hidden="1" customWidth="1"/>
    <col min="1027" max="1042" width="0" style="53" hidden="1" customWidth="1"/>
    <col min="1043" max="1279" width="0" style="53" hidden="1"/>
    <col min="1280" max="1280" width="5" style="53" hidden="1" customWidth="1"/>
    <col min="1281" max="1281" width="163.44140625" style="53" hidden="1" customWidth="1"/>
    <col min="1282" max="1282" width="9.109375" style="53" hidden="1" customWidth="1"/>
    <col min="1283" max="1298" width="0" style="53" hidden="1" customWidth="1"/>
    <col min="1299" max="1535" width="0" style="53" hidden="1"/>
    <col min="1536" max="1536" width="5" style="53" hidden="1" customWidth="1"/>
    <col min="1537" max="1537" width="163.44140625" style="53" hidden="1" customWidth="1"/>
    <col min="1538" max="1538" width="9.109375" style="53" hidden="1" customWidth="1"/>
    <col min="1539" max="1554" width="0" style="53" hidden="1" customWidth="1"/>
    <col min="1555" max="1791" width="0" style="53" hidden="1"/>
    <col min="1792" max="1792" width="5" style="53" hidden="1" customWidth="1"/>
    <col min="1793" max="1793" width="163.44140625" style="53" hidden="1" customWidth="1"/>
    <col min="1794" max="1794" width="9.109375" style="53" hidden="1" customWidth="1"/>
    <col min="1795" max="1810" width="0" style="53" hidden="1" customWidth="1"/>
    <col min="1811" max="2047" width="0" style="53" hidden="1"/>
    <col min="2048" max="2048" width="5" style="53" hidden="1" customWidth="1"/>
    <col min="2049" max="2049" width="163.44140625" style="53" hidden="1" customWidth="1"/>
    <col min="2050" max="2050" width="9.109375" style="53" hidden="1" customWidth="1"/>
    <col min="2051" max="2066" width="0" style="53" hidden="1" customWidth="1"/>
    <col min="2067" max="2303" width="0" style="53" hidden="1"/>
    <col min="2304" max="2304" width="5" style="53" hidden="1" customWidth="1"/>
    <col min="2305" max="2305" width="163.44140625" style="53" hidden="1" customWidth="1"/>
    <col min="2306" max="2306" width="9.109375" style="53" hidden="1" customWidth="1"/>
    <col min="2307" max="2322" width="0" style="53" hidden="1" customWidth="1"/>
    <col min="2323" max="2559" width="0" style="53" hidden="1"/>
    <col min="2560" max="2560" width="5" style="53" hidden="1" customWidth="1"/>
    <col min="2561" max="2561" width="163.44140625" style="53" hidden="1" customWidth="1"/>
    <col min="2562" max="2562" width="9.109375" style="53" hidden="1" customWidth="1"/>
    <col min="2563" max="2578" width="0" style="53" hidden="1" customWidth="1"/>
    <col min="2579" max="2815" width="0" style="53" hidden="1"/>
    <col min="2816" max="2816" width="5" style="53" hidden="1" customWidth="1"/>
    <col min="2817" max="2817" width="163.44140625" style="53" hidden="1" customWidth="1"/>
    <col min="2818" max="2818" width="9.109375" style="53" hidden="1" customWidth="1"/>
    <col min="2819" max="2834" width="0" style="53" hidden="1" customWidth="1"/>
    <col min="2835" max="3071" width="0" style="53" hidden="1"/>
    <col min="3072" max="3072" width="5" style="53" hidden="1" customWidth="1"/>
    <col min="3073" max="3073" width="163.44140625" style="53" hidden="1" customWidth="1"/>
    <col min="3074" max="3074" width="9.109375" style="53" hidden="1" customWidth="1"/>
    <col min="3075" max="3090" width="0" style="53" hidden="1" customWidth="1"/>
    <col min="3091" max="3327" width="0" style="53" hidden="1"/>
    <col min="3328" max="3328" width="5" style="53" hidden="1" customWidth="1"/>
    <col min="3329" max="3329" width="163.44140625" style="53" hidden="1" customWidth="1"/>
    <col min="3330" max="3330" width="9.109375" style="53" hidden="1" customWidth="1"/>
    <col min="3331" max="3346" width="0" style="53" hidden="1" customWidth="1"/>
    <col min="3347" max="3583" width="0" style="53" hidden="1"/>
    <col min="3584" max="3584" width="5" style="53" hidden="1" customWidth="1"/>
    <col min="3585" max="3585" width="163.44140625" style="53" hidden="1" customWidth="1"/>
    <col min="3586" max="3586" width="9.109375" style="53" hidden="1" customWidth="1"/>
    <col min="3587" max="3602" width="0" style="53" hidden="1" customWidth="1"/>
    <col min="3603" max="3839" width="0" style="53" hidden="1"/>
    <col min="3840" max="3840" width="5" style="53" hidden="1" customWidth="1"/>
    <col min="3841" max="3841" width="163.44140625" style="53" hidden="1" customWidth="1"/>
    <col min="3842" max="3842" width="9.109375" style="53" hidden="1" customWidth="1"/>
    <col min="3843" max="3858" width="0" style="53" hidden="1" customWidth="1"/>
    <col min="3859" max="4095" width="0" style="53" hidden="1"/>
    <col min="4096" max="4096" width="5" style="53" hidden="1" customWidth="1"/>
    <col min="4097" max="4097" width="163.44140625" style="53" hidden="1" customWidth="1"/>
    <col min="4098" max="4098" width="9.109375" style="53" hidden="1" customWidth="1"/>
    <col min="4099" max="4114" width="0" style="53" hidden="1" customWidth="1"/>
    <col min="4115" max="4351" width="0" style="53" hidden="1"/>
    <col min="4352" max="4352" width="5" style="53" hidden="1" customWidth="1"/>
    <col min="4353" max="4353" width="163.44140625" style="53" hidden="1" customWidth="1"/>
    <col min="4354" max="4354" width="9.109375" style="53" hidden="1" customWidth="1"/>
    <col min="4355" max="4370" width="0" style="53" hidden="1" customWidth="1"/>
    <col min="4371" max="4607" width="0" style="53" hidden="1"/>
    <col min="4608" max="4608" width="5" style="53" hidden="1" customWidth="1"/>
    <col min="4609" max="4609" width="163.44140625" style="53" hidden="1" customWidth="1"/>
    <col min="4610" max="4610" width="9.109375" style="53" hidden="1" customWidth="1"/>
    <col min="4611" max="4626" width="0" style="53" hidden="1" customWidth="1"/>
    <col min="4627" max="4863" width="0" style="53" hidden="1"/>
    <col min="4864" max="4864" width="5" style="53" hidden="1" customWidth="1"/>
    <col min="4865" max="4865" width="163.44140625" style="53" hidden="1" customWidth="1"/>
    <col min="4866" max="4866" width="9.109375" style="53" hidden="1" customWidth="1"/>
    <col min="4867" max="4882" width="0" style="53" hidden="1" customWidth="1"/>
    <col min="4883" max="5119" width="0" style="53" hidden="1"/>
    <col min="5120" max="5120" width="5" style="53" hidden="1" customWidth="1"/>
    <col min="5121" max="5121" width="163.44140625" style="53" hidden="1" customWidth="1"/>
    <col min="5122" max="5122" width="9.109375" style="53" hidden="1" customWidth="1"/>
    <col min="5123" max="5138" width="0" style="53" hidden="1" customWidth="1"/>
    <col min="5139" max="5375" width="0" style="53" hidden="1"/>
    <col min="5376" max="5376" width="5" style="53" hidden="1" customWidth="1"/>
    <col min="5377" max="5377" width="163.44140625" style="53" hidden="1" customWidth="1"/>
    <col min="5378" max="5378" width="9.109375" style="53" hidden="1" customWidth="1"/>
    <col min="5379" max="5394" width="0" style="53" hidden="1" customWidth="1"/>
    <col min="5395" max="5631" width="0" style="53" hidden="1"/>
    <col min="5632" max="5632" width="5" style="53" hidden="1" customWidth="1"/>
    <col min="5633" max="5633" width="163.44140625" style="53" hidden="1" customWidth="1"/>
    <col min="5634" max="5634" width="9.109375" style="53" hidden="1" customWidth="1"/>
    <col min="5635" max="5650" width="0" style="53" hidden="1" customWidth="1"/>
    <col min="5651" max="5887" width="0" style="53" hidden="1"/>
    <col min="5888" max="5888" width="5" style="53" hidden="1" customWidth="1"/>
    <col min="5889" max="5889" width="163.44140625" style="53" hidden="1" customWidth="1"/>
    <col min="5890" max="5890" width="9.109375" style="53" hidden="1" customWidth="1"/>
    <col min="5891" max="5906" width="0" style="53" hidden="1" customWidth="1"/>
    <col min="5907" max="6143" width="0" style="53" hidden="1"/>
    <col min="6144" max="6144" width="5" style="53" hidden="1" customWidth="1"/>
    <col min="6145" max="6145" width="163.44140625" style="53" hidden="1" customWidth="1"/>
    <col min="6146" max="6146" width="9.109375" style="53" hidden="1" customWidth="1"/>
    <col min="6147" max="6162" width="0" style="53" hidden="1" customWidth="1"/>
    <col min="6163" max="6399" width="0" style="53" hidden="1"/>
    <col min="6400" max="6400" width="5" style="53" hidden="1" customWidth="1"/>
    <col min="6401" max="6401" width="163.44140625" style="53" hidden="1" customWidth="1"/>
    <col min="6402" max="6402" width="9.109375" style="53" hidden="1" customWidth="1"/>
    <col min="6403" max="6418" width="0" style="53" hidden="1" customWidth="1"/>
    <col min="6419" max="6655" width="0" style="53" hidden="1"/>
    <col min="6656" max="6656" width="5" style="53" hidden="1" customWidth="1"/>
    <col min="6657" max="6657" width="163.44140625" style="53" hidden="1" customWidth="1"/>
    <col min="6658" max="6658" width="9.109375" style="53" hidden="1" customWidth="1"/>
    <col min="6659" max="6674" width="0" style="53" hidden="1" customWidth="1"/>
    <col min="6675" max="6911" width="0" style="53" hidden="1"/>
    <col min="6912" max="6912" width="5" style="53" hidden="1" customWidth="1"/>
    <col min="6913" max="6913" width="163.44140625" style="53" hidden="1" customWidth="1"/>
    <col min="6914" max="6914" width="9.109375" style="53" hidden="1" customWidth="1"/>
    <col min="6915" max="6930" width="0" style="53" hidden="1" customWidth="1"/>
    <col min="6931" max="7167" width="0" style="53" hidden="1"/>
    <col min="7168" max="7168" width="5" style="53" hidden="1" customWidth="1"/>
    <col min="7169" max="7169" width="163.44140625" style="53" hidden="1" customWidth="1"/>
    <col min="7170" max="7170" width="9.109375" style="53" hidden="1" customWidth="1"/>
    <col min="7171" max="7186" width="0" style="53" hidden="1" customWidth="1"/>
    <col min="7187" max="7423" width="0" style="53" hidden="1"/>
    <col min="7424" max="7424" width="5" style="53" hidden="1" customWidth="1"/>
    <col min="7425" max="7425" width="163.44140625" style="53" hidden="1" customWidth="1"/>
    <col min="7426" max="7426" width="9.109375" style="53" hidden="1" customWidth="1"/>
    <col min="7427" max="7442" width="0" style="53" hidden="1" customWidth="1"/>
    <col min="7443" max="7679" width="0" style="53" hidden="1"/>
    <col min="7680" max="7680" width="5" style="53" hidden="1" customWidth="1"/>
    <col min="7681" max="7681" width="163.44140625" style="53" hidden="1" customWidth="1"/>
    <col min="7682" max="7682" width="9.109375" style="53" hidden="1" customWidth="1"/>
    <col min="7683" max="7698" width="0" style="53" hidden="1" customWidth="1"/>
    <col min="7699" max="7935" width="0" style="53" hidden="1"/>
    <col min="7936" max="7936" width="5" style="53" hidden="1" customWidth="1"/>
    <col min="7937" max="7937" width="163.44140625" style="53" hidden="1" customWidth="1"/>
    <col min="7938" max="7938" width="9.109375" style="53" hidden="1" customWidth="1"/>
    <col min="7939" max="7954" width="0" style="53" hidden="1" customWidth="1"/>
    <col min="7955" max="8191" width="0" style="53" hidden="1"/>
    <col min="8192" max="8192" width="5" style="53" hidden="1" customWidth="1"/>
    <col min="8193" max="8193" width="163.44140625" style="53" hidden="1" customWidth="1"/>
    <col min="8194" max="8194" width="9.109375" style="53" hidden="1" customWidth="1"/>
    <col min="8195" max="8210" width="0" style="53" hidden="1" customWidth="1"/>
    <col min="8211" max="8447" width="0" style="53" hidden="1"/>
    <col min="8448" max="8448" width="5" style="53" hidden="1" customWidth="1"/>
    <col min="8449" max="8449" width="163.44140625" style="53" hidden="1" customWidth="1"/>
    <col min="8450" max="8450" width="9.109375" style="53" hidden="1" customWidth="1"/>
    <col min="8451" max="8466" width="0" style="53" hidden="1" customWidth="1"/>
    <col min="8467" max="8703" width="0" style="53" hidden="1"/>
    <col min="8704" max="8704" width="5" style="53" hidden="1" customWidth="1"/>
    <col min="8705" max="8705" width="163.44140625" style="53" hidden="1" customWidth="1"/>
    <col min="8706" max="8706" width="9.109375" style="53" hidden="1" customWidth="1"/>
    <col min="8707" max="8722" width="0" style="53" hidden="1" customWidth="1"/>
    <col min="8723" max="8959" width="0" style="53" hidden="1"/>
    <col min="8960" max="8960" width="5" style="53" hidden="1" customWidth="1"/>
    <col min="8961" max="8961" width="163.44140625" style="53" hidden="1" customWidth="1"/>
    <col min="8962" max="8962" width="9.109375" style="53" hidden="1" customWidth="1"/>
    <col min="8963" max="8978" width="0" style="53" hidden="1" customWidth="1"/>
    <col min="8979" max="9215" width="0" style="53" hidden="1"/>
    <col min="9216" max="9216" width="5" style="53" hidden="1" customWidth="1"/>
    <col min="9217" max="9217" width="163.44140625" style="53" hidden="1" customWidth="1"/>
    <col min="9218" max="9218" width="9.109375" style="53" hidden="1" customWidth="1"/>
    <col min="9219" max="9234" width="0" style="53" hidden="1" customWidth="1"/>
    <col min="9235" max="9471" width="0" style="53" hidden="1"/>
    <col min="9472" max="9472" width="5" style="53" hidden="1" customWidth="1"/>
    <col min="9473" max="9473" width="163.44140625" style="53" hidden="1" customWidth="1"/>
    <col min="9474" max="9474" width="9.109375" style="53" hidden="1" customWidth="1"/>
    <col min="9475" max="9490" width="0" style="53" hidden="1" customWidth="1"/>
    <col min="9491" max="9727" width="0" style="53" hidden="1"/>
    <col min="9728" max="9728" width="5" style="53" hidden="1" customWidth="1"/>
    <col min="9729" max="9729" width="163.44140625" style="53" hidden="1" customWidth="1"/>
    <col min="9730" max="9730" width="9.109375" style="53" hidden="1" customWidth="1"/>
    <col min="9731" max="9746" width="0" style="53" hidden="1" customWidth="1"/>
    <col min="9747" max="9983" width="0" style="53" hidden="1"/>
    <col min="9984" max="9984" width="5" style="53" hidden="1" customWidth="1"/>
    <col min="9985" max="9985" width="163.44140625" style="53" hidden="1" customWidth="1"/>
    <col min="9986" max="9986" width="9.109375" style="53" hidden="1" customWidth="1"/>
    <col min="9987" max="10002" width="0" style="53" hidden="1" customWidth="1"/>
    <col min="10003" max="10239" width="0" style="53" hidden="1"/>
    <col min="10240" max="10240" width="5" style="53" hidden="1" customWidth="1"/>
    <col min="10241" max="10241" width="163.44140625" style="53" hidden="1" customWidth="1"/>
    <col min="10242" max="10242" width="9.109375" style="53" hidden="1" customWidth="1"/>
    <col min="10243" max="10258" width="0" style="53" hidden="1" customWidth="1"/>
    <col min="10259" max="10495" width="0" style="53" hidden="1"/>
    <col min="10496" max="10496" width="5" style="53" hidden="1" customWidth="1"/>
    <col min="10497" max="10497" width="163.44140625" style="53" hidden="1" customWidth="1"/>
    <col min="10498" max="10498" width="9.109375" style="53" hidden="1" customWidth="1"/>
    <col min="10499" max="10514" width="0" style="53" hidden="1" customWidth="1"/>
    <col min="10515" max="10751" width="0" style="53" hidden="1"/>
    <col min="10752" max="10752" width="5" style="53" hidden="1" customWidth="1"/>
    <col min="10753" max="10753" width="163.44140625" style="53" hidden="1" customWidth="1"/>
    <col min="10754" max="10754" width="9.109375" style="53" hidden="1" customWidth="1"/>
    <col min="10755" max="10770" width="0" style="53" hidden="1" customWidth="1"/>
    <col min="10771" max="11007" width="0" style="53" hidden="1"/>
    <col min="11008" max="11008" width="5" style="53" hidden="1" customWidth="1"/>
    <col min="11009" max="11009" width="163.44140625" style="53" hidden="1" customWidth="1"/>
    <col min="11010" max="11010" width="9.109375" style="53" hidden="1" customWidth="1"/>
    <col min="11011" max="11026" width="0" style="53" hidden="1" customWidth="1"/>
    <col min="11027" max="11263" width="0" style="53" hidden="1"/>
    <col min="11264" max="11264" width="5" style="53" hidden="1" customWidth="1"/>
    <col min="11265" max="11265" width="163.44140625" style="53" hidden="1" customWidth="1"/>
    <col min="11266" max="11266" width="9.109375" style="53" hidden="1" customWidth="1"/>
    <col min="11267" max="11282" width="0" style="53" hidden="1" customWidth="1"/>
    <col min="11283" max="11519" width="0" style="53" hidden="1"/>
    <col min="11520" max="11520" width="5" style="53" hidden="1" customWidth="1"/>
    <col min="11521" max="11521" width="163.44140625" style="53" hidden="1" customWidth="1"/>
    <col min="11522" max="11522" width="9.109375" style="53" hidden="1" customWidth="1"/>
    <col min="11523" max="11538" width="0" style="53" hidden="1" customWidth="1"/>
    <col min="11539" max="11775" width="0" style="53" hidden="1"/>
    <col min="11776" max="11776" width="5" style="53" hidden="1" customWidth="1"/>
    <col min="11777" max="11777" width="163.44140625" style="53" hidden="1" customWidth="1"/>
    <col min="11778" max="11778" width="9.109375" style="53" hidden="1" customWidth="1"/>
    <col min="11779" max="11794" width="0" style="53" hidden="1" customWidth="1"/>
    <col min="11795" max="12031" width="0" style="53" hidden="1"/>
    <col min="12032" max="12032" width="5" style="53" hidden="1" customWidth="1"/>
    <col min="12033" max="12033" width="163.44140625" style="53" hidden="1" customWidth="1"/>
    <col min="12034" max="12034" width="9.109375" style="53" hidden="1" customWidth="1"/>
    <col min="12035" max="12050" width="0" style="53" hidden="1" customWidth="1"/>
    <col min="12051" max="12287" width="0" style="53" hidden="1"/>
    <col min="12288" max="12288" width="5" style="53" hidden="1" customWidth="1"/>
    <col min="12289" max="12289" width="163.44140625" style="53" hidden="1" customWidth="1"/>
    <col min="12290" max="12290" width="9.109375" style="53" hidden="1" customWidth="1"/>
    <col min="12291" max="12306" width="0" style="53" hidden="1" customWidth="1"/>
    <col min="12307" max="12543" width="0" style="53" hidden="1"/>
    <col min="12544" max="12544" width="5" style="53" hidden="1" customWidth="1"/>
    <col min="12545" max="12545" width="163.44140625" style="53" hidden="1" customWidth="1"/>
    <col min="12546" max="12546" width="9.109375" style="53" hidden="1" customWidth="1"/>
    <col min="12547" max="12562" width="0" style="53" hidden="1" customWidth="1"/>
    <col min="12563" max="12799" width="0" style="53" hidden="1"/>
    <col min="12800" max="12800" width="5" style="53" hidden="1" customWidth="1"/>
    <col min="12801" max="12801" width="163.44140625" style="53" hidden="1" customWidth="1"/>
    <col min="12802" max="12802" width="9.109375" style="53" hidden="1" customWidth="1"/>
    <col min="12803" max="12818" width="0" style="53" hidden="1" customWidth="1"/>
    <col min="12819" max="13055" width="0" style="53" hidden="1"/>
    <col min="13056" max="13056" width="5" style="53" hidden="1" customWidth="1"/>
    <col min="13057" max="13057" width="163.44140625" style="53" hidden="1" customWidth="1"/>
    <col min="13058" max="13058" width="9.109375" style="53" hidden="1" customWidth="1"/>
    <col min="13059" max="13074" width="0" style="53" hidden="1" customWidth="1"/>
    <col min="13075" max="13311" width="0" style="53" hidden="1"/>
    <col min="13312" max="13312" width="5" style="53" hidden="1" customWidth="1"/>
    <col min="13313" max="13313" width="163.44140625" style="53" hidden="1" customWidth="1"/>
    <col min="13314" max="13314" width="9.109375" style="53" hidden="1" customWidth="1"/>
    <col min="13315" max="13330" width="0" style="53" hidden="1" customWidth="1"/>
    <col min="13331" max="13567" width="0" style="53" hidden="1"/>
    <col min="13568" max="13568" width="5" style="53" hidden="1" customWidth="1"/>
    <col min="13569" max="13569" width="163.44140625" style="53" hidden="1" customWidth="1"/>
    <col min="13570" max="13570" width="9.109375" style="53" hidden="1" customWidth="1"/>
    <col min="13571" max="13586" width="0" style="53" hidden="1" customWidth="1"/>
    <col min="13587" max="13823" width="0" style="53" hidden="1"/>
    <col min="13824" max="13824" width="5" style="53" hidden="1" customWidth="1"/>
    <col min="13825" max="13825" width="163.44140625" style="53" hidden="1" customWidth="1"/>
    <col min="13826" max="13826" width="9.109375" style="53" hidden="1" customWidth="1"/>
    <col min="13827" max="13842" width="0" style="53" hidden="1" customWidth="1"/>
    <col min="13843" max="14079" width="0" style="53" hidden="1"/>
    <col min="14080" max="14080" width="5" style="53" hidden="1" customWidth="1"/>
    <col min="14081" max="14081" width="163.44140625" style="53" hidden="1" customWidth="1"/>
    <col min="14082" max="14082" width="9.109375" style="53" hidden="1" customWidth="1"/>
    <col min="14083" max="14098" width="0" style="53" hidden="1" customWidth="1"/>
    <col min="14099" max="14335" width="0" style="53" hidden="1"/>
    <col min="14336" max="14336" width="5" style="53" hidden="1" customWidth="1"/>
    <col min="14337" max="14337" width="163.44140625" style="53" hidden="1" customWidth="1"/>
    <col min="14338" max="14338" width="9.109375" style="53" hidden="1" customWidth="1"/>
    <col min="14339" max="14354" width="0" style="53" hidden="1" customWidth="1"/>
    <col min="14355" max="14591" width="0" style="53" hidden="1"/>
    <col min="14592" max="14592" width="5" style="53" hidden="1" customWidth="1"/>
    <col min="14593" max="14593" width="163.44140625" style="53" hidden="1" customWidth="1"/>
    <col min="14594" max="14594" width="9.109375" style="53" hidden="1" customWidth="1"/>
    <col min="14595" max="14610" width="0" style="53" hidden="1" customWidth="1"/>
    <col min="14611" max="14847" width="0" style="53" hidden="1"/>
    <col min="14848" max="14848" width="5" style="53" hidden="1" customWidth="1"/>
    <col min="14849" max="14849" width="163.44140625" style="53" hidden="1" customWidth="1"/>
    <col min="14850" max="14850" width="9.109375" style="53" hidden="1" customWidth="1"/>
    <col min="14851" max="14866" width="0" style="53" hidden="1" customWidth="1"/>
    <col min="14867" max="15103" width="0" style="53" hidden="1"/>
    <col min="15104" max="15104" width="5" style="53" hidden="1" customWidth="1"/>
    <col min="15105" max="15105" width="163.44140625" style="53" hidden="1" customWidth="1"/>
    <col min="15106" max="15106" width="9.109375" style="53" hidden="1" customWidth="1"/>
    <col min="15107" max="15122" width="0" style="53" hidden="1" customWidth="1"/>
    <col min="15123" max="15359" width="0" style="53" hidden="1"/>
    <col min="15360" max="15360" width="5" style="53" hidden="1" customWidth="1"/>
    <col min="15361" max="15361" width="163.44140625" style="53" hidden="1" customWidth="1"/>
    <col min="15362" max="15362" width="9.109375" style="53" hidden="1" customWidth="1"/>
    <col min="15363" max="15378" width="0" style="53" hidden="1" customWidth="1"/>
    <col min="15379" max="15615" width="0" style="53" hidden="1"/>
    <col min="15616" max="15616" width="5" style="53" hidden="1" customWidth="1"/>
    <col min="15617" max="15617" width="163.44140625" style="53" hidden="1" customWidth="1"/>
    <col min="15618" max="15618" width="9.109375" style="53" hidden="1" customWidth="1"/>
    <col min="15619" max="15634" width="0" style="53" hidden="1" customWidth="1"/>
    <col min="15635" max="15871" width="0" style="53" hidden="1"/>
    <col min="15872" max="15872" width="5" style="53" hidden="1" customWidth="1"/>
    <col min="15873" max="15873" width="163.44140625" style="53" hidden="1" customWidth="1"/>
    <col min="15874" max="15874" width="9.109375" style="53" hidden="1" customWidth="1"/>
    <col min="15875" max="15890" width="0" style="53" hidden="1" customWidth="1"/>
    <col min="15891" max="16127" width="0" style="53" hidden="1"/>
    <col min="16128" max="16128" width="5" style="53" hidden="1" customWidth="1"/>
    <col min="16129" max="16129" width="163.44140625" style="53" hidden="1" customWidth="1"/>
    <col min="16130" max="16130" width="9.109375" style="53" hidden="1" customWidth="1"/>
    <col min="16131" max="16146" width="0" style="53" hidden="1" customWidth="1"/>
    <col min="16147" max="16384" width="0" style="53" hidden="1"/>
  </cols>
  <sheetData>
    <row r="1" spans="1:18" s="51" customFormat="1" ht="26.25" customHeight="1" x14ac:dyDescent="0.4">
      <c r="A1" s="49" t="s">
        <v>225</v>
      </c>
      <c r="B1" s="50"/>
      <c r="C1" s="50"/>
      <c r="D1" s="50"/>
      <c r="E1" s="50"/>
      <c r="F1" s="50"/>
      <c r="G1" s="50"/>
      <c r="H1" s="50"/>
      <c r="I1" s="50"/>
      <c r="J1" s="50"/>
      <c r="K1" s="50"/>
      <c r="L1" s="50"/>
      <c r="M1" s="50"/>
      <c r="N1" s="50"/>
      <c r="O1" s="50"/>
      <c r="P1" s="50"/>
      <c r="Q1" s="50"/>
      <c r="R1" s="50"/>
    </row>
    <row r="2" spans="1:18" ht="21" customHeight="1" x14ac:dyDescent="0.3">
      <c r="A2" s="52" t="s">
        <v>130</v>
      </c>
    </row>
    <row r="3" spans="1:18" ht="22.2" customHeight="1" x14ac:dyDescent="0.3">
      <c r="A3" s="54" t="s">
        <v>198</v>
      </c>
      <c r="B3" s="55"/>
      <c r="C3" s="55"/>
      <c r="D3" s="55"/>
      <c r="E3" s="55"/>
      <c r="F3" s="55"/>
      <c r="G3" s="55"/>
      <c r="H3" s="55"/>
      <c r="I3" s="55"/>
      <c r="J3" s="55"/>
      <c r="K3" s="55"/>
      <c r="L3" s="55"/>
      <c r="M3" s="55"/>
      <c r="N3" s="55"/>
      <c r="O3" s="55"/>
      <c r="P3" s="55"/>
      <c r="Q3" s="55"/>
      <c r="R3" s="55"/>
    </row>
    <row r="4" spans="1:18" ht="22.95" customHeight="1" x14ac:dyDescent="0.35">
      <c r="A4" s="52" t="s">
        <v>131</v>
      </c>
      <c r="B4" s="56"/>
      <c r="C4" s="56"/>
      <c r="D4" s="56"/>
      <c r="E4" s="56"/>
      <c r="F4" s="56"/>
      <c r="G4" s="56"/>
      <c r="H4" s="56"/>
      <c r="I4" s="56"/>
      <c r="J4" s="56"/>
      <c r="K4" s="56"/>
      <c r="L4" s="56"/>
      <c r="M4" s="56"/>
      <c r="N4" s="56"/>
      <c r="O4" s="56"/>
      <c r="P4" s="56"/>
      <c r="Q4" s="56"/>
      <c r="R4" s="56"/>
    </row>
    <row r="5" spans="1:18" ht="52.5" customHeight="1" x14ac:dyDescent="0.3">
      <c r="A5" s="52" t="s">
        <v>211</v>
      </c>
      <c r="B5" s="57"/>
      <c r="C5" s="57"/>
      <c r="D5" s="57"/>
      <c r="E5" s="57"/>
      <c r="F5" s="57"/>
      <c r="G5" s="57"/>
      <c r="H5" s="57"/>
      <c r="I5" s="57"/>
      <c r="J5" s="57"/>
      <c r="K5" s="57"/>
      <c r="L5" s="57"/>
      <c r="M5" s="57"/>
      <c r="N5" s="57"/>
      <c r="O5" s="57"/>
      <c r="P5" s="57"/>
      <c r="Q5" s="57"/>
      <c r="R5" s="57"/>
    </row>
    <row r="6" spans="1:18" ht="51.45" customHeight="1" x14ac:dyDescent="0.3">
      <c r="A6" s="52" t="s">
        <v>1</v>
      </c>
      <c r="B6" s="57"/>
      <c r="C6" s="57"/>
      <c r="D6" s="57"/>
      <c r="E6" s="57"/>
      <c r="F6" s="57"/>
      <c r="G6" s="57"/>
      <c r="H6" s="57"/>
      <c r="I6" s="57"/>
      <c r="J6" s="57"/>
      <c r="K6" s="57"/>
      <c r="L6" s="57"/>
      <c r="M6" s="57"/>
      <c r="N6" s="57"/>
      <c r="O6" s="57"/>
      <c r="P6" s="57"/>
      <c r="Q6" s="57"/>
      <c r="R6" s="57"/>
    </row>
    <row r="7" spans="1:18" ht="51" customHeight="1" x14ac:dyDescent="0.3">
      <c r="A7" s="52" t="s">
        <v>2</v>
      </c>
      <c r="B7" s="57"/>
      <c r="C7" s="57"/>
      <c r="D7" s="57"/>
      <c r="E7" s="57"/>
      <c r="F7" s="57"/>
      <c r="G7" s="57"/>
      <c r="H7" s="57"/>
      <c r="I7" s="57"/>
      <c r="J7" s="57"/>
      <c r="K7" s="57"/>
      <c r="L7" s="57"/>
      <c r="M7" s="57"/>
      <c r="N7" s="57"/>
      <c r="O7" s="57"/>
      <c r="P7" s="57"/>
      <c r="Q7" s="57"/>
      <c r="R7" s="57"/>
    </row>
    <row r="8" spans="1:18" ht="52.95" customHeight="1" x14ac:dyDescent="0.3">
      <c r="A8" s="52" t="s">
        <v>3</v>
      </c>
      <c r="B8" s="57"/>
      <c r="C8" s="57"/>
      <c r="D8" s="57"/>
      <c r="E8" s="57"/>
      <c r="F8" s="57"/>
      <c r="G8" s="57"/>
      <c r="H8" s="57"/>
      <c r="I8" s="57"/>
      <c r="J8" s="57"/>
      <c r="K8" s="57"/>
      <c r="L8" s="57"/>
      <c r="M8" s="57"/>
      <c r="N8" s="57"/>
      <c r="O8" s="57"/>
      <c r="P8" s="57"/>
      <c r="Q8" s="57"/>
      <c r="R8" s="57"/>
    </row>
    <row r="9" spans="1:18" ht="49.5" customHeight="1" x14ac:dyDescent="0.3">
      <c r="A9" s="52" t="s">
        <v>4</v>
      </c>
      <c r="B9" s="57"/>
      <c r="C9" s="57"/>
      <c r="D9" s="57"/>
      <c r="E9" s="57"/>
      <c r="F9" s="57"/>
      <c r="G9" s="57"/>
      <c r="H9" s="57"/>
      <c r="I9" s="57"/>
      <c r="J9" s="57"/>
      <c r="K9" s="57"/>
      <c r="L9" s="57"/>
      <c r="M9" s="57"/>
      <c r="N9" s="57"/>
      <c r="O9" s="57"/>
      <c r="P9" s="57"/>
      <c r="Q9" s="57"/>
      <c r="R9" s="57"/>
    </row>
    <row r="10" spans="1:18" ht="37.950000000000003" customHeight="1" x14ac:dyDescent="0.3">
      <c r="A10" s="52" t="s">
        <v>5</v>
      </c>
      <c r="B10" s="57"/>
      <c r="C10" s="57"/>
      <c r="D10" s="57"/>
      <c r="E10" s="57"/>
      <c r="F10" s="57"/>
      <c r="G10" s="57"/>
      <c r="H10" s="57"/>
      <c r="I10" s="57"/>
      <c r="J10" s="57"/>
      <c r="K10" s="57"/>
      <c r="L10" s="57"/>
      <c r="M10" s="57"/>
      <c r="N10" s="57"/>
      <c r="O10" s="57"/>
      <c r="P10" s="57"/>
      <c r="Q10" s="57"/>
      <c r="R10" s="57"/>
    </row>
    <row r="11" spans="1:18" ht="20.7" customHeight="1" x14ac:dyDescent="0.3">
      <c r="A11" s="58" t="s">
        <v>218</v>
      </c>
      <c r="B11" s="57"/>
      <c r="C11" s="57"/>
      <c r="D11" s="57"/>
      <c r="E11" s="57"/>
      <c r="F11" s="57"/>
      <c r="G11" s="57"/>
      <c r="H11" s="57"/>
      <c r="I11" s="57"/>
      <c r="J11" s="57"/>
      <c r="K11" s="57"/>
      <c r="L11" s="57"/>
      <c r="M11" s="57"/>
      <c r="N11" s="57"/>
      <c r="O11" s="57"/>
      <c r="P11" s="57"/>
      <c r="Q11" s="57"/>
      <c r="R11" s="57"/>
    </row>
    <row r="12" spans="1:18" ht="58.5" customHeight="1" x14ac:dyDescent="0.3">
      <c r="A12" s="52" t="s">
        <v>212</v>
      </c>
      <c r="B12" s="57"/>
      <c r="C12" s="57"/>
      <c r="D12" s="57"/>
      <c r="E12" s="57"/>
      <c r="F12" s="57"/>
      <c r="G12" s="57"/>
      <c r="H12" s="57"/>
      <c r="I12" s="57"/>
      <c r="J12" s="57"/>
      <c r="K12" s="57"/>
      <c r="L12" s="57"/>
      <c r="M12" s="57"/>
      <c r="N12" s="57"/>
      <c r="O12" s="57"/>
      <c r="P12" s="57"/>
      <c r="Q12" s="57"/>
      <c r="R12" s="57"/>
    </row>
    <row r="13" spans="1:18" ht="15.6" x14ac:dyDescent="0.3">
      <c r="A13" s="54" t="s">
        <v>203</v>
      </c>
      <c r="B13" s="55"/>
      <c r="C13" s="55"/>
      <c r="D13" s="55"/>
      <c r="E13" s="55"/>
      <c r="F13" s="55"/>
      <c r="G13" s="55"/>
      <c r="H13" s="55"/>
      <c r="I13" s="55"/>
      <c r="J13" s="55"/>
      <c r="K13" s="55"/>
      <c r="L13" s="55"/>
      <c r="M13" s="55"/>
      <c r="N13" s="55"/>
      <c r="O13" s="55"/>
      <c r="P13" s="55"/>
      <c r="Q13" s="55"/>
      <c r="R13" s="55"/>
    </row>
    <row r="14" spans="1:18" ht="25.5" customHeight="1" x14ac:dyDescent="0.3">
      <c r="A14" s="52" t="s">
        <v>6</v>
      </c>
      <c r="B14" s="59"/>
      <c r="C14" s="59"/>
      <c r="D14" s="59"/>
      <c r="E14" s="59"/>
      <c r="F14" s="59"/>
      <c r="G14" s="59"/>
      <c r="H14" s="59"/>
      <c r="I14" s="59"/>
      <c r="J14" s="59"/>
      <c r="K14" s="59"/>
      <c r="L14" s="59"/>
      <c r="M14" s="59"/>
      <c r="N14" s="59"/>
      <c r="O14" s="59"/>
      <c r="P14" s="59"/>
      <c r="Q14" s="59"/>
      <c r="R14" s="59"/>
    </row>
    <row r="15" spans="1:18" ht="15.6" x14ac:dyDescent="0.3">
      <c r="A15" s="54" t="s">
        <v>209</v>
      </c>
      <c r="B15" s="55"/>
      <c r="C15" s="55"/>
      <c r="D15" s="55"/>
      <c r="E15" s="55"/>
      <c r="F15" s="55"/>
      <c r="G15" s="55"/>
      <c r="H15" s="55"/>
      <c r="I15" s="55"/>
      <c r="J15" s="55"/>
      <c r="K15" s="55"/>
      <c r="L15" s="55"/>
      <c r="M15" s="55"/>
      <c r="N15" s="55"/>
      <c r="O15" s="55"/>
      <c r="P15" s="55"/>
      <c r="Q15" s="55"/>
      <c r="R15" s="55"/>
    </row>
    <row r="16" spans="1:18" ht="40.950000000000003" customHeight="1" x14ac:dyDescent="0.3">
      <c r="A16" s="58" t="s">
        <v>219</v>
      </c>
      <c r="B16" s="59"/>
      <c r="C16" s="59"/>
      <c r="D16" s="59"/>
      <c r="E16" s="59"/>
      <c r="F16" s="59"/>
      <c r="G16" s="59"/>
      <c r="H16" s="59"/>
      <c r="I16" s="59"/>
      <c r="J16" s="59"/>
      <c r="K16" s="59"/>
      <c r="L16" s="59"/>
      <c r="M16" s="59"/>
      <c r="N16" s="59"/>
      <c r="O16" s="59"/>
      <c r="P16" s="59"/>
      <c r="Q16" s="59"/>
      <c r="R16" s="59"/>
    </row>
    <row r="17" spans="1:18" ht="15.6" x14ac:dyDescent="0.3">
      <c r="A17" s="54" t="s">
        <v>204</v>
      </c>
      <c r="B17" s="60"/>
      <c r="C17" s="60"/>
      <c r="D17" s="60"/>
      <c r="E17" s="60"/>
      <c r="F17" s="60"/>
      <c r="G17" s="60"/>
      <c r="H17" s="60"/>
      <c r="I17" s="60"/>
      <c r="J17" s="60"/>
      <c r="K17" s="60"/>
      <c r="L17" s="60"/>
      <c r="M17" s="60"/>
      <c r="N17" s="60"/>
      <c r="O17" s="60"/>
      <c r="P17" s="60"/>
      <c r="Q17" s="60"/>
      <c r="R17" s="60"/>
    </row>
    <row r="18" spans="1:18" ht="30" customHeight="1" x14ac:dyDescent="0.3">
      <c r="A18" s="52" t="s">
        <v>7</v>
      </c>
      <c r="B18" s="59"/>
      <c r="C18" s="59"/>
      <c r="D18" s="59"/>
      <c r="E18" s="59"/>
      <c r="F18" s="59"/>
      <c r="G18" s="59"/>
      <c r="H18" s="59"/>
      <c r="I18" s="59"/>
      <c r="J18" s="59"/>
      <c r="K18" s="59"/>
      <c r="L18" s="59"/>
      <c r="M18" s="59"/>
      <c r="N18" s="59"/>
      <c r="O18" s="59"/>
      <c r="P18" s="59"/>
      <c r="Q18" s="59"/>
      <c r="R18" s="59"/>
    </row>
    <row r="19" spans="1:18" ht="15.6" x14ac:dyDescent="0.3">
      <c r="A19" s="54" t="s">
        <v>213</v>
      </c>
      <c r="B19" s="60"/>
      <c r="C19" s="60"/>
      <c r="D19" s="60"/>
      <c r="E19" s="60"/>
      <c r="F19" s="60"/>
      <c r="G19" s="60"/>
      <c r="H19" s="60"/>
      <c r="I19" s="60"/>
      <c r="J19" s="60"/>
      <c r="K19" s="60"/>
      <c r="L19" s="60"/>
      <c r="M19" s="60"/>
      <c r="N19" s="60"/>
      <c r="O19" s="60"/>
      <c r="P19" s="60"/>
      <c r="Q19" s="60"/>
      <c r="R19" s="60"/>
    </row>
    <row r="20" spans="1:18" ht="24.45" customHeight="1" x14ac:dyDescent="0.3">
      <c r="A20" s="52" t="s">
        <v>8</v>
      </c>
      <c r="B20" s="59"/>
      <c r="C20" s="59"/>
      <c r="D20" s="59"/>
      <c r="E20" s="59"/>
      <c r="F20" s="59"/>
      <c r="G20" s="59"/>
      <c r="H20" s="59"/>
      <c r="I20" s="59"/>
      <c r="J20" s="59"/>
      <c r="K20" s="59"/>
      <c r="L20" s="59"/>
      <c r="M20" s="59"/>
      <c r="N20" s="59"/>
      <c r="O20" s="59"/>
      <c r="P20" s="59"/>
      <c r="Q20" s="59"/>
      <c r="R20" s="59"/>
    </row>
    <row r="21" spans="1:18" ht="15.6" x14ac:dyDescent="0.3">
      <c r="A21" s="54" t="s">
        <v>205</v>
      </c>
      <c r="B21" s="60"/>
      <c r="C21" s="60"/>
      <c r="D21" s="60"/>
      <c r="E21" s="60"/>
      <c r="F21" s="60"/>
      <c r="G21" s="60"/>
      <c r="H21" s="60"/>
      <c r="I21" s="60"/>
      <c r="J21" s="60"/>
      <c r="K21" s="60"/>
      <c r="L21" s="60"/>
      <c r="M21" s="60"/>
      <c r="N21" s="60"/>
      <c r="O21" s="60"/>
      <c r="P21" s="60"/>
      <c r="Q21" s="60"/>
      <c r="R21" s="60"/>
    </row>
    <row r="22" spans="1:18" ht="43.95" customHeight="1" x14ac:dyDescent="0.3">
      <c r="A22" s="61" t="s">
        <v>206</v>
      </c>
      <c r="B22" s="62"/>
      <c r="C22" s="62"/>
      <c r="D22" s="62"/>
      <c r="E22" s="62"/>
      <c r="F22" s="62"/>
      <c r="G22" s="62"/>
      <c r="H22" s="62"/>
      <c r="I22" s="62"/>
      <c r="J22" s="62"/>
      <c r="K22" s="62"/>
      <c r="L22" s="62"/>
      <c r="M22" s="62"/>
      <c r="N22" s="62"/>
      <c r="O22" s="62"/>
      <c r="P22" s="62"/>
      <c r="Q22" s="62"/>
      <c r="R22" s="63"/>
    </row>
    <row r="23" spans="1:18" ht="15.6" x14ac:dyDescent="0.3">
      <c r="A23" s="54" t="s">
        <v>200</v>
      </c>
      <c r="B23" s="60"/>
      <c r="C23" s="60"/>
      <c r="D23" s="60"/>
      <c r="E23" s="60"/>
      <c r="F23" s="60"/>
      <c r="G23" s="60"/>
      <c r="H23" s="60"/>
      <c r="I23" s="60"/>
      <c r="J23" s="60"/>
      <c r="K23" s="60"/>
      <c r="L23" s="60"/>
      <c r="M23" s="60"/>
      <c r="N23" s="60"/>
      <c r="O23" s="60"/>
      <c r="P23" s="60"/>
      <c r="Q23" s="60"/>
      <c r="R23" s="60"/>
    </row>
    <row r="24" spans="1:18" ht="27.45" customHeight="1" x14ac:dyDescent="0.3">
      <c r="A24" s="61" t="s">
        <v>9</v>
      </c>
      <c r="B24" s="59"/>
      <c r="C24" s="59"/>
      <c r="D24" s="59"/>
      <c r="E24" s="59"/>
      <c r="F24" s="59"/>
      <c r="G24" s="59"/>
      <c r="H24" s="59"/>
      <c r="I24" s="59"/>
      <c r="J24" s="59"/>
      <c r="K24" s="59"/>
      <c r="L24" s="59"/>
      <c r="M24" s="59"/>
      <c r="N24" s="59"/>
      <c r="O24" s="59"/>
      <c r="P24" s="59"/>
      <c r="Q24" s="59"/>
      <c r="R24" s="59"/>
    </row>
    <row r="25" spans="1:18" ht="15.6" x14ac:dyDescent="0.3">
      <c r="A25" s="54" t="s">
        <v>210</v>
      </c>
      <c r="B25" s="60"/>
      <c r="C25" s="60"/>
      <c r="D25" s="60"/>
      <c r="E25" s="60"/>
      <c r="F25" s="60"/>
      <c r="G25" s="60"/>
      <c r="H25" s="60"/>
      <c r="I25" s="60"/>
      <c r="J25" s="60"/>
      <c r="K25" s="60"/>
      <c r="L25" s="60"/>
      <c r="M25" s="60"/>
      <c r="N25" s="60"/>
      <c r="O25" s="60"/>
      <c r="P25" s="60"/>
      <c r="Q25" s="60"/>
      <c r="R25" s="60"/>
    </row>
    <row r="26" spans="1:18" ht="58.5" customHeight="1" x14ac:dyDescent="0.3">
      <c r="A26" s="48" t="s">
        <v>26</v>
      </c>
      <c r="B26" s="64"/>
      <c r="C26"/>
      <c r="D26"/>
      <c r="E26"/>
      <c r="F26"/>
      <c r="G26"/>
      <c r="H26"/>
      <c r="I26"/>
      <c r="J26"/>
      <c r="K26"/>
      <c r="L26"/>
      <c r="M26"/>
      <c r="N26"/>
      <c r="O26"/>
      <c r="P26"/>
      <c r="Q26"/>
      <c r="R26"/>
    </row>
    <row r="27" spans="1:18" ht="15.6" x14ac:dyDescent="0.3">
      <c r="A27" s="54" t="s">
        <v>201</v>
      </c>
      <c r="B27"/>
      <c r="C27"/>
      <c r="D27"/>
      <c r="E27"/>
      <c r="F27"/>
      <c r="G27"/>
      <c r="H27"/>
      <c r="I27"/>
      <c r="J27"/>
      <c r="K27"/>
      <c r="L27"/>
      <c r="M27"/>
      <c r="N27"/>
      <c r="O27"/>
      <c r="P27"/>
      <c r="Q27"/>
      <c r="R27"/>
    </row>
    <row r="28" spans="1:18" ht="40.5" customHeight="1" x14ac:dyDescent="0.3">
      <c r="A28" s="61" t="s">
        <v>214</v>
      </c>
      <c r="B28" s="60"/>
      <c r="C28" s="60"/>
      <c r="D28" s="60"/>
      <c r="E28" s="60"/>
      <c r="F28" s="60"/>
      <c r="G28" s="60"/>
      <c r="H28" s="60"/>
      <c r="I28" s="60"/>
      <c r="J28" s="60"/>
      <c r="K28" s="60"/>
      <c r="L28" s="60"/>
      <c r="M28" s="60"/>
      <c r="N28" s="60"/>
      <c r="O28" s="60"/>
      <c r="P28" s="60"/>
      <c r="Q28" s="60"/>
      <c r="R28" s="60"/>
    </row>
    <row r="29" spans="1:18" ht="15.6" x14ac:dyDescent="0.3">
      <c r="A29" s="54" t="s">
        <v>207</v>
      </c>
    </row>
    <row r="30" spans="1:18" ht="87.45" customHeight="1" x14ac:dyDescent="0.3">
      <c r="A30" s="52" t="s">
        <v>215</v>
      </c>
    </row>
    <row r="31" spans="1:18" ht="15.6" x14ac:dyDescent="0.3">
      <c r="A31" s="54" t="s">
        <v>199</v>
      </c>
    </row>
    <row r="32" spans="1:18" ht="58.5" customHeight="1" x14ac:dyDescent="0.3">
      <c r="A32" s="52" t="s">
        <v>216</v>
      </c>
    </row>
    <row r="33" spans="1:1" ht="15.6" x14ac:dyDescent="0.3">
      <c r="A33" s="54" t="s">
        <v>208</v>
      </c>
    </row>
    <row r="34" spans="1:1" ht="27" customHeight="1" x14ac:dyDescent="0.3">
      <c r="A34" s="52" t="s">
        <v>27</v>
      </c>
    </row>
    <row r="35" spans="1:1" ht="15.6" x14ac:dyDescent="0.3">
      <c r="A35" s="54" t="s">
        <v>202</v>
      </c>
    </row>
    <row r="36" spans="1:1" ht="31.2" x14ac:dyDescent="0.3">
      <c r="A36" s="52" t="s">
        <v>217</v>
      </c>
    </row>
    <row r="37" spans="1:1" x14ac:dyDescent="0.3"/>
    <row r="38" spans="1:1" x14ac:dyDescent="0.3"/>
    <row r="39" spans="1:1" x14ac:dyDescent="0.3"/>
    <row r="40" spans="1:1" x14ac:dyDescent="0.3"/>
    <row r="41" spans="1:1" x14ac:dyDescent="0.3"/>
    <row r="42" spans="1:1" x14ac:dyDescent="0.3"/>
    <row r="43" spans="1:1" x14ac:dyDescent="0.3"/>
    <row r="44" spans="1:1" x14ac:dyDescent="0.3"/>
    <row r="45" spans="1:1" x14ac:dyDescent="0.3"/>
    <row r="46" spans="1:1" x14ac:dyDescent="0.3"/>
    <row r="47" spans="1:1" x14ac:dyDescent="0.3"/>
    <row r="48" spans="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sheetData>
  <hyperlinks>
    <hyperlink ref="A11" r:id="rId1" display="Further information on chain-linking can be found in the methodological article ‘Annual chain-linking (58Kb Pdf)’." xr:uid="{00000000-0004-0000-0200-000000000000}"/>
    <hyperlink ref="A16" r:id="rId2" xr:uid="{00000000-0004-0000-0200-000001000000}"/>
    <hyperlink ref="A22" r:id="rId3" display="To ensure consistency with GB Construction Output statistics, we have rebased the NI Construction Output CVMs to 2015=100.  A review of the seasonal adjustments was carried out and applied in quarter 3, 2017. More information on changes to the seasonal ad" xr:uid="{00000000-0004-0000-0200-000002000000}"/>
    <hyperlink ref="A36" r:id="rId4" display="A review of the seasonal adjustments was carried out and applied in quarter 3, 2017. More information on changes to the seasonal adjustment is avaliable in the background notes. " xr:uid="{00000000-0004-0000-0200-000003000000}"/>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VW117"/>
  <sheetViews>
    <sheetView workbookViewId="0"/>
  </sheetViews>
  <sheetFormatPr defaultColWidth="0" defaultRowHeight="13.8" zeroHeight="1" x14ac:dyDescent="0.25"/>
  <cols>
    <col min="1" max="1" width="20.44140625" style="75" customWidth="1"/>
    <col min="2" max="2" width="10" style="75" customWidth="1"/>
    <col min="3" max="3" width="13.88671875" style="71" customWidth="1"/>
    <col min="4" max="4" width="16" style="71" customWidth="1"/>
    <col min="5" max="5" width="15.6640625" style="71" customWidth="1"/>
    <col min="6" max="6" width="16.88671875" style="71" customWidth="1"/>
    <col min="7" max="7" width="14.6640625" style="71" customWidth="1"/>
    <col min="8" max="8" width="16.33203125" style="71" customWidth="1"/>
    <col min="9" max="9" width="8.6640625" style="71" customWidth="1"/>
    <col min="10" max="252" width="0" style="1" hidden="1"/>
    <col min="253" max="253" width="1.5546875" style="1" hidden="1" customWidth="1"/>
    <col min="254" max="254" width="7.44140625" style="1" hidden="1" customWidth="1"/>
    <col min="255" max="255" width="7.109375" style="1" hidden="1" customWidth="1"/>
    <col min="256" max="256" width="3.109375" style="1" hidden="1" customWidth="1"/>
    <col min="257" max="257" width="7.109375" style="1" hidden="1" customWidth="1"/>
    <col min="258" max="258" width="3.44140625" style="1" hidden="1" customWidth="1"/>
    <col min="259" max="259" width="17.44140625" style="1" hidden="1" customWidth="1"/>
    <col min="260" max="260" width="17.5546875" style="1" hidden="1" customWidth="1"/>
    <col min="261" max="264" width="17.44140625" style="1" hidden="1" customWidth="1"/>
    <col min="265" max="265" width="8.88671875" style="1" hidden="1" customWidth="1"/>
    <col min="266" max="508" width="0" style="1" hidden="1"/>
    <col min="509" max="509" width="1.5546875" style="1" hidden="1" customWidth="1"/>
    <col min="510" max="510" width="7.44140625" style="1" hidden="1" customWidth="1"/>
    <col min="511" max="511" width="7.109375" style="1" hidden="1" customWidth="1"/>
    <col min="512" max="512" width="3.109375" style="1" hidden="1" customWidth="1"/>
    <col min="513" max="513" width="7.109375" style="1" hidden="1" customWidth="1"/>
    <col min="514" max="514" width="3.44140625" style="1" hidden="1" customWidth="1"/>
    <col min="515" max="515" width="17.44140625" style="1" hidden="1" customWidth="1"/>
    <col min="516" max="516" width="17.5546875" style="1" hidden="1" customWidth="1"/>
    <col min="517" max="520" width="17.44140625" style="1" hidden="1" customWidth="1"/>
    <col min="521" max="521" width="8.88671875" style="1" hidden="1" customWidth="1"/>
    <col min="522" max="764" width="0" style="1" hidden="1"/>
    <col min="765" max="765" width="1.5546875" style="1" hidden="1" customWidth="1"/>
    <col min="766" max="766" width="7.44140625" style="1" hidden="1" customWidth="1"/>
    <col min="767" max="767" width="7.109375" style="1" hidden="1" customWidth="1"/>
    <col min="768" max="768" width="3.109375" style="1" hidden="1" customWidth="1"/>
    <col min="769" max="769" width="7.109375" style="1" hidden="1" customWidth="1"/>
    <col min="770" max="770" width="3.44140625" style="1" hidden="1" customWidth="1"/>
    <col min="771" max="771" width="17.44140625" style="1" hidden="1" customWidth="1"/>
    <col min="772" max="772" width="17.5546875" style="1" hidden="1" customWidth="1"/>
    <col min="773" max="776" width="17.44140625" style="1" hidden="1" customWidth="1"/>
    <col min="777" max="777" width="8.88671875" style="1" hidden="1" customWidth="1"/>
    <col min="778" max="1020" width="0" style="1" hidden="1"/>
    <col min="1021" max="1021" width="1.5546875" style="1" hidden="1" customWidth="1"/>
    <col min="1022" max="1022" width="7.44140625" style="1" hidden="1" customWidth="1"/>
    <col min="1023" max="1023" width="7.109375" style="1" hidden="1" customWidth="1"/>
    <col min="1024" max="1024" width="3.109375" style="1" hidden="1" customWidth="1"/>
    <col min="1025" max="1025" width="7.109375" style="1" hidden="1" customWidth="1"/>
    <col min="1026" max="1026" width="3.44140625" style="1" hidden="1" customWidth="1"/>
    <col min="1027" max="1027" width="17.44140625" style="1" hidden="1" customWidth="1"/>
    <col min="1028" max="1028" width="17.5546875" style="1" hidden="1" customWidth="1"/>
    <col min="1029" max="1032" width="17.44140625" style="1" hidden="1" customWidth="1"/>
    <col min="1033" max="1033" width="8.88671875" style="1" hidden="1" customWidth="1"/>
    <col min="1034" max="1276" width="0" style="1" hidden="1"/>
    <col min="1277" max="1277" width="1.5546875" style="1" hidden="1" customWidth="1"/>
    <col min="1278" max="1278" width="7.44140625" style="1" hidden="1" customWidth="1"/>
    <col min="1279" max="1279" width="7.109375" style="1" hidden="1" customWidth="1"/>
    <col min="1280" max="1280" width="3.109375" style="1" hidden="1" customWidth="1"/>
    <col min="1281" max="1281" width="7.109375" style="1" hidden="1" customWidth="1"/>
    <col min="1282" max="1282" width="3.44140625" style="1" hidden="1" customWidth="1"/>
    <col min="1283" max="1283" width="17.44140625" style="1" hidden="1" customWidth="1"/>
    <col min="1284" max="1284" width="17.5546875" style="1" hidden="1" customWidth="1"/>
    <col min="1285" max="1288" width="17.44140625" style="1" hidden="1" customWidth="1"/>
    <col min="1289" max="1289" width="8.88671875" style="1" hidden="1" customWidth="1"/>
    <col min="1290" max="1532" width="0" style="1" hidden="1"/>
    <col min="1533" max="1533" width="1.5546875" style="1" hidden="1" customWidth="1"/>
    <col min="1534" max="1534" width="7.44140625" style="1" hidden="1" customWidth="1"/>
    <col min="1535" max="1535" width="7.109375" style="1" hidden="1" customWidth="1"/>
    <col min="1536" max="1536" width="3.109375" style="1" hidden="1" customWidth="1"/>
    <col min="1537" max="1537" width="7.109375" style="1" hidden="1" customWidth="1"/>
    <col min="1538" max="1538" width="3.44140625" style="1" hidden="1" customWidth="1"/>
    <col min="1539" max="1539" width="17.44140625" style="1" hidden="1" customWidth="1"/>
    <col min="1540" max="1540" width="17.5546875" style="1" hidden="1" customWidth="1"/>
    <col min="1541" max="1544" width="17.44140625" style="1" hidden="1" customWidth="1"/>
    <col min="1545" max="1545" width="8.88671875" style="1" hidden="1" customWidth="1"/>
    <col min="1546" max="1788" width="0" style="1" hidden="1"/>
    <col min="1789" max="1789" width="1.5546875" style="1" hidden="1" customWidth="1"/>
    <col min="1790" max="1790" width="7.44140625" style="1" hidden="1" customWidth="1"/>
    <col min="1791" max="1791" width="7.109375" style="1" hidden="1" customWidth="1"/>
    <col min="1792" max="1792" width="3.109375" style="1" hidden="1" customWidth="1"/>
    <col min="1793" max="1793" width="7.109375" style="1" hidden="1" customWidth="1"/>
    <col min="1794" max="1794" width="3.44140625" style="1" hidden="1" customWidth="1"/>
    <col min="1795" max="1795" width="17.44140625" style="1" hidden="1" customWidth="1"/>
    <col min="1796" max="1796" width="17.5546875" style="1" hidden="1" customWidth="1"/>
    <col min="1797" max="1800" width="17.44140625" style="1" hidden="1" customWidth="1"/>
    <col min="1801" max="1801" width="8.88671875" style="1" hidden="1" customWidth="1"/>
    <col min="1802" max="2044" width="0" style="1" hidden="1"/>
    <col min="2045" max="2045" width="1.5546875" style="1" hidden="1" customWidth="1"/>
    <col min="2046" max="2046" width="7.44140625" style="1" hidden="1" customWidth="1"/>
    <col min="2047" max="2047" width="7.109375" style="1" hidden="1" customWidth="1"/>
    <col min="2048" max="2048" width="3.109375" style="1" hidden="1" customWidth="1"/>
    <col min="2049" max="2049" width="7.109375" style="1" hidden="1" customWidth="1"/>
    <col min="2050" max="2050" width="3.44140625" style="1" hidden="1" customWidth="1"/>
    <col min="2051" max="2051" width="17.44140625" style="1" hidden="1" customWidth="1"/>
    <col min="2052" max="2052" width="17.5546875" style="1" hidden="1" customWidth="1"/>
    <col min="2053" max="2056" width="17.44140625" style="1" hidden="1" customWidth="1"/>
    <col min="2057" max="2057" width="8.88671875" style="1" hidden="1" customWidth="1"/>
    <col min="2058" max="2300" width="0" style="1" hidden="1"/>
    <col min="2301" max="2301" width="1.5546875" style="1" hidden="1" customWidth="1"/>
    <col min="2302" max="2302" width="7.44140625" style="1" hidden="1" customWidth="1"/>
    <col min="2303" max="2303" width="7.109375" style="1" hidden="1" customWidth="1"/>
    <col min="2304" max="2304" width="3.109375" style="1" hidden="1" customWidth="1"/>
    <col min="2305" max="2305" width="7.109375" style="1" hidden="1" customWidth="1"/>
    <col min="2306" max="2306" width="3.44140625" style="1" hidden="1" customWidth="1"/>
    <col min="2307" max="2307" width="17.44140625" style="1" hidden="1" customWidth="1"/>
    <col min="2308" max="2308" width="17.5546875" style="1" hidden="1" customWidth="1"/>
    <col min="2309" max="2312" width="17.44140625" style="1" hidden="1" customWidth="1"/>
    <col min="2313" max="2313" width="8.88671875" style="1" hidden="1" customWidth="1"/>
    <col min="2314" max="2556" width="0" style="1" hidden="1"/>
    <col min="2557" max="2557" width="1.5546875" style="1" hidden="1" customWidth="1"/>
    <col min="2558" max="2558" width="7.44140625" style="1" hidden="1" customWidth="1"/>
    <col min="2559" max="2559" width="7.109375" style="1" hidden="1" customWidth="1"/>
    <col min="2560" max="2560" width="3.109375" style="1" hidden="1" customWidth="1"/>
    <col min="2561" max="2561" width="7.109375" style="1" hidden="1" customWidth="1"/>
    <col min="2562" max="2562" width="3.44140625" style="1" hidden="1" customWidth="1"/>
    <col min="2563" max="2563" width="17.44140625" style="1" hidden="1" customWidth="1"/>
    <col min="2564" max="2564" width="17.5546875" style="1" hidden="1" customWidth="1"/>
    <col min="2565" max="2568" width="17.44140625" style="1" hidden="1" customWidth="1"/>
    <col min="2569" max="2569" width="8.88671875" style="1" hidden="1" customWidth="1"/>
    <col min="2570" max="2812" width="0" style="1" hidden="1"/>
    <col min="2813" max="2813" width="1.5546875" style="1" hidden="1" customWidth="1"/>
    <col min="2814" max="2814" width="7.44140625" style="1" hidden="1" customWidth="1"/>
    <col min="2815" max="2815" width="7.109375" style="1" hidden="1" customWidth="1"/>
    <col min="2816" max="2816" width="3.109375" style="1" hidden="1" customWidth="1"/>
    <col min="2817" max="2817" width="7.109375" style="1" hidden="1" customWidth="1"/>
    <col min="2818" max="2818" width="3.44140625" style="1" hidden="1" customWidth="1"/>
    <col min="2819" max="2819" width="17.44140625" style="1" hidden="1" customWidth="1"/>
    <col min="2820" max="2820" width="17.5546875" style="1" hidden="1" customWidth="1"/>
    <col min="2821" max="2824" width="17.44140625" style="1" hidden="1" customWidth="1"/>
    <col min="2825" max="2825" width="8.88671875" style="1" hidden="1" customWidth="1"/>
    <col min="2826" max="3068" width="0" style="1" hidden="1"/>
    <col min="3069" max="3069" width="1.5546875" style="1" hidden="1" customWidth="1"/>
    <col min="3070" max="3070" width="7.44140625" style="1" hidden="1" customWidth="1"/>
    <col min="3071" max="3071" width="7.109375" style="1" hidden="1" customWidth="1"/>
    <col min="3072" max="3072" width="3.109375" style="1" hidden="1" customWidth="1"/>
    <col min="3073" max="3073" width="7.109375" style="1" hidden="1" customWidth="1"/>
    <col min="3074" max="3074" width="3.44140625" style="1" hidden="1" customWidth="1"/>
    <col min="3075" max="3075" width="17.44140625" style="1" hidden="1" customWidth="1"/>
    <col min="3076" max="3076" width="17.5546875" style="1" hidden="1" customWidth="1"/>
    <col min="3077" max="3080" width="17.44140625" style="1" hidden="1" customWidth="1"/>
    <col min="3081" max="3081" width="8.88671875" style="1" hidden="1" customWidth="1"/>
    <col min="3082" max="3324" width="0" style="1" hidden="1"/>
    <col min="3325" max="3325" width="1.5546875" style="1" hidden="1" customWidth="1"/>
    <col min="3326" max="3326" width="7.44140625" style="1" hidden="1" customWidth="1"/>
    <col min="3327" max="3327" width="7.109375" style="1" hidden="1" customWidth="1"/>
    <col min="3328" max="3328" width="3.109375" style="1" hidden="1" customWidth="1"/>
    <col min="3329" max="3329" width="7.109375" style="1" hidden="1" customWidth="1"/>
    <col min="3330" max="3330" width="3.44140625" style="1" hidden="1" customWidth="1"/>
    <col min="3331" max="3331" width="17.44140625" style="1" hidden="1" customWidth="1"/>
    <col min="3332" max="3332" width="17.5546875" style="1" hidden="1" customWidth="1"/>
    <col min="3333" max="3336" width="17.44140625" style="1" hidden="1" customWidth="1"/>
    <col min="3337" max="3337" width="8.88671875" style="1" hidden="1" customWidth="1"/>
    <col min="3338" max="3580" width="0" style="1" hidden="1"/>
    <col min="3581" max="3581" width="1.5546875" style="1" hidden="1" customWidth="1"/>
    <col min="3582" max="3582" width="7.44140625" style="1" hidden="1" customWidth="1"/>
    <col min="3583" max="3583" width="7.109375" style="1" hidden="1" customWidth="1"/>
    <col min="3584" max="3584" width="3.109375" style="1" hidden="1" customWidth="1"/>
    <col min="3585" max="3585" width="7.109375" style="1" hidden="1" customWidth="1"/>
    <col min="3586" max="3586" width="3.44140625" style="1" hidden="1" customWidth="1"/>
    <col min="3587" max="3587" width="17.44140625" style="1" hidden="1" customWidth="1"/>
    <col min="3588" max="3588" width="17.5546875" style="1" hidden="1" customWidth="1"/>
    <col min="3589" max="3592" width="17.44140625" style="1" hidden="1" customWidth="1"/>
    <col min="3593" max="3593" width="8.88671875" style="1" hidden="1" customWidth="1"/>
    <col min="3594" max="3836" width="0" style="1" hidden="1"/>
    <col min="3837" max="3837" width="1.5546875" style="1" hidden="1" customWidth="1"/>
    <col min="3838" max="3838" width="7.44140625" style="1" hidden="1" customWidth="1"/>
    <col min="3839" max="3839" width="7.109375" style="1" hidden="1" customWidth="1"/>
    <col min="3840" max="3840" width="3.109375" style="1" hidden="1" customWidth="1"/>
    <col min="3841" max="3841" width="7.109375" style="1" hidden="1" customWidth="1"/>
    <col min="3842" max="3842" width="3.44140625" style="1" hidden="1" customWidth="1"/>
    <col min="3843" max="3843" width="17.44140625" style="1" hidden="1" customWidth="1"/>
    <col min="3844" max="3844" width="17.5546875" style="1" hidden="1" customWidth="1"/>
    <col min="3845" max="3848" width="17.44140625" style="1" hidden="1" customWidth="1"/>
    <col min="3849" max="3849" width="8.88671875" style="1" hidden="1" customWidth="1"/>
    <col min="3850" max="4092" width="0" style="1" hidden="1"/>
    <col min="4093" max="4093" width="1.5546875" style="1" hidden="1" customWidth="1"/>
    <col min="4094" max="4094" width="7.44140625" style="1" hidden="1" customWidth="1"/>
    <col min="4095" max="4095" width="7.109375" style="1" hidden="1" customWidth="1"/>
    <col min="4096" max="4096" width="3.109375" style="1" hidden="1" customWidth="1"/>
    <col min="4097" max="4097" width="7.109375" style="1" hidden="1" customWidth="1"/>
    <col min="4098" max="4098" width="3.44140625" style="1" hidden="1" customWidth="1"/>
    <col min="4099" max="4099" width="17.44140625" style="1" hidden="1" customWidth="1"/>
    <col min="4100" max="4100" width="17.5546875" style="1" hidden="1" customWidth="1"/>
    <col min="4101" max="4104" width="17.44140625" style="1" hidden="1" customWidth="1"/>
    <col min="4105" max="4105" width="8.88671875" style="1" hidden="1" customWidth="1"/>
    <col min="4106" max="4348" width="0" style="1" hidden="1"/>
    <col min="4349" max="4349" width="1.5546875" style="1" hidden="1" customWidth="1"/>
    <col min="4350" max="4350" width="7.44140625" style="1" hidden="1" customWidth="1"/>
    <col min="4351" max="4351" width="7.109375" style="1" hidden="1" customWidth="1"/>
    <col min="4352" max="4352" width="3.109375" style="1" hidden="1" customWidth="1"/>
    <col min="4353" max="4353" width="7.109375" style="1" hidden="1" customWidth="1"/>
    <col min="4354" max="4354" width="3.44140625" style="1" hidden="1" customWidth="1"/>
    <col min="4355" max="4355" width="17.44140625" style="1" hidden="1" customWidth="1"/>
    <col min="4356" max="4356" width="17.5546875" style="1" hidden="1" customWidth="1"/>
    <col min="4357" max="4360" width="17.44140625" style="1" hidden="1" customWidth="1"/>
    <col min="4361" max="4361" width="8.88671875" style="1" hidden="1" customWidth="1"/>
    <col min="4362" max="4604" width="0" style="1" hidden="1"/>
    <col min="4605" max="4605" width="1.5546875" style="1" hidden="1" customWidth="1"/>
    <col min="4606" max="4606" width="7.44140625" style="1" hidden="1" customWidth="1"/>
    <col min="4607" max="4607" width="7.109375" style="1" hidden="1" customWidth="1"/>
    <col min="4608" max="4608" width="3.109375" style="1" hidden="1" customWidth="1"/>
    <col min="4609" max="4609" width="7.109375" style="1" hidden="1" customWidth="1"/>
    <col min="4610" max="4610" width="3.44140625" style="1" hidden="1" customWidth="1"/>
    <col min="4611" max="4611" width="17.44140625" style="1" hidden="1" customWidth="1"/>
    <col min="4612" max="4612" width="17.5546875" style="1" hidden="1" customWidth="1"/>
    <col min="4613" max="4616" width="17.44140625" style="1" hidden="1" customWidth="1"/>
    <col min="4617" max="4617" width="8.88671875" style="1" hidden="1" customWidth="1"/>
    <col min="4618" max="4860" width="0" style="1" hidden="1"/>
    <col min="4861" max="4861" width="1.5546875" style="1" hidden="1" customWidth="1"/>
    <col min="4862" max="4862" width="7.44140625" style="1" hidden="1" customWidth="1"/>
    <col min="4863" max="4863" width="7.109375" style="1" hidden="1" customWidth="1"/>
    <col min="4864" max="4864" width="3.109375" style="1" hidden="1" customWidth="1"/>
    <col min="4865" max="4865" width="7.109375" style="1" hidden="1" customWidth="1"/>
    <col min="4866" max="4866" width="3.44140625" style="1" hidden="1" customWidth="1"/>
    <col min="4867" max="4867" width="17.44140625" style="1" hidden="1" customWidth="1"/>
    <col min="4868" max="4868" width="17.5546875" style="1" hidden="1" customWidth="1"/>
    <col min="4869" max="4872" width="17.44140625" style="1" hidden="1" customWidth="1"/>
    <col min="4873" max="4873" width="8.88671875" style="1" hidden="1" customWidth="1"/>
    <col min="4874" max="5116" width="0" style="1" hidden="1"/>
    <col min="5117" max="5117" width="1.5546875" style="1" hidden="1" customWidth="1"/>
    <col min="5118" max="5118" width="7.44140625" style="1" hidden="1" customWidth="1"/>
    <col min="5119" max="5119" width="7.109375" style="1" hidden="1" customWidth="1"/>
    <col min="5120" max="5120" width="3.109375" style="1" hidden="1" customWidth="1"/>
    <col min="5121" max="5121" width="7.109375" style="1" hidden="1" customWidth="1"/>
    <col min="5122" max="5122" width="3.44140625" style="1" hidden="1" customWidth="1"/>
    <col min="5123" max="5123" width="17.44140625" style="1" hidden="1" customWidth="1"/>
    <col min="5124" max="5124" width="17.5546875" style="1" hidden="1" customWidth="1"/>
    <col min="5125" max="5128" width="17.44140625" style="1" hidden="1" customWidth="1"/>
    <col min="5129" max="5129" width="8.88671875" style="1" hidden="1" customWidth="1"/>
    <col min="5130" max="5372" width="0" style="1" hidden="1"/>
    <col min="5373" max="5373" width="1.5546875" style="1" hidden="1" customWidth="1"/>
    <col min="5374" max="5374" width="7.44140625" style="1" hidden="1" customWidth="1"/>
    <col min="5375" max="5375" width="7.109375" style="1" hidden="1" customWidth="1"/>
    <col min="5376" max="5376" width="3.109375" style="1" hidden="1" customWidth="1"/>
    <col min="5377" max="5377" width="7.109375" style="1" hidden="1" customWidth="1"/>
    <col min="5378" max="5378" width="3.44140625" style="1" hidden="1" customWidth="1"/>
    <col min="5379" max="5379" width="17.44140625" style="1" hidden="1" customWidth="1"/>
    <col min="5380" max="5380" width="17.5546875" style="1" hidden="1" customWidth="1"/>
    <col min="5381" max="5384" width="17.44140625" style="1" hidden="1" customWidth="1"/>
    <col min="5385" max="5385" width="8.88671875" style="1" hidden="1" customWidth="1"/>
    <col min="5386" max="5628" width="0" style="1" hidden="1"/>
    <col min="5629" max="5629" width="1.5546875" style="1" hidden="1" customWidth="1"/>
    <col min="5630" max="5630" width="7.44140625" style="1" hidden="1" customWidth="1"/>
    <col min="5631" max="5631" width="7.109375" style="1" hidden="1" customWidth="1"/>
    <col min="5632" max="5632" width="3.109375" style="1" hidden="1" customWidth="1"/>
    <col min="5633" max="5633" width="7.109375" style="1" hidden="1" customWidth="1"/>
    <col min="5634" max="5634" width="3.44140625" style="1" hidden="1" customWidth="1"/>
    <col min="5635" max="5635" width="17.44140625" style="1" hidden="1" customWidth="1"/>
    <col min="5636" max="5636" width="17.5546875" style="1" hidden="1" customWidth="1"/>
    <col min="5637" max="5640" width="17.44140625" style="1" hidden="1" customWidth="1"/>
    <col min="5641" max="5641" width="8.88671875" style="1" hidden="1" customWidth="1"/>
    <col min="5642" max="5884" width="0" style="1" hidden="1"/>
    <col min="5885" max="5885" width="1.5546875" style="1" hidden="1" customWidth="1"/>
    <col min="5886" max="5886" width="7.44140625" style="1" hidden="1" customWidth="1"/>
    <col min="5887" max="5887" width="7.109375" style="1" hidden="1" customWidth="1"/>
    <col min="5888" max="5888" width="3.109375" style="1" hidden="1" customWidth="1"/>
    <col min="5889" max="5889" width="7.109375" style="1" hidden="1" customWidth="1"/>
    <col min="5890" max="5890" width="3.44140625" style="1" hidden="1" customWidth="1"/>
    <col min="5891" max="5891" width="17.44140625" style="1" hidden="1" customWidth="1"/>
    <col min="5892" max="5892" width="17.5546875" style="1" hidden="1" customWidth="1"/>
    <col min="5893" max="5896" width="17.44140625" style="1" hidden="1" customWidth="1"/>
    <col min="5897" max="5897" width="8.88671875" style="1" hidden="1" customWidth="1"/>
    <col min="5898" max="6140" width="0" style="1" hidden="1"/>
    <col min="6141" max="6141" width="1.5546875" style="1" hidden="1" customWidth="1"/>
    <col min="6142" max="6142" width="7.44140625" style="1" hidden="1" customWidth="1"/>
    <col min="6143" max="6143" width="7.109375" style="1" hidden="1" customWidth="1"/>
    <col min="6144" max="6144" width="3.109375" style="1" hidden="1" customWidth="1"/>
    <col min="6145" max="6145" width="7.109375" style="1" hidden="1" customWidth="1"/>
    <col min="6146" max="6146" width="3.44140625" style="1" hidden="1" customWidth="1"/>
    <col min="6147" max="6147" width="17.44140625" style="1" hidden="1" customWidth="1"/>
    <col min="6148" max="6148" width="17.5546875" style="1" hidden="1" customWidth="1"/>
    <col min="6149" max="6152" width="17.44140625" style="1" hidden="1" customWidth="1"/>
    <col min="6153" max="6153" width="8.88671875" style="1" hidden="1" customWidth="1"/>
    <col min="6154" max="6396" width="0" style="1" hidden="1"/>
    <col min="6397" max="6397" width="1.5546875" style="1" hidden="1" customWidth="1"/>
    <col min="6398" max="6398" width="7.44140625" style="1" hidden="1" customWidth="1"/>
    <col min="6399" max="6399" width="7.109375" style="1" hidden="1" customWidth="1"/>
    <col min="6400" max="6400" width="3.109375" style="1" hidden="1" customWidth="1"/>
    <col min="6401" max="6401" width="7.109375" style="1" hidden="1" customWidth="1"/>
    <col min="6402" max="6402" width="3.44140625" style="1" hidden="1" customWidth="1"/>
    <col min="6403" max="6403" width="17.44140625" style="1" hidden="1" customWidth="1"/>
    <col min="6404" max="6404" width="17.5546875" style="1" hidden="1" customWidth="1"/>
    <col min="6405" max="6408" width="17.44140625" style="1" hidden="1" customWidth="1"/>
    <col min="6409" max="6409" width="8.88671875" style="1" hidden="1" customWidth="1"/>
    <col min="6410" max="6652" width="0" style="1" hidden="1"/>
    <col min="6653" max="6653" width="1.5546875" style="1" hidden="1" customWidth="1"/>
    <col min="6654" max="6654" width="7.44140625" style="1" hidden="1" customWidth="1"/>
    <col min="6655" max="6655" width="7.109375" style="1" hidden="1" customWidth="1"/>
    <col min="6656" max="6656" width="3.109375" style="1" hidden="1" customWidth="1"/>
    <col min="6657" max="6657" width="7.109375" style="1" hidden="1" customWidth="1"/>
    <col min="6658" max="6658" width="3.44140625" style="1" hidden="1" customWidth="1"/>
    <col min="6659" max="6659" width="17.44140625" style="1" hidden="1" customWidth="1"/>
    <col min="6660" max="6660" width="17.5546875" style="1" hidden="1" customWidth="1"/>
    <col min="6661" max="6664" width="17.44140625" style="1" hidden="1" customWidth="1"/>
    <col min="6665" max="6665" width="8.88671875" style="1" hidden="1" customWidth="1"/>
    <col min="6666" max="6908" width="0" style="1" hidden="1"/>
    <col min="6909" max="6909" width="1.5546875" style="1" hidden="1" customWidth="1"/>
    <col min="6910" max="6910" width="7.44140625" style="1" hidden="1" customWidth="1"/>
    <col min="6911" max="6911" width="7.109375" style="1" hidden="1" customWidth="1"/>
    <col min="6912" max="6912" width="3.109375" style="1" hidden="1" customWidth="1"/>
    <col min="6913" max="6913" width="7.109375" style="1" hidden="1" customWidth="1"/>
    <col min="6914" max="6914" width="3.44140625" style="1" hidden="1" customWidth="1"/>
    <col min="6915" max="6915" width="17.44140625" style="1" hidden="1" customWidth="1"/>
    <col min="6916" max="6916" width="17.5546875" style="1" hidden="1" customWidth="1"/>
    <col min="6917" max="6920" width="17.44140625" style="1" hidden="1" customWidth="1"/>
    <col min="6921" max="6921" width="8.88671875" style="1" hidden="1" customWidth="1"/>
    <col min="6922" max="7164" width="0" style="1" hidden="1"/>
    <col min="7165" max="7165" width="1.5546875" style="1" hidden="1" customWidth="1"/>
    <col min="7166" max="7166" width="7.44140625" style="1" hidden="1" customWidth="1"/>
    <col min="7167" max="7167" width="7.109375" style="1" hidden="1" customWidth="1"/>
    <col min="7168" max="7168" width="3.109375" style="1" hidden="1" customWidth="1"/>
    <col min="7169" max="7169" width="7.109375" style="1" hidden="1" customWidth="1"/>
    <col min="7170" max="7170" width="3.44140625" style="1" hidden="1" customWidth="1"/>
    <col min="7171" max="7171" width="17.44140625" style="1" hidden="1" customWidth="1"/>
    <col min="7172" max="7172" width="17.5546875" style="1" hidden="1" customWidth="1"/>
    <col min="7173" max="7176" width="17.44140625" style="1" hidden="1" customWidth="1"/>
    <col min="7177" max="7177" width="8.88671875" style="1" hidden="1" customWidth="1"/>
    <col min="7178" max="7420" width="0" style="1" hidden="1"/>
    <col min="7421" max="7421" width="1.5546875" style="1" hidden="1" customWidth="1"/>
    <col min="7422" max="7422" width="7.44140625" style="1" hidden="1" customWidth="1"/>
    <col min="7423" max="7423" width="7.109375" style="1" hidden="1" customWidth="1"/>
    <col min="7424" max="7424" width="3.109375" style="1" hidden="1" customWidth="1"/>
    <col min="7425" max="7425" width="7.109375" style="1" hidden="1" customWidth="1"/>
    <col min="7426" max="7426" width="3.44140625" style="1" hidden="1" customWidth="1"/>
    <col min="7427" max="7427" width="17.44140625" style="1" hidden="1" customWidth="1"/>
    <col min="7428" max="7428" width="17.5546875" style="1" hidden="1" customWidth="1"/>
    <col min="7429" max="7432" width="17.44140625" style="1" hidden="1" customWidth="1"/>
    <col min="7433" max="7433" width="8.88671875" style="1" hidden="1" customWidth="1"/>
    <col min="7434" max="7676" width="0" style="1" hidden="1"/>
    <col min="7677" max="7677" width="1.5546875" style="1" hidden="1" customWidth="1"/>
    <col min="7678" max="7678" width="7.44140625" style="1" hidden="1" customWidth="1"/>
    <col min="7679" max="7679" width="7.109375" style="1" hidden="1" customWidth="1"/>
    <col min="7680" max="7680" width="3.109375" style="1" hidden="1" customWidth="1"/>
    <col min="7681" max="7681" width="7.109375" style="1" hidden="1" customWidth="1"/>
    <col min="7682" max="7682" width="3.44140625" style="1" hidden="1" customWidth="1"/>
    <col min="7683" max="7683" width="17.44140625" style="1" hidden="1" customWidth="1"/>
    <col min="7684" max="7684" width="17.5546875" style="1" hidden="1" customWidth="1"/>
    <col min="7685" max="7688" width="17.44140625" style="1" hidden="1" customWidth="1"/>
    <col min="7689" max="7689" width="8.88671875" style="1" hidden="1" customWidth="1"/>
    <col min="7690" max="7932" width="0" style="1" hidden="1"/>
    <col min="7933" max="7933" width="1.5546875" style="1" hidden="1" customWidth="1"/>
    <col min="7934" max="7934" width="7.44140625" style="1" hidden="1" customWidth="1"/>
    <col min="7935" max="7935" width="7.109375" style="1" hidden="1" customWidth="1"/>
    <col min="7936" max="7936" width="3.109375" style="1" hidden="1" customWidth="1"/>
    <col min="7937" max="7937" width="7.109375" style="1" hidden="1" customWidth="1"/>
    <col min="7938" max="7938" width="3.44140625" style="1" hidden="1" customWidth="1"/>
    <col min="7939" max="7939" width="17.44140625" style="1" hidden="1" customWidth="1"/>
    <col min="7940" max="7940" width="17.5546875" style="1" hidden="1" customWidth="1"/>
    <col min="7941" max="7944" width="17.44140625" style="1" hidden="1" customWidth="1"/>
    <col min="7945" max="7945" width="8.88671875" style="1" hidden="1" customWidth="1"/>
    <col min="7946" max="8188" width="0" style="1" hidden="1"/>
    <col min="8189" max="8189" width="1.5546875" style="1" hidden="1" customWidth="1"/>
    <col min="8190" max="8190" width="7.44140625" style="1" hidden="1" customWidth="1"/>
    <col min="8191" max="8191" width="7.109375" style="1" hidden="1" customWidth="1"/>
    <col min="8192" max="8192" width="3.109375" style="1" hidden="1" customWidth="1"/>
    <col min="8193" max="8193" width="7.109375" style="1" hidden="1" customWidth="1"/>
    <col min="8194" max="8194" width="3.44140625" style="1" hidden="1" customWidth="1"/>
    <col min="8195" max="8195" width="17.44140625" style="1" hidden="1" customWidth="1"/>
    <col min="8196" max="8196" width="17.5546875" style="1" hidden="1" customWidth="1"/>
    <col min="8197" max="8200" width="17.44140625" style="1" hidden="1" customWidth="1"/>
    <col min="8201" max="8201" width="8.88671875" style="1" hidden="1" customWidth="1"/>
    <col min="8202" max="8444" width="0" style="1" hidden="1"/>
    <col min="8445" max="8445" width="1.5546875" style="1" hidden="1" customWidth="1"/>
    <col min="8446" max="8446" width="7.44140625" style="1" hidden="1" customWidth="1"/>
    <col min="8447" max="8447" width="7.109375" style="1" hidden="1" customWidth="1"/>
    <col min="8448" max="8448" width="3.109375" style="1" hidden="1" customWidth="1"/>
    <col min="8449" max="8449" width="7.109375" style="1" hidden="1" customWidth="1"/>
    <col min="8450" max="8450" width="3.44140625" style="1" hidden="1" customWidth="1"/>
    <col min="8451" max="8451" width="17.44140625" style="1" hidden="1" customWidth="1"/>
    <col min="8452" max="8452" width="17.5546875" style="1" hidden="1" customWidth="1"/>
    <col min="8453" max="8456" width="17.44140625" style="1" hidden="1" customWidth="1"/>
    <col min="8457" max="8457" width="8.88671875" style="1" hidden="1" customWidth="1"/>
    <col min="8458" max="8700" width="0" style="1" hidden="1"/>
    <col min="8701" max="8701" width="1.5546875" style="1" hidden="1" customWidth="1"/>
    <col min="8702" max="8702" width="7.44140625" style="1" hidden="1" customWidth="1"/>
    <col min="8703" max="8703" width="7.109375" style="1" hidden="1" customWidth="1"/>
    <col min="8704" max="8704" width="3.109375" style="1" hidden="1" customWidth="1"/>
    <col min="8705" max="8705" width="7.109375" style="1" hidden="1" customWidth="1"/>
    <col min="8706" max="8706" width="3.44140625" style="1" hidden="1" customWidth="1"/>
    <col min="8707" max="8707" width="17.44140625" style="1" hidden="1" customWidth="1"/>
    <col min="8708" max="8708" width="17.5546875" style="1" hidden="1" customWidth="1"/>
    <col min="8709" max="8712" width="17.44140625" style="1" hidden="1" customWidth="1"/>
    <col min="8713" max="8713" width="8.88671875" style="1" hidden="1" customWidth="1"/>
    <col min="8714" max="8956" width="0" style="1" hidden="1"/>
    <col min="8957" max="8957" width="1.5546875" style="1" hidden="1" customWidth="1"/>
    <col min="8958" max="8958" width="7.44140625" style="1" hidden="1" customWidth="1"/>
    <col min="8959" max="8959" width="7.109375" style="1" hidden="1" customWidth="1"/>
    <col min="8960" max="8960" width="3.109375" style="1" hidden="1" customWidth="1"/>
    <col min="8961" max="8961" width="7.109375" style="1" hidden="1" customWidth="1"/>
    <col min="8962" max="8962" width="3.44140625" style="1" hidden="1" customWidth="1"/>
    <col min="8963" max="8963" width="17.44140625" style="1" hidden="1" customWidth="1"/>
    <col min="8964" max="8964" width="17.5546875" style="1" hidden="1" customWidth="1"/>
    <col min="8965" max="8968" width="17.44140625" style="1" hidden="1" customWidth="1"/>
    <col min="8969" max="8969" width="8.88671875" style="1" hidden="1" customWidth="1"/>
    <col min="8970" max="9212" width="0" style="1" hidden="1"/>
    <col min="9213" max="9213" width="1.5546875" style="1" hidden="1" customWidth="1"/>
    <col min="9214" max="9214" width="7.44140625" style="1" hidden="1" customWidth="1"/>
    <col min="9215" max="9215" width="7.109375" style="1" hidden="1" customWidth="1"/>
    <col min="9216" max="9216" width="3.109375" style="1" hidden="1" customWidth="1"/>
    <col min="9217" max="9217" width="7.109375" style="1" hidden="1" customWidth="1"/>
    <col min="9218" max="9218" width="3.44140625" style="1" hidden="1" customWidth="1"/>
    <col min="9219" max="9219" width="17.44140625" style="1" hidden="1" customWidth="1"/>
    <col min="9220" max="9220" width="17.5546875" style="1" hidden="1" customWidth="1"/>
    <col min="9221" max="9224" width="17.44140625" style="1" hidden="1" customWidth="1"/>
    <col min="9225" max="9225" width="8.88671875" style="1" hidden="1" customWidth="1"/>
    <col min="9226" max="9468" width="0" style="1" hidden="1"/>
    <col min="9469" max="9469" width="1.5546875" style="1" hidden="1" customWidth="1"/>
    <col min="9470" max="9470" width="7.44140625" style="1" hidden="1" customWidth="1"/>
    <col min="9471" max="9471" width="7.109375" style="1" hidden="1" customWidth="1"/>
    <col min="9472" max="9472" width="3.109375" style="1" hidden="1" customWidth="1"/>
    <col min="9473" max="9473" width="7.109375" style="1" hidden="1" customWidth="1"/>
    <col min="9474" max="9474" width="3.44140625" style="1" hidden="1" customWidth="1"/>
    <col min="9475" max="9475" width="17.44140625" style="1" hidden="1" customWidth="1"/>
    <col min="9476" max="9476" width="17.5546875" style="1" hidden="1" customWidth="1"/>
    <col min="9477" max="9480" width="17.44140625" style="1" hidden="1" customWidth="1"/>
    <col min="9481" max="9481" width="8.88671875" style="1" hidden="1" customWidth="1"/>
    <col min="9482" max="9724" width="0" style="1" hidden="1"/>
    <col min="9725" max="9725" width="1.5546875" style="1" hidden="1" customWidth="1"/>
    <col min="9726" max="9726" width="7.44140625" style="1" hidden="1" customWidth="1"/>
    <col min="9727" max="9727" width="7.109375" style="1" hidden="1" customWidth="1"/>
    <col min="9728" max="9728" width="3.109375" style="1" hidden="1" customWidth="1"/>
    <col min="9729" max="9729" width="7.109375" style="1" hidden="1" customWidth="1"/>
    <col min="9730" max="9730" width="3.44140625" style="1" hidden="1" customWidth="1"/>
    <col min="9731" max="9731" width="17.44140625" style="1" hidden="1" customWidth="1"/>
    <col min="9732" max="9732" width="17.5546875" style="1" hidden="1" customWidth="1"/>
    <col min="9733" max="9736" width="17.44140625" style="1" hidden="1" customWidth="1"/>
    <col min="9737" max="9737" width="8.88671875" style="1" hidden="1" customWidth="1"/>
    <col min="9738" max="9980" width="0" style="1" hidden="1"/>
    <col min="9981" max="9981" width="1.5546875" style="1" hidden="1" customWidth="1"/>
    <col min="9982" max="9982" width="7.44140625" style="1" hidden="1" customWidth="1"/>
    <col min="9983" max="9983" width="7.109375" style="1" hidden="1" customWidth="1"/>
    <col min="9984" max="9984" width="3.109375" style="1" hidden="1" customWidth="1"/>
    <col min="9985" max="9985" width="7.109375" style="1" hidden="1" customWidth="1"/>
    <col min="9986" max="9986" width="3.44140625" style="1" hidden="1" customWidth="1"/>
    <col min="9987" max="9987" width="17.44140625" style="1" hidden="1" customWidth="1"/>
    <col min="9988" max="9988" width="17.5546875" style="1" hidden="1" customWidth="1"/>
    <col min="9989" max="9992" width="17.44140625" style="1" hidden="1" customWidth="1"/>
    <col min="9993" max="9993" width="8.88671875" style="1" hidden="1" customWidth="1"/>
    <col min="9994" max="10236" width="0" style="1" hidden="1"/>
    <col min="10237" max="10237" width="1.5546875" style="1" hidden="1" customWidth="1"/>
    <col min="10238" max="10238" width="7.44140625" style="1" hidden="1" customWidth="1"/>
    <col min="10239" max="10239" width="7.109375" style="1" hidden="1" customWidth="1"/>
    <col min="10240" max="10240" width="3.109375" style="1" hidden="1" customWidth="1"/>
    <col min="10241" max="10241" width="7.109375" style="1" hidden="1" customWidth="1"/>
    <col min="10242" max="10242" width="3.44140625" style="1" hidden="1" customWidth="1"/>
    <col min="10243" max="10243" width="17.44140625" style="1" hidden="1" customWidth="1"/>
    <col min="10244" max="10244" width="17.5546875" style="1" hidden="1" customWidth="1"/>
    <col min="10245" max="10248" width="17.44140625" style="1" hidden="1" customWidth="1"/>
    <col min="10249" max="10249" width="8.88671875" style="1" hidden="1" customWidth="1"/>
    <col min="10250" max="10492" width="0" style="1" hidden="1"/>
    <col min="10493" max="10493" width="1.5546875" style="1" hidden="1" customWidth="1"/>
    <col min="10494" max="10494" width="7.44140625" style="1" hidden="1" customWidth="1"/>
    <col min="10495" max="10495" width="7.109375" style="1" hidden="1" customWidth="1"/>
    <col min="10496" max="10496" width="3.109375" style="1" hidden="1" customWidth="1"/>
    <col min="10497" max="10497" width="7.109375" style="1" hidden="1" customWidth="1"/>
    <col min="10498" max="10498" width="3.44140625" style="1" hidden="1" customWidth="1"/>
    <col min="10499" max="10499" width="17.44140625" style="1" hidden="1" customWidth="1"/>
    <col min="10500" max="10500" width="17.5546875" style="1" hidden="1" customWidth="1"/>
    <col min="10501" max="10504" width="17.44140625" style="1" hidden="1" customWidth="1"/>
    <col min="10505" max="10505" width="8.88671875" style="1" hidden="1" customWidth="1"/>
    <col min="10506" max="10748" width="0" style="1" hidden="1"/>
    <col min="10749" max="10749" width="1.5546875" style="1" hidden="1" customWidth="1"/>
    <col min="10750" max="10750" width="7.44140625" style="1" hidden="1" customWidth="1"/>
    <col min="10751" max="10751" width="7.109375" style="1" hidden="1" customWidth="1"/>
    <col min="10752" max="10752" width="3.109375" style="1" hidden="1" customWidth="1"/>
    <col min="10753" max="10753" width="7.109375" style="1" hidden="1" customWidth="1"/>
    <col min="10754" max="10754" width="3.44140625" style="1" hidden="1" customWidth="1"/>
    <col min="10755" max="10755" width="17.44140625" style="1" hidden="1" customWidth="1"/>
    <col min="10756" max="10756" width="17.5546875" style="1" hidden="1" customWidth="1"/>
    <col min="10757" max="10760" width="17.44140625" style="1" hidden="1" customWidth="1"/>
    <col min="10761" max="10761" width="8.88671875" style="1" hidden="1" customWidth="1"/>
    <col min="10762" max="11004" width="0" style="1" hidden="1"/>
    <col min="11005" max="11005" width="1.5546875" style="1" hidden="1" customWidth="1"/>
    <col min="11006" max="11006" width="7.44140625" style="1" hidden="1" customWidth="1"/>
    <col min="11007" max="11007" width="7.109375" style="1" hidden="1" customWidth="1"/>
    <col min="11008" max="11008" width="3.109375" style="1" hidden="1" customWidth="1"/>
    <col min="11009" max="11009" width="7.109375" style="1" hidden="1" customWidth="1"/>
    <col min="11010" max="11010" width="3.44140625" style="1" hidden="1" customWidth="1"/>
    <col min="11011" max="11011" width="17.44140625" style="1" hidden="1" customWidth="1"/>
    <col min="11012" max="11012" width="17.5546875" style="1" hidden="1" customWidth="1"/>
    <col min="11013" max="11016" width="17.44140625" style="1" hidden="1" customWidth="1"/>
    <col min="11017" max="11017" width="8.88671875" style="1" hidden="1" customWidth="1"/>
    <col min="11018" max="11260" width="0" style="1" hidden="1"/>
    <col min="11261" max="11261" width="1.5546875" style="1" hidden="1" customWidth="1"/>
    <col min="11262" max="11262" width="7.44140625" style="1" hidden="1" customWidth="1"/>
    <col min="11263" max="11263" width="7.109375" style="1" hidden="1" customWidth="1"/>
    <col min="11264" max="11264" width="3.109375" style="1" hidden="1" customWidth="1"/>
    <col min="11265" max="11265" width="7.109375" style="1" hidden="1" customWidth="1"/>
    <col min="11266" max="11266" width="3.44140625" style="1" hidden="1" customWidth="1"/>
    <col min="11267" max="11267" width="17.44140625" style="1" hidden="1" customWidth="1"/>
    <col min="11268" max="11268" width="17.5546875" style="1" hidden="1" customWidth="1"/>
    <col min="11269" max="11272" width="17.44140625" style="1" hidden="1" customWidth="1"/>
    <col min="11273" max="11273" width="8.88671875" style="1" hidden="1" customWidth="1"/>
    <col min="11274" max="11516" width="0" style="1" hidden="1"/>
    <col min="11517" max="11517" width="1.5546875" style="1" hidden="1" customWidth="1"/>
    <col min="11518" max="11518" width="7.44140625" style="1" hidden="1" customWidth="1"/>
    <col min="11519" max="11519" width="7.109375" style="1" hidden="1" customWidth="1"/>
    <col min="11520" max="11520" width="3.109375" style="1" hidden="1" customWidth="1"/>
    <col min="11521" max="11521" width="7.109375" style="1" hidden="1" customWidth="1"/>
    <col min="11522" max="11522" width="3.44140625" style="1" hidden="1" customWidth="1"/>
    <col min="11523" max="11523" width="17.44140625" style="1" hidden="1" customWidth="1"/>
    <col min="11524" max="11524" width="17.5546875" style="1" hidden="1" customWidth="1"/>
    <col min="11525" max="11528" width="17.44140625" style="1" hidden="1" customWidth="1"/>
    <col min="11529" max="11529" width="8.88671875" style="1" hidden="1" customWidth="1"/>
    <col min="11530" max="11772" width="0" style="1" hidden="1"/>
    <col min="11773" max="11773" width="1.5546875" style="1" hidden="1" customWidth="1"/>
    <col min="11774" max="11774" width="7.44140625" style="1" hidden="1" customWidth="1"/>
    <col min="11775" max="11775" width="7.109375" style="1" hidden="1" customWidth="1"/>
    <col min="11776" max="11776" width="3.109375" style="1" hidden="1" customWidth="1"/>
    <col min="11777" max="11777" width="7.109375" style="1" hidden="1" customWidth="1"/>
    <col min="11778" max="11778" width="3.44140625" style="1" hidden="1" customWidth="1"/>
    <col min="11779" max="11779" width="17.44140625" style="1" hidden="1" customWidth="1"/>
    <col min="11780" max="11780" width="17.5546875" style="1" hidden="1" customWidth="1"/>
    <col min="11781" max="11784" width="17.44140625" style="1" hidden="1" customWidth="1"/>
    <col min="11785" max="11785" width="8.88671875" style="1" hidden="1" customWidth="1"/>
    <col min="11786" max="12028" width="0" style="1" hidden="1"/>
    <col min="12029" max="12029" width="1.5546875" style="1" hidden="1" customWidth="1"/>
    <col min="12030" max="12030" width="7.44140625" style="1" hidden="1" customWidth="1"/>
    <col min="12031" max="12031" width="7.109375" style="1" hidden="1" customWidth="1"/>
    <col min="12032" max="12032" width="3.109375" style="1" hidden="1" customWidth="1"/>
    <col min="12033" max="12033" width="7.109375" style="1" hidden="1" customWidth="1"/>
    <col min="12034" max="12034" width="3.44140625" style="1" hidden="1" customWidth="1"/>
    <col min="12035" max="12035" width="17.44140625" style="1" hidden="1" customWidth="1"/>
    <col min="12036" max="12036" width="17.5546875" style="1" hidden="1" customWidth="1"/>
    <col min="12037" max="12040" width="17.44140625" style="1" hidden="1" customWidth="1"/>
    <col min="12041" max="12041" width="8.88671875" style="1" hidden="1" customWidth="1"/>
    <col min="12042" max="12284" width="0" style="1" hidden="1"/>
    <col min="12285" max="12285" width="1.5546875" style="1" hidden="1" customWidth="1"/>
    <col min="12286" max="12286" width="7.44140625" style="1" hidden="1" customWidth="1"/>
    <col min="12287" max="12287" width="7.109375" style="1" hidden="1" customWidth="1"/>
    <col min="12288" max="12288" width="3.109375" style="1" hidden="1" customWidth="1"/>
    <col min="12289" max="12289" width="7.109375" style="1" hidden="1" customWidth="1"/>
    <col min="12290" max="12290" width="3.44140625" style="1" hidden="1" customWidth="1"/>
    <col min="12291" max="12291" width="17.44140625" style="1" hidden="1" customWidth="1"/>
    <col min="12292" max="12292" width="17.5546875" style="1" hidden="1" customWidth="1"/>
    <col min="12293" max="12296" width="17.44140625" style="1" hidden="1" customWidth="1"/>
    <col min="12297" max="12297" width="8.88671875" style="1" hidden="1" customWidth="1"/>
    <col min="12298" max="12540" width="0" style="1" hidden="1"/>
    <col min="12541" max="12541" width="1.5546875" style="1" hidden="1" customWidth="1"/>
    <col min="12542" max="12542" width="7.44140625" style="1" hidden="1" customWidth="1"/>
    <col min="12543" max="12543" width="7.109375" style="1" hidden="1" customWidth="1"/>
    <col min="12544" max="12544" width="3.109375" style="1" hidden="1" customWidth="1"/>
    <col min="12545" max="12545" width="7.109375" style="1" hidden="1" customWidth="1"/>
    <col min="12546" max="12546" width="3.44140625" style="1" hidden="1" customWidth="1"/>
    <col min="12547" max="12547" width="17.44140625" style="1" hidden="1" customWidth="1"/>
    <col min="12548" max="12548" width="17.5546875" style="1" hidden="1" customWidth="1"/>
    <col min="12549" max="12552" width="17.44140625" style="1" hidden="1" customWidth="1"/>
    <col min="12553" max="12553" width="8.88671875" style="1" hidden="1" customWidth="1"/>
    <col min="12554" max="12796" width="0" style="1" hidden="1"/>
    <col min="12797" max="12797" width="1.5546875" style="1" hidden="1" customWidth="1"/>
    <col min="12798" max="12798" width="7.44140625" style="1" hidden="1" customWidth="1"/>
    <col min="12799" max="12799" width="7.109375" style="1" hidden="1" customWidth="1"/>
    <col min="12800" max="12800" width="3.109375" style="1" hidden="1" customWidth="1"/>
    <col min="12801" max="12801" width="7.109375" style="1" hidden="1" customWidth="1"/>
    <col min="12802" max="12802" width="3.44140625" style="1" hidden="1" customWidth="1"/>
    <col min="12803" max="12803" width="17.44140625" style="1" hidden="1" customWidth="1"/>
    <col min="12804" max="12804" width="17.5546875" style="1" hidden="1" customWidth="1"/>
    <col min="12805" max="12808" width="17.44140625" style="1" hidden="1" customWidth="1"/>
    <col min="12809" max="12809" width="8.88671875" style="1" hidden="1" customWidth="1"/>
    <col min="12810" max="13052" width="0" style="1" hidden="1"/>
    <col min="13053" max="13053" width="1.5546875" style="1" hidden="1" customWidth="1"/>
    <col min="13054" max="13054" width="7.44140625" style="1" hidden="1" customWidth="1"/>
    <col min="13055" max="13055" width="7.109375" style="1" hidden="1" customWidth="1"/>
    <col min="13056" max="13056" width="3.109375" style="1" hidden="1" customWidth="1"/>
    <col min="13057" max="13057" width="7.109375" style="1" hidden="1" customWidth="1"/>
    <col min="13058" max="13058" width="3.44140625" style="1" hidden="1" customWidth="1"/>
    <col min="13059" max="13059" width="17.44140625" style="1" hidden="1" customWidth="1"/>
    <col min="13060" max="13060" width="17.5546875" style="1" hidden="1" customWidth="1"/>
    <col min="13061" max="13064" width="17.44140625" style="1" hidden="1" customWidth="1"/>
    <col min="13065" max="13065" width="8.88671875" style="1" hidden="1" customWidth="1"/>
    <col min="13066" max="13308" width="0" style="1" hidden="1"/>
    <col min="13309" max="13309" width="1.5546875" style="1" hidden="1" customWidth="1"/>
    <col min="13310" max="13310" width="7.44140625" style="1" hidden="1" customWidth="1"/>
    <col min="13311" max="13311" width="7.109375" style="1" hidden="1" customWidth="1"/>
    <col min="13312" max="13312" width="3.109375" style="1" hidden="1" customWidth="1"/>
    <col min="13313" max="13313" width="7.109375" style="1" hidden="1" customWidth="1"/>
    <col min="13314" max="13314" width="3.44140625" style="1" hidden="1" customWidth="1"/>
    <col min="13315" max="13315" width="17.44140625" style="1" hidden="1" customWidth="1"/>
    <col min="13316" max="13316" width="17.5546875" style="1" hidden="1" customWidth="1"/>
    <col min="13317" max="13320" width="17.44140625" style="1" hidden="1" customWidth="1"/>
    <col min="13321" max="13321" width="8.88671875" style="1" hidden="1" customWidth="1"/>
    <col min="13322" max="13564" width="0" style="1" hidden="1"/>
    <col min="13565" max="13565" width="1.5546875" style="1" hidden="1" customWidth="1"/>
    <col min="13566" max="13566" width="7.44140625" style="1" hidden="1" customWidth="1"/>
    <col min="13567" max="13567" width="7.109375" style="1" hidden="1" customWidth="1"/>
    <col min="13568" max="13568" width="3.109375" style="1" hidden="1" customWidth="1"/>
    <col min="13569" max="13569" width="7.109375" style="1" hidden="1" customWidth="1"/>
    <col min="13570" max="13570" width="3.44140625" style="1" hidden="1" customWidth="1"/>
    <col min="13571" max="13571" width="17.44140625" style="1" hidden="1" customWidth="1"/>
    <col min="13572" max="13572" width="17.5546875" style="1" hidden="1" customWidth="1"/>
    <col min="13573" max="13576" width="17.44140625" style="1" hidden="1" customWidth="1"/>
    <col min="13577" max="13577" width="8.88671875" style="1" hidden="1" customWidth="1"/>
    <col min="13578" max="13820" width="0" style="1" hidden="1"/>
    <col min="13821" max="13821" width="1.5546875" style="1" hidden="1" customWidth="1"/>
    <col min="13822" max="13822" width="7.44140625" style="1" hidden="1" customWidth="1"/>
    <col min="13823" max="13823" width="7.109375" style="1" hidden="1" customWidth="1"/>
    <col min="13824" max="13824" width="3.109375" style="1" hidden="1" customWidth="1"/>
    <col min="13825" max="13825" width="7.109375" style="1" hidden="1" customWidth="1"/>
    <col min="13826" max="13826" width="3.44140625" style="1" hidden="1" customWidth="1"/>
    <col min="13827" max="13827" width="17.44140625" style="1" hidden="1" customWidth="1"/>
    <col min="13828" max="13828" width="17.5546875" style="1" hidden="1" customWidth="1"/>
    <col min="13829" max="13832" width="17.44140625" style="1" hidden="1" customWidth="1"/>
    <col min="13833" max="13833" width="8.88671875" style="1" hidden="1" customWidth="1"/>
    <col min="13834" max="14076" width="0" style="1" hidden="1"/>
    <col min="14077" max="14077" width="1.5546875" style="1" hidden="1" customWidth="1"/>
    <col min="14078" max="14078" width="7.44140625" style="1" hidden="1" customWidth="1"/>
    <col min="14079" max="14079" width="7.109375" style="1" hidden="1" customWidth="1"/>
    <col min="14080" max="14080" width="3.109375" style="1" hidden="1" customWidth="1"/>
    <col min="14081" max="14081" width="7.109375" style="1" hidden="1" customWidth="1"/>
    <col min="14082" max="14082" width="3.44140625" style="1" hidden="1" customWidth="1"/>
    <col min="14083" max="14083" width="17.44140625" style="1" hidden="1" customWidth="1"/>
    <col min="14084" max="14084" width="17.5546875" style="1" hidden="1" customWidth="1"/>
    <col min="14085" max="14088" width="17.44140625" style="1" hidden="1" customWidth="1"/>
    <col min="14089" max="14089" width="8.88671875" style="1" hidden="1" customWidth="1"/>
    <col min="14090" max="14332" width="0" style="1" hidden="1"/>
    <col min="14333" max="14333" width="1.5546875" style="1" hidden="1" customWidth="1"/>
    <col min="14334" max="14334" width="7.44140625" style="1" hidden="1" customWidth="1"/>
    <col min="14335" max="14335" width="7.109375" style="1" hidden="1" customWidth="1"/>
    <col min="14336" max="14336" width="3.109375" style="1" hidden="1" customWidth="1"/>
    <col min="14337" max="14337" width="7.109375" style="1" hidden="1" customWidth="1"/>
    <col min="14338" max="14338" width="3.44140625" style="1" hidden="1" customWidth="1"/>
    <col min="14339" max="14339" width="17.44140625" style="1" hidden="1" customWidth="1"/>
    <col min="14340" max="14340" width="17.5546875" style="1" hidden="1" customWidth="1"/>
    <col min="14341" max="14344" width="17.44140625" style="1" hidden="1" customWidth="1"/>
    <col min="14345" max="14345" width="8.88671875" style="1" hidden="1" customWidth="1"/>
    <col min="14346" max="14588" width="0" style="1" hidden="1"/>
    <col min="14589" max="14589" width="1.5546875" style="1" hidden="1" customWidth="1"/>
    <col min="14590" max="14590" width="7.44140625" style="1" hidden="1" customWidth="1"/>
    <col min="14591" max="14591" width="7.109375" style="1" hidden="1" customWidth="1"/>
    <col min="14592" max="14592" width="3.109375" style="1" hidden="1" customWidth="1"/>
    <col min="14593" max="14593" width="7.109375" style="1" hidden="1" customWidth="1"/>
    <col min="14594" max="14594" width="3.44140625" style="1" hidden="1" customWidth="1"/>
    <col min="14595" max="14595" width="17.44140625" style="1" hidden="1" customWidth="1"/>
    <col min="14596" max="14596" width="17.5546875" style="1" hidden="1" customWidth="1"/>
    <col min="14597" max="14600" width="17.44140625" style="1" hidden="1" customWidth="1"/>
    <col min="14601" max="14601" width="8.88671875" style="1" hidden="1" customWidth="1"/>
    <col min="14602" max="14844" width="0" style="1" hidden="1"/>
    <col min="14845" max="14845" width="1.5546875" style="1" hidden="1" customWidth="1"/>
    <col min="14846" max="14846" width="7.44140625" style="1" hidden="1" customWidth="1"/>
    <col min="14847" max="14847" width="7.109375" style="1" hidden="1" customWidth="1"/>
    <col min="14848" max="14848" width="3.109375" style="1" hidden="1" customWidth="1"/>
    <col min="14849" max="14849" width="7.109375" style="1" hidden="1" customWidth="1"/>
    <col min="14850" max="14850" width="3.44140625" style="1" hidden="1" customWidth="1"/>
    <col min="14851" max="14851" width="17.44140625" style="1" hidden="1" customWidth="1"/>
    <col min="14852" max="14852" width="17.5546875" style="1" hidden="1" customWidth="1"/>
    <col min="14853" max="14856" width="17.44140625" style="1" hidden="1" customWidth="1"/>
    <col min="14857" max="14857" width="8.88671875" style="1" hidden="1" customWidth="1"/>
    <col min="14858" max="15100" width="0" style="1" hidden="1"/>
    <col min="15101" max="15101" width="1.5546875" style="1" hidden="1" customWidth="1"/>
    <col min="15102" max="15102" width="7.44140625" style="1" hidden="1" customWidth="1"/>
    <col min="15103" max="15103" width="7.109375" style="1" hidden="1" customWidth="1"/>
    <col min="15104" max="15104" width="3.109375" style="1" hidden="1" customWidth="1"/>
    <col min="15105" max="15105" width="7.109375" style="1" hidden="1" customWidth="1"/>
    <col min="15106" max="15106" width="3.44140625" style="1" hidden="1" customWidth="1"/>
    <col min="15107" max="15107" width="17.44140625" style="1" hidden="1" customWidth="1"/>
    <col min="15108" max="15108" width="17.5546875" style="1" hidden="1" customWidth="1"/>
    <col min="15109" max="15112" width="17.44140625" style="1" hidden="1" customWidth="1"/>
    <col min="15113" max="15113" width="8.88671875" style="1" hidden="1" customWidth="1"/>
    <col min="15114" max="15356" width="0" style="1" hidden="1"/>
    <col min="15357" max="15357" width="1.5546875" style="1" hidden="1" customWidth="1"/>
    <col min="15358" max="15358" width="7.44140625" style="1" hidden="1" customWidth="1"/>
    <col min="15359" max="15359" width="7.109375" style="1" hidden="1" customWidth="1"/>
    <col min="15360" max="15360" width="3.109375" style="1" hidden="1" customWidth="1"/>
    <col min="15361" max="15361" width="7.109375" style="1" hidden="1" customWidth="1"/>
    <col min="15362" max="15362" width="3.44140625" style="1" hidden="1" customWidth="1"/>
    <col min="15363" max="15363" width="17.44140625" style="1" hidden="1" customWidth="1"/>
    <col min="15364" max="15364" width="17.5546875" style="1" hidden="1" customWidth="1"/>
    <col min="15365" max="15368" width="17.44140625" style="1" hidden="1" customWidth="1"/>
    <col min="15369" max="15369" width="8.88671875" style="1" hidden="1" customWidth="1"/>
    <col min="15370" max="15612" width="0" style="1" hidden="1"/>
    <col min="15613" max="15613" width="1.5546875" style="1" hidden="1" customWidth="1"/>
    <col min="15614" max="15614" width="7.44140625" style="1" hidden="1" customWidth="1"/>
    <col min="15615" max="15615" width="7.109375" style="1" hidden="1" customWidth="1"/>
    <col min="15616" max="15616" width="3.109375" style="1" hidden="1" customWidth="1"/>
    <col min="15617" max="15617" width="7.109375" style="1" hidden="1" customWidth="1"/>
    <col min="15618" max="15618" width="3.44140625" style="1" hidden="1" customWidth="1"/>
    <col min="15619" max="15619" width="17.44140625" style="1" hidden="1" customWidth="1"/>
    <col min="15620" max="15620" width="17.5546875" style="1" hidden="1" customWidth="1"/>
    <col min="15621" max="15624" width="17.44140625" style="1" hidden="1" customWidth="1"/>
    <col min="15625" max="15625" width="8.88671875" style="1" hidden="1" customWidth="1"/>
    <col min="15626" max="15868" width="0" style="1" hidden="1"/>
    <col min="15869" max="15869" width="1.5546875" style="1" hidden="1" customWidth="1"/>
    <col min="15870" max="15870" width="7.44140625" style="1" hidden="1" customWidth="1"/>
    <col min="15871" max="15871" width="7.109375" style="1" hidden="1" customWidth="1"/>
    <col min="15872" max="15872" width="3.109375" style="1" hidden="1" customWidth="1"/>
    <col min="15873" max="15873" width="7.109375" style="1" hidden="1" customWidth="1"/>
    <col min="15874" max="15874" width="3.44140625" style="1" hidden="1" customWidth="1"/>
    <col min="15875" max="15875" width="17.44140625" style="1" hidden="1" customWidth="1"/>
    <col min="15876" max="15876" width="17.5546875" style="1" hidden="1" customWidth="1"/>
    <col min="15877" max="15880" width="17.44140625" style="1" hidden="1" customWidth="1"/>
    <col min="15881" max="15881" width="8.88671875" style="1" hidden="1" customWidth="1"/>
    <col min="15882" max="16124" width="0" style="1" hidden="1"/>
    <col min="16125" max="16125" width="1.5546875" style="1" hidden="1" customWidth="1"/>
    <col min="16126" max="16126" width="7.44140625" style="1" hidden="1" customWidth="1"/>
    <col min="16127" max="16127" width="7.109375" style="1" hidden="1" customWidth="1"/>
    <col min="16128" max="16128" width="3.109375" style="1" hidden="1" customWidth="1"/>
    <col min="16129" max="16129" width="7.109375" style="1" hidden="1" customWidth="1"/>
    <col min="16130" max="16130" width="3.44140625" style="1" hidden="1" customWidth="1"/>
    <col min="16131" max="16131" width="17.44140625" style="1" hidden="1" customWidth="1"/>
    <col min="16132" max="16132" width="17.5546875" style="1" hidden="1" customWidth="1"/>
    <col min="16133" max="16136" width="17.44140625" style="1" hidden="1" customWidth="1"/>
    <col min="16137" max="16137" width="8.88671875" style="1" hidden="1" customWidth="1"/>
    <col min="16138" max="16138" width="8.88671875" style="1" hidden="1"/>
    <col min="16139" max="16139" width="17.44140625" style="1" hidden="1"/>
    <col min="16140" max="16143" width="8.88671875" style="1" hidden="1"/>
    <col min="16144" max="16384" width="0" style="1" hidden="1"/>
  </cols>
  <sheetData>
    <row r="1" spans="1:12" ht="22.5" customHeight="1" x14ac:dyDescent="0.35">
      <c r="A1" s="68" t="s">
        <v>136</v>
      </c>
      <c r="B1" s="69"/>
      <c r="C1" s="70"/>
      <c r="D1" s="70"/>
      <c r="E1" s="70"/>
      <c r="F1" s="70"/>
      <c r="G1" s="70"/>
      <c r="H1" s="70"/>
      <c r="I1" s="70"/>
      <c r="J1" s="22"/>
      <c r="K1" s="13"/>
    </row>
    <row r="2" spans="1:12" s="19" customFormat="1" ht="22.5" customHeight="1" x14ac:dyDescent="0.3">
      <c r="A2" s="23" t="s">
        <v>157</v>
      </c>
      <c r="B2" s="22"/>
      <c r="C2" s="23"/>
      <c r="D2" s="77"/>
      <c r="E2" s="23"/>
      <c r="F2" s="22"/>
      <c r="G2" s="23"/>
      <c r="H2" s="22"/>
      <c r="I2" s="23"/>
      <c r="J2" s="22"/>
      <c r="K2" s="24"/>
    </row>
    <row r="3" spans="1:12" ht="22.5" customHeight="1" x14ac:dyDescent="0.3">
      <c r="A3" s="23" t="s">
        <v>36</v>
      </c>
      <c r="B3" s="22"/>
      <c r="C3" s="23"/>
      <c r="D3" s="22"/>
      <c r="E3" s="23"/>
      <c r="F3" s="22"/>
      <c r="G3" s="23"/>
      <c r="H3" s="22"/>
      <c r="I3" s="23"/>
      <c r="J3" s="22"/>
      <c r="K3" s="13"/>
    </row>
    <row r="4" spans="1:12" ht="22.5" customHeight="1" x14ac:dyDescent="0.3">
      <c r="A4" s="23" t="s">
        <v>37</v>
      </c>
      <c r="B4" s="22"/>
      <c r="C4" s="23"/>
      <c r="D4" s="22"/>
      <c r="E4" s="23"/>
      <c r="F4" s="22"/>
      <c r="G4" s="23"/>
      <c r="H4" s="22"/>
      <c r="I4" s="23"/>
      <c r="J4" s="22"/>
      <c r="K4" s="13"/>
    </row>
    <row r="5" spans="1:12" s="35" customFormat="1" ht="63.45" customHeight="1" x14ac:dyDescent="0.3">
      <c r="A5" s="25" t="s">
        <v>40</v>
      </c>
      <c r="B5" s="21" t="s">
        <v>39</v>
      </c>
      <c r="C5" s="21" t="s">
        <v>192</v>
      </c>
      <c r="D5" s="21" t="s">
        <v>195</v>
      </c>
      <c r="E5" s="21" t="s">
        <v>193</v>
      </c>
      <c r="F5" s="21" t="s">
        <v>196</v>
      </c>
      <c r="G5" s="21" t="s">
        <v>194</v>
      </c>
      <c r="H5" s="21" t="s">
        <v>191</v>
      </c>
      <c r="I5" s="20"/>
      <c r="J5" s="20"/>
      <c r="K5" s="20"/>
      <c r="L5" s="20"/>
    </row>
    <row r="6" spans="1:12" ht="15" customHeight="1" x14ac:dyDescent="0.25">
      <c r="A6" s="26" t="s">
        <v>41</v>
      </c>
      <c r="B6" s="27">
        <v>1</v>
      </c>
      <c r="C6" s="28">
        <v>150.71290565681423</v>
      </c>
      <c r="D6" s="28" t="s">
        <v>38</v>
      </c>
      <c r="E6" s="28">
        <v>62.532028349802829</v>
      </c>
      <c r="F6" s="28" t="s">
        <v>38</v>
      </c>
      <c r="G6" s="28">
        <v>123.90295076710778</v>
      </c>
      <c r="H6" s="29" t="s">
        <v>38</v>
      </c>
    </row>
    <row r="7" spans="1:12" ht="15" customHeight="1" x14ac:dyDescent="0.25">
      <c r="A7" s="26" t="s">
        <v>42</v>
      </c>
      <c r="B7" s="27">
        <v>2</v>
      </c>
      <c r="C7" s="28">
        <v>163.67931017195764</v>
      </c>
      <c r="D7" s="29">
        <f>((C7-C6)/C6)</f>
        <v>8.6033803532850645E-2</v>
      </c>
      <c r="E7" s="28">
        <v>60.917544211319573</v>
      </c>
      <c r="F7" s="29">
        <f>((E7-E6)/E6)</f>
        <v>-2.5818515424637537E-2</v>
      </c>
      <c r="G7" s="28">
        <v>128.69048642515241</v>
      </c>
      <c r="H7" s="29">
        <f>((G7-G6)/G6)</f>
        <v>3.8639399856129721E-2</v>
      </c>
    </row>
    <row r="8" spans="1:12" ht="15" customHeight="1" x14ac:dyDescent="0.25">
      <c r="A8" s="26" t="s">
        <v>43</v>
      </c>
      <c r="B8" s="27">
        <v>3</v>
      </c>
      <c r="C8" s="28">
        <v>150.90443304994781</v>
      </c>
      <c r="D8" s="29">
        <f t="shared" ref="D8:D71" si="0">((C8-C7)/C7)</f>
        <v>-7.8048209688743431E-2</v>
      </c>
      <c r="E8" s="28">
        <v>60.967463998776509</v>
      </c>
      <c r="F8" s="29">
        <f t="shared" ref="F8:F71" si="1">((E8-E7)/E7)</f>
        <v>8.1946487014918372E-4</v>
      </c>
      <c r="G8" s="28">
        <v>120.05764287155061</v>
      </c>
      <c r="H8" s="29">
        <f t="shared" ref="H8:H71" si="2">((G8-G7)/G7)</f>
        <v>-6.7082220243395718E-2</v>
      </c>
    </row>
    <row r="9" spans="1:12" s="2" customFormat="1" ht="15.6" x14ac:dyDescent="0.3">
      <c r="A9" s="26" t="s">
        <v>44</v>
      </c>
      <c r="B9" s="27">
        <v>4</v>
      </c>
      <c r="C9" s="28">
        <v>145.13945851662703</v>
      </c>
      <c r="D9" s="29">
        <f t="shared" si="0"/>
        <v>-3.8202817616448913E-2</v>
      </c>
      <c r="E9" s="28">
        <v>65.051011452507979</v>
      </c>
      <c r="F9" s="29">
        <f t="shared" si="1"/>
        <v>6.6979126010775478E-2</v>
      </c>
      <c r="G9" s="28">
        <v>116.47972393561832</v>
      </c>
      <c r="H9" s="29">
        <f t="shared" si="2"/>
        <v>-2.9801675681408266E-2</v>
      </c>
      <c r="I9" s="72"/>
    </row>
    <row r="10" spans="1:12" ht="15" customHeight="1" x14ac:dyDescent="0.25">
      <c r="A10" s="26" t="s">
        <v>65</v>
      </c>
      <c r="B10" s="27">
        <v>1</v>
      </c>
      <c r="C10" s="28">
        <v>173.44720722177021</v>
      </c>
      <c r="D10" s="29">
        <f t="shared" si="0"/>
        <v>0.1950382686724732</v>
      </c>
      <c r="E10" s="28">
        <v>75.739263458359318</v>
      </c>
      <c r="F10" s="29">
        <f t="shared" si="1"/>
        <v>0.16430570051404272</v>
      </c>
      <c r="G10" s="28">
        <v>143.96985554657152</v>
      </c>
      <c r="H10" s="29">
        <f t="shared" si="2"/>
        <v>0.2360078705728027</v>
      </c>
    </row>
    <row r="11" spans="1:12" ht="15" customHeight="1" x14ac:dyDescent="0.25">
      <c r="A11" s="26" t="s">
        <v>66</v>
      </c>
      <c r="B11" s="27">
        <v>2</v>
      </c>
      <c r="C11" s="28">
        <v>165.17322383839951</v>
      </c>
      <c r="D11" s="29">
        <f t="shared" si="0"/>
        <v>-4.7703180212014376E-2</v>
      </c>
      <c r="E11" s="28">
        <v>65.657970495911414</v>
      </c>
      <c r="F11" s="29">
        <f t="shared" si="1"/>
        <v>-0.13310524161606743</v>
      </c>
      <c r="G11" s="28">
        <v>131.22431513778773</v>
      </c>
      <c r="H11" s="29">
        <f t="shared" si="2"/>
        <v>-8.8529229680728933E-2</v>
      </c>
    </row>
    <row r="12" spans="1:12" ht="15" customHeight="1" x14ac:dyDescent="0.25">
      <c r="A12" s="26" t="s">
        <v>67</v>
      </c>
      <c r="B12" s="27">
        <v>3</v>
      </c>
      <c r="C12" s="28">
        <v>157.55043359168303</v>
      </c>
      <c r="D12" s="29">
        <f t="shared" si="0"/>
        <v>-4.6150278293135359E-2</v>
      </c>
      <c r="E12" s="28">
        <v>74.973950096799896</v>
      </c>
      <c r="F12" s="29">
        <f t="shared" si="1"/>
        <v>0.14188649954491964</v>
      </c>
      <c r="G12" s="28">
        <v>128.94514257717606</v>
      </c>
      <c r="H12" s="29">
        <f t="shared" si="2"/>
        <v>-1.7368523190374442E-2</v>
      </c>
    </row>
    <row r="13" spans="1:12" s="2" customFormat="1" ht="15.6" x14ac:dyDescent="0.3">
      <c r="A13" s="26" t="s">
        <v>45</v>
      </c>
      <c r="B13" s="27">
        <v>4</v>
      </c>
      <c r="C13" s="28">
        <v>161.8597999371886</v>
      </c>
      <c r="D13" s="29">
        <f t="shared" si="0"/>
        <v>2.7352297592997891E-2</v>
      </c>
      <c r="E13" s="28">
        <v>70.289678274838877</v>
      </c>
      <c r="F13" s="29">
        <f t="shared" si="1"/>
        <v>-6.2478658466215149E-2</v>
      </c>
      <c r="G13" s="28">
        <v>129.25072995960448</v>
      </c>
      <c r="H13" s="29">
        <f t="shared" si="2"/>
        <v>2.3699022415328902E-3</v>
      </c>
      <c r="I13" s="72"/>
    </row>
    <row r="14" spans="1:12" ht="15" customHeight="1" x14ac:dyDescent="0.25">
      <c r="A14" s="26" t="s">
        <v>68</v>
      </c>
      <c r="B14" s="27">
        <v>1</v>
      </c>
      <c r="C14" s="28">
        <v>146.46099752924877</v>
      </c>
      <c r="D14" s="29">
        <f t="shared" si="0"/>
        <v>-9.5136670216542304E-2</v>
      </c>
      <c r="E14" s="28">
        <v>71.038628031733452</v>
      </c>
      <c r="F14" s="29">
        <f t="shared" si="1"/>
        <v>1.0655188290464428E-2</v>
      </c>
      <c r="G14" s="28">
        <v>124.04301165072079</v>
      </c>
      <c r="H14" s="29">
        <f t="shared" si="2"/>
        <v>-4.0291596887006356E-2</v>
      </c>
    </row>
    <row r="15" spans="1:12" ht="15" customHeight="1" x14ac:dyDescent="0.25">
      <c r="A15" s="26" t="s">
        <v>69</v>
      </c>
      <c r="B15" s="27">
        <v>2</v>
      </c>
      <c r="C15" s="28">
        <v>149.19983925105896</v>
      </c>
      <c r="D15" s="29">
        <f t="shared" si="0"/>
        <v>1.8700143847260313E-2</v>
      </c>
      <c r="E15" s="28">
        <v>78.501246263021756</v>
      </c>
      <c r="F15" s="29">
        <f t="shared" si="1"/>
        <v>0.1050501457876509</v>
      </c>
      <c r="G15" s="28">
        <v>124.57778956997043</v>
      </c>
      <c r="H15" s="29">
        <f t="shared" si="2"/>
        <v>4.3112297269552909E-3</v>
      </c>
    </row>
    <row r="16" spans="1:12" ht="15" customHeight="1" x14ac:dyDescent="0.25">
      <c r="A16" s="26" t="s">
        <v>70</v>
      </c>
      <c r="B16" s="27">
        <v>3</v>
      </c>
      <c r="C16" s="28">
        <v>146.40353931130869</v>
      </c>
      <c r="D16" s="29">
        <f t="shared" si="0"/>
        <v>-1.8741976893453142E-2</v>
      </c>
      <c r="E16" s="28">
        <v>76.653141703501433</v>
      </c>
      <c r="F16" s="29">
        <f t="shared" si="1"/>
        <v>-2.3542359484691109E-2</v>
      </c>
      <c r="G16" s="28">
        <v>121.96756401172799</v>
      </c>
      <c r="H16" s="29">
        <f t="shared" si="2"/>
        <v>-2.0952575633687791E-2</v>
      </c>
    </row>
    <row r="17" spans="1:9" s="2" customFormat="1" ht="15.6" x14ac:dyDescent="0.3">
      <c r="A17" s="26" t="s">
        <v>46</v>
      </c>
      <c r="B17" s="27">
        <v>4</v>
      </c>
      <c r="C17" s="28">
        <v>143.79876676469198</v>
      </c>
      <c r="D17" s="29">
        <f t="shared" si="0"/>
        <v>-1.7791732077446533E-2</v>
      </c>
      <c r="E17" s="28">
        <v>73.643393949969251</v>
      </c>
      <c r="F17" s="29">
        <f t="shared" si="1"/>
        <v>-3.9264506146063152E-2</v>
      </c>
      <c r="G17" s="28">
        <v>118.26231699978389</v>
      </c>
      <c r="H17" s="29">
        <f t="shared" si="2"/>
        <v>-3.0378953961791116E-2</v>
      </c>
      <c r="I17" s="72"/>
    </row>
    <row r="18" spans="1:9" ht="15" customHeight="1" x14ac:dyDescent="0.25">
      <c r="A18" s="26" t="s">
        <v>71</v>
      </c>
      <c r="B18" s="27">
        <v>1</v>
      </c>
      <c r="C18" s="28">
        <v>138.16786140656473</v>
      </c>
      <c r="D18" s="29">
        <f t="shared" si="0"/>
        <v>-3.9158231220031925E-2</v>
      </c>
      <c r="E18" s="28">
        <v>77.437132167113589</v>
      </c>
      <c r="F18" s="29">
        <f t="shared" si="1"/>
        <v>5.1514983403965202E-2</v>
      </c>
      <c r="G18" s="28">
        <v>120.57968798319911</v>
      </c>
      <c r="H18" s="29">
        <f t="shared" si="2"/>
        <v>1.9595176571920631E-2</v>
      </c>
    </row>
    <row r="19" spans="1:9" ht="15" customHeight="1" x14ac:dyDescent="0.25">
      <c r="A19" s="26" t="s">
        <v>72</v>
      </c>
      <c r="B19" s="27">
        <v>2</v>
      </c>
      <c r="C19" s="28">
        <v>152.01529193012257</v>
      </c>
      <c r="D19" s="29">
        <f t="shared" si="0"/>
        <v>0.1002217909620183</v>
      </c>
      <c r="E19" s="28">
        <v>76.403733109697157</v>
      </c>
      <c r="F19" s="29">
        <f t="shared" si="1"/>
        <v>-1.3345006826780463E-2</v>
      </c>
      <c r="G19" s="28">
        <v>125.85107033008866</v>
      </c>
      <c r="H19" s="29">
        <f t="shared" si="2"/>
        <v>4.371700105596589E-2</v>
      </c>
    </row>
    <row r="20" spans="1:9" ht="15" customHeight="1" x14ac:dyDescent="0.25">
      <c r="A20" s="26" t="s">
        <v>73</v>
      </c>
      <c r="B20" s="27">
        <v>3</v>
      </c>
      <c r="C20" s="28">
        <v>157.10992058747578</v>
      </c>
      <c r="D20" s="29">
        <f t="shared" si="0"/>
        <v>3.3513922136827384E-2</v>
      </c>
      <c r="E20" s="28">
        <v>80.410206449616766</v>
      </c>
      <c r="F20" s="29">
        <f t="shared" si="1"/>
        <v>5.2438188251446936E-2</v>
      </c>
      <c r="G20" s="28">
        <v>130.29482018290139</v>
      </c>
      <c r="H20" s="29">
        <f t="shared" si="2"/>
        <v>3.5309591258599816E-2</v>
      </c>
    </row>
    <row r="21" spans="1:9" s="2" customFormat="1" ht="15.6" x14ac:dyDescent="0.3">
      <c r="A21" s="26" t="s">
        <v>47</v>
      </c>
      <c r="B21" s="27">
        <v>4</v>
      </c>
      <c r="C21" s="28">
        <v>159.35079108713867</v>
      </c>
      <c r="D21" s="29">
        <f t="shared" si="0"/>
        <v>1.4263074484944547E-2</v>
      </c>
      <c r="E21" s="28">
        <v>77.193839184703577</v>
      </c>
      <c r="F21" s="29">
        <f t="shared" si="1"/>
        <v>-3.9999490200643771E-2</v>
      </c>
      <c r="G21" s="28">
        <v>129.92556876246712</v>
      </c>
      <c r="H21" s="29">
        <f t="shared" si="2"/>
        <v>-2.8339685331767632E-3</v>
      </c>
      <c r="I21" s="72"/>
    </row>
    <row r="22" spans="1:9" ht="15" customHeight="1" x14ac:dyDescent="0.25">
      <c r="A22" s="26" t="s">
        <v>74</v>
      </c>
      <c r="B22" s="27">
        <v>1</v>
      </c>
      <c r="C22" s="28">
        <v>149.21899199037233</v>
      </c>
      <c r="D22" s="29">
        <f t="shared" si="0"/>
        <v>-6.3581730769230488E-2</v>
      </c>
      <c r="E22" s="28">
        <v>72.935746645587528</v>
      </c>
      <c r="F22" s="29">
        <f t="shared" si="1"/>
        <v>-5.5161041141218635E-2</v>
      </c>
      <c r="G22" s="28">
        <v>126.48771071014784</v>
      </c>
      <c r="H22" s="29">
        <f t="shared" si="2"/>
        <v>-2.6460211681693352E-2</v>
      </c>
    </row>
    <row r="23" spans="1:9" ht="15" customHeight="1" x14ac:dyDescent="0.25">
      <c r="A23" s="26" t="s">
        <v>75</v>
      </c>
      <c r="B23" s="27">
        <v>2</v>
      </c>
      <c r="C23" s="28">
        <v>161.78318897993518</v>
      </c>
      <c r="D23" s="29">
        <f t="shared" si="0"/>
        <v>8.4199717622898115E-2</v>
      </c>
      <c r="E23" s="28">
        <v>72.560378027766475</v>
      </c>
      <c r="F23" s="29">
        <f t="shared" si="1"/>
        <v>-5.1465657799468351E-3</v>
      </c>
      <c r="G23" s="28">
        <v>131.09698706177591</v>
      </c>
      <c r="H23" s="29">
        <f t="shared" si="2"/>
        <v>3.6440507348499872E-2</v>
      </c>
    </row>
    <row r="24" spans="1:9" ht="15" customHeight="1" x14ac:dyDescent="0.25">
      <c r="A24" s="26" t="s">
        <v>76</v>
      </c>
      <c r="B24" s="27">
        <v>3</v>
      </c>
      <c r="C24" s="28">
        <v>151.23002961827493</v>
      </c>
      <c r="D24" s="29">
        <f t="shared" si="0"/>
        <v>-6.5230259263643786E-2</v>
      </c>
      <c r="E24" s="28">
        <v>71.549647016514712</v>
      </c>
      <c r="F24" s="29">
        <f t="shared" si="1"/>
        <v>-1.3929516889575605E-2</v>
      </c>
      <c r="G24" s="28">
        <v>123.53369934667349</v>
      </c>
      <c r="H24" s="29">
        <f t="shared" si="2"/>
        <v>-5.7692307692307411E-2</v>
      </c>
    </row>
    <row r="25" spans="1:9" s="2" customFormat="1" ht="15.6" x14ac:dyDescent="0.3">
      <c r="A25" s="26" t="s">
        <v>48</v>
      </c>
      <c r="B25" s="27">
        <v>4</v>
      </c>
      <c r="C25" s="28">
        <v>153.58581655381792</v>
      </c>
      <c r="D25" s="29">
        <f t="shared" si="0"/>
        <v>1.5577507598783916E-2</v>
      </c>
      <c r="E25" s="28">
        <v>73.666001680264472</v>
      </c>
      <c r="F25" s="29">
        <f t="shared" si="1"/>
        <v>2.9578827457545313E-2</v>
      </c>
      <c r="G25" s="28">
        <v>125.02343783601184</v>
      </c>
      <c r="H25" s="29">
        <f t="shared" si="2"/>
        <v>1.2059369202226241E-2</v>
      </c>
      <c r="I25" s="72"/>
    </row>
    <row r="26" spans="1:9" ht="15" customHeight="1" x14ac:dyDescent="0.25">
      <c r="A26" s="26" t="s">
        <v>77</v>
      </c>
      <c r="B26" s="27">
        <v>1</v>
      </c>
      <c r="C26" s="28">
        <v>153.7964966862649</v>
      </c>
      <c r="D26" s="29">
        <f t="shared" si="0"/>
        <v>1.3717421124831346E-3</v>
      </c>
      <c r="E26" s="28">
        <v>70.548793770298815</v>
      </c>
      <c r="F26" s="29">
        <f t="shared" si="1"/>
        <v>-4.2315421481613741E-2</v>
      </c>
      <c r="G26" s="28">
        <v>128.67775361755122</v>
      </c>
      <c r="H26" s="29">
        <f t="shared" si="2"/>
        <v>2.9229045727670669E-2</v>
      </c>
    </row>
    <row r="27" spans="1:9" ht="15" customHeight="1" x14ac:dyDescent="0.25">
      <c r="A27" s="26" t="s">
        <v>78</v>
      </c>
      <c r="B27" s="27">
        <v>2</v>
      </c>
      <c r="C27" s="28">
        <v>156.84178223708881</v>
      </c>
      <c r="D27" s="29">
        <f t="shared" si="0"/>
        <v>1.9800747198007344E-2</v>
      </c>
      <c r="E27" s="28">
        <v>76.090702504013265</v>
      </c>
      <c r="F27" s="29">
        <f t="shared" si="1"/>
        <v>7.8554266310469578E-2</v>
      </c>
      <c r="G27" s="28">
        <v>128.83054730876543</v>
      </c>
      <c r="H27" s="29">
        <f t="shared" si="2"/>
        <v>1.1874134177717979E-3</v>
      </c>
    </row>
    <row r="28" spans="1:9" ht="15" customHeight="1" x14ac:dyDescent="0.25">
      <c r="A28" s="26" t="s">
        <v>79</v>
      </c>
      <c r="B28" s="27">
        <v>3</v>
      </c>
      <c r="C28" s="28">
        <v>162.56845129178282</v>
      </c>
      <c r="D28" s="29">
        <f t="shared" si="0"/>
        <v>3.6512394675784376E-2</v>
      </c>
      <c r="E28" s="28">
        <v>75.362634899994603</v>
      </c>
      <c r="F28" s="29">
        <f t="shared" si="1"/>
        <v>-9.5684174289265029E-3</v>
      </c>
      <c r="G28" s="28">
        <v>132.25567255348355</v>
      </c>
      <c r="H28" s="29">
        <f t="shared" si="2"/>
        <v>2.6586281873888128E-2</v>
      </c>
    </row>
    <row r="29" spans="1:9" s="2" customFormat="1" ht="15.6" x14ac:dyDescent="0.3">
      <c r="A29" s="26" t="s">
        <v>49</v>
      </c>
      <c r="B29" s="27">
        <v>4</v>
      </c>
      <c r="C29" s="28">
        <v>153.79649668626487</v>
      </c>
      <c r="D29" s="29">
        <f t="shared" si="0"/>
        <v>-5.395852968897253E-2</v>
      </c>
      <c r="E29" s="28">
        <v>75.898927651871944</v>
      </c>
      <c r="F29" s="29">
        <f t="shared" si="1"/>
        <v>7.1161624402994277E-3</v>
      </c>
      <c r="G29" s="28">
        <v>125.96566559849931</v>
      </c>
      <c r="H29" s="29">
        <f t="shared" si="2"/>
        <v>-4.7559449311639829E-2</v>
      </c>
      <c r="I29" s="72"/>
    </row>
    <row r="30" spans="1:9" ht="15" customHeight="1" x14ac:dyDescent="0.25">
      <c r="A30" s="26" t="s">
        <v>80</v>
      </c>
      <c r="B30" s="27">
        <v>1</v>
      </c>
      <c r="C30" s="28">
        <v>161.26606501847451</v>
      </c>
      <c r="D30" s="29">
        <f t="shared" si="0"/>
        <v>4.8567870485678746E-2</v>
      </c>
      <c r="E30" s="28">
        <v>76.282877437036532</v>
      </c>
      <c r="F30" s="29">
        <f t="shared" si="1"/>
        <v>5.0586984170008778E-3</v>
      </c>
      <c r="G30" s="28">
        <v>135.68079779820167</v>
      </c>
      <c r="H30" s="29">
        <f t="shared" si="2"/>
        <v>7.7125240068735793E-2</v>
      </c>
    </row>
    <row r="31" spans="1:9" ht="15" customHeight="1" x14ac:dyDescent="0.25">
      <c r="A31" s="26" t="s">
        <v>81</v>
      </c>
      <c r="B31" s="27">
        <v>2</v>
      </c>
      <c r="C31" s="28">
        <v>165.03915466320601</v>
      </c>
      <c r="D31" s="29">
        <f t="shared" si="0"/>
        <v>2.3396674584322853E-2</v>
      </c>
      <c r="E31" s="28">
        <v>70.748662662460589</v>
      </c>
      <c r="F31" s="29">
        <f t="shared" si="1"/>
        <v>-7.2548584433562477E-2</v>
      </c>
      <c r="G31" s="28">
        <v>132.61219116631665</v>
      </c>
      <c r="H31" s="29">
        <f t="shared" si="2"/>
        <v>-2.2616366366366471E-2</v>
      </c>
    </row>
    <row r="32" spans="1:9" ht="15" customHeight="1" x14ac:dyDescent="0.25">
      <c r="A32" s="26" t="s">
        <v>82</v>
      </c>
      <c r="B32" s="27">
        <v>3</v>
      </c>
      <c r="C32" s="28">
        <v>179.00150162264401</v>
      </c>
      <c r="D32" s="29">
        <f t="shared" si="0"/>
        <v>8.4600208889404768E-2</v>
      </c>
      <c r="E32" s="28">
        <v>69.673007248091736</v>
      </c>
      <c r="F32" s="29">
        <f t="shared" si="1"/>
        <v>-1.5203897485677827E-2</v>
      </c>
      <c r="G32" s="28">
        <v>141.47422525673971</v>
      </c>
      <c r="H32" s="29">
        <f t="shared" si="2"/>
        <v>6.6826692270763211E-2</v>
      </c>
    </row>
    <row r="33" spans="1:9" s="2" customFormat="1" ht="15.6" x14ac:dyDescent="0.3">
      <c r="A33" s="26" t="s">
        <v>50</v>
      </c>
      <c r="B33" s="27">
        <v>4</v>
      </c>
      <c r="C33" s="28">
        <v>179.30794545165779</v>
      </c>
      <c r="D33" s="29">
        <f t="shared" si="0"/>
        <v>1.7119623368288396E-3</v>
      </c>
      <c r="E33" s="28">
        <v>72.202196825482574</v>
      </c>
      <c r="F33" s="29">
        <f t="shared" si="1"/>
        <v>3.6300852759016074E-2</v>
      </c>
      <c r="G33" s="28">
        <v>141.9453391379835</v>
      </c>
      <c r="H33" s="29">
        <f t="shared" si="2"/>
        <v>3.330033300333182E-3</v>
      </c>
      <c r="I33" s="72"/>
    </row>
    <row r="34" spans="1:9" ht="15" customHeight="1" x14ac:dyDescent="0.25">
      <c r="A34" s="26" t="s">
        <v>83</v>
      </c>
      <c r="B34" s="27">
        <v>1</v>
      </c>
      <c r="C34" s="28">
        <v>175.55400854623957</v>
      </c>
      <c r="D34" s="29">
        <f t="shared" si="0"/>
        <v>-2.0935697500534312E-2</v>
      </c>
      <c r="E34" s="28">
        <v>72.683893598117521</v>
      </c>
      <c r="F34" s="29">
        <f t="shared" si="1"/>
        <v>6.6714974587163888E-3</v>
      </c>
      <c r="G34" s="28">
        <v>141.16863787431134</v>
      </c>
      <c r="H34" s="29">
        <f t="shared" si="2"/>
        <v>-5.4718335127378085E-3</v>
      </c>
    </row>
    <row r="35" spans="1:9" ht="15" customHeight="1" x14ac:dyDescent="0.25">
      <c r="A35" s="26" t="s">
        <v>84</v>
      </c>
      <c r="B35" s="27">
        <v>2</v>
      </c>
      <c r="C35" s="28">
        <v>175.51570306761286</v>
      </c>
      <c r="D35" s="29">
        <f t="shared" si="0"/>
        <v>-2.1819768710448783E-4</v>
      </c>
      <c r="E35" s="28">
        <v>75.808843267025665</v>
      </c>
      <c r="F35" s="29">
        <f t="shared" si="1"/>
        <v>4.2993702101136184E-2</v>
      </c>
      <c r="G35" s="28">
        <v>141.77981263916814</v>
      </c>
      <c r="H35" s="29">
        <f t="shared" si="2"/>
        <v>4.3293947866873536E-3</v>
      </c>
    </row>
    <row r="36" spans="1:9" ht="15" customHeight="1" x14ac:dyDescent="0.25">
      <c r="A36" s="26" t="s">
        <v>85</v>
      </c>
      <c r="B36" s="27">
        <v>3</v>
      </c>
      <c r="C36" s="28">
        <v>167.22256694492884</v>
      </c>
      <c r="D36" s="29">
        <f t="shared" si="0"/>
        <v>-4.7250109122653844E-2</v>
      </c>
      <c r="E36" s="28">
        <v>78.154625702530879</v>
      </c>
      <c r="F36" s="29">
        <f t="shared" si="1"/>
        <v>3.0943387795043055E-2</v>
      </c>
      <c r="G36" s="28">
        <v>136.76308644430216</v>
      </c>
      <c r="H36" s="29">
        <f t="shared" si="2"/>
        <v>-3.5383924562191575E-2</v>
      </c>
    </row>
    <row r="37" spans="1:9" s="2" customFormat="1" ht="15.6" x14ac:dyDescent="0.3">
      <c r="A37" s="26" t="s">
        <v>51</v>
      </c>
      <c r="B37" s="27">
        <v>4</v>
      </c>
      <c r="C37" s="28">
        <v>158.85281986499135</v>
      </c>
      <c r="D37" s="29">
        <f t="shared" si="0"/>
        <v>-5.0051540487916879E-2</v>
      </c>
      <c r="E37" s="28">
        <v>79.900646312580704</v>
      </c>
      <c r="F37" s="29">
        <f t="shared" si="1"/>
        <v>2.2340592055234986E-2</v>
      </c>
      <c r="G37" s="28">
        <v>132.24293974588232</v>
      </c>
      <c r="H37" s="29">
        <f t="shared" si="2"/>
        <v>-3.3050926356950137E-2</v>
      </c>
      <c r="I37" s="72"/>
    </row>
    <row r="38" spans="1:9" ht="15" customHeight="1" x14ac:dyDescent="0.25">
      <c r="A38" s="26" t="s">
        <v>86</v>
      </c>
      <c r="B38" s="27">
        <v>1</v>
      </c>
      <c r="C38" s="28">
        <v>156.26720005768803</v>
      </c>
      <c r="D38" s="29">
        <f t="shared" si="0"/>
        <v>-1.6276826621654115E-2</v>
      </c>
      <c r="E38" s="28">
        <v>79.630273263241264</v>
      </c>
      <c r="F38" s="29">
        <f t="shared" si="1"/>
        <v>-3.3838656108200827E-3</v>
      </c>
      <c r="G38" s="28">
        <v>130.51127791212153</v>
      </c>
      <c r="H38" s="29">
        <f t="shared" si="2"/>
        <v>-1.3094550356248531E-2</v>
      </c>
    </row>
    <row r="39" spans="1:9" ht="15" customHeight="1" x14ac:dyDescent="0.25">
      <c r="A39" s="26" t="s">
        <v>87</v>
      </c>
      <c r="B39" s="27">
        <v>2</v>
      </c>
      <c r="C39" s="28">
        <v>161.4958978902348</v>
      </c>
      <c r="D39" s="29">
        <f t="shared" si="0"/>
        <v>3.3459982841034658E-2</v>
      </c>
      <c r="E39" s="28">
        <v>72.556840240546123</v>
      </c>
      <c r="F39" s="29">
        <f t="shared" si="1"/>
        <v>-8.8828440903522085E-2</v>
      </c>
      <c r="G39" s="28">
        <v>131.36437602140077</v>
      </c>
      <c r="H39" s="29">
        <f t="shared" si="2"/>
        <v>6.5365853658537433E-3</v>
      </c>
    </row>
    <row r="40" spans="1:9" ht="15" customHeight="1" x14ac:dyDescent="0.25">
      <c r="A40" s="26" t="s">
        <v>88</v>
      </c>
      <c r="B40" s="27">
        <v>3</v>
      </c>
      <c r="C40" s="28">
        <v>147.26541258040979</v>
      </c>
      <c r="D40" s="29">
        <f t="shared" si="0"/>
        <v>-8.8116698292220158E-2</v>
      </c>
      <c r="E40" s="28">
        <v>79.452808470911279</v>
      </c>
      <c r="F40" s="29">
        <f t="shared" si="1"/>
        <v>9.5042289706981475E-2</v>
      </c>
      <c r="G40" s="28">
        <v>123.90295076710775</v>
      </c>
      <c r="H40" s="29">
        <f t="shared" si="2"/>
        <v>-5.6799457206552453E-2</v>
      </c>
    </row>
    <row r="41" spans="1:9" s="2" customFormat="1" ht="15.6" x14ac:dyDescent="0.3">
      <c r="A41" s="26" t="s">
        <v>52</v>
      </c>
      <c r="B41" s="27">
        <v>4</v>
      </c>
      <c r="C41" s="28">
        <v>142.86028253833743</v>
      </c>
      <c r="D41" s="29">
        <f t="shared" si="0"/>
        <v>-2.9912862530888377E-2</v>
      </c>
      <c r="E41" s="28">
        <v>78.22419315839943</v>
      </c>
      <c r="F41" s="29">
        <f t="shared" si="1"/>
        <v>-1.5463459834294733E-2</v>
      </c>
      <c r="G41" s="28">
        <v>121.0253362492405</v>
      </c>
      <c r="H41" s="29">
        <f t="shared" si="2"/>
        <v>-2.3224745658205679E-2</v>
      </c>
      <c r="I41" s="72"/>
    </row>
    <row r="42" spans="1:9" ht="15" customHeight="1" x14ac:dyDescent="0.25">
      <c r="A42" s="26" t="s">
        <v>89</v>
      </c>
      <c r="B42" s="27">
        <v>1</v>
      </c>
      <c r="C42" s="28">
        <v>139.33617850467957</v>
      </c>
      <c r="D42" s="29">
        <f t="shared" si="0"/>
        <v>-2.4668186083925382E-2</v>
      </c>
      <c r="E42" s="28">
        <v>76.4226984512364</v>
      </c>
      <c r="F42" s="29">
        <f t="shared" si="1"/>
        <v>-2.3029891833017804E-2</v>
      </c>
      <c r="G42" s="28">
        <v>118.19865296177798</v>
      </c>
      <c r="H42" s="29">
        <f t="shared" si="2"/>
        <v>-2.3356128353497999E-2</v>
      </c>
    </row>
    <row r="43" spans="1:9" ht="15" customHeight="1" x14ac:dyDescent="0.25">
      <c r="A43" s="26" t="s">
        <v>90</v>
      </c>
      <c r="B43" s="27">
        <v>2</v>
      </c>
      <c r="C43" s="28">
        <v>133.36052383891186</v>
      </c>
      <c r="D43" s="29">
        <f t="shared" si="0"/>
        <v>-4.2886597938144366E-2</v>
      </c>
      <c r="E43" s="28">
        <v>82.855108994098913</v>
      </c>
      <c r="F43" s="29">
        <f t="shared" si="1"/>
        <v>8.4168848695743051E-2</v>
      </c>
      <c r="G43" s="28">
        <v>115.89401478596393</v>
      </c>
      <c r="H43" s="29">
        <f t="shared" si="2"/>
        <v>-1.9498007109770545E-2</v>
      </c>
    </row>
    <row r="44" spans="1:9" ht="15" customHeight="1" x14ac:dyDescent="0.25">
      <c r="A44" s="26" t="s">
        <v>91</v>
      </c>
      <c r="B44" s="27">
        <v>3</v>
      </c>
      <c r="C44" s="28">
        <v>135.1800340736809</v>
      </c>
      <c r="D44" s="29">
        <f t="shared" si="0"/>
        <v>1.3643544449231873E-2</v>
      </c>
      <c r="E44" s="28">
        <v>76.25290961388994</v>
      </c>
      <c r="F44" s="29">
        <f t="shared" si="1"/>
        <v>-7.9683672622761173E-2</v>
      </c>
      <c r="G44" s="28">
        <v>114.82445894746456</v>
      </c>
      <c r="H44" s="29">
        <f t="shared" si="2"/>
        <v>-9.2287409360582787E-3</v>
      </c>
    </row>
    <row r="45" spans="1:9" s="2" customFormat="1" ht="15.6" x14ac:dyDescent="0.3">
      <c r="A45" s="26" t="s">
        <v>53</v>
      </c>
      <c r="B45" s="27">
        <v>4</v>
      </c>
      <c r="C45" s="28">
        <v>134.77782654810036</v>
      </c>
      <c r="D45" s="29">
        <f t="shared" si="0"/>
        <v>-2.9753471238312453E-3</v>
      </c>
      <c r="E45" s="28">
        <v>70.55714951668304</v>
      </c>
      <c r="F45" s="29">
        <f t="shared" si="1"/>
        <v>-7.4695642776749629E-2</v>
      </c>
      <c r="G45" s="28">
        <v>113.10552992130494</v>
      </c>
      <c r="H45" s="29">
        <f t="shared" si="2"/>
        <v>-1.4970059880239341E-2</v>
      </c>
      <c r="I45" s="72"/>
    </row>
    <row r="46" spans="1:9" ht="15" customHeight="1" x14ac:dyDescent="0.25">
      <c r="A46" s="26" t="s">
        <v>92</v>
      </c>
      <c r="B46" s="27">
        <v>1</v>
      </c>
      <c r="C46" s="28">
        <v>124.97162401966105</v>
      </c>
      <c r="D46" s="29">
        <f t="shared" si="0"/>
        <v>-7.2758277675145727E-2</v>
      </c>
      <c r="E46" s="28">
        <v>74.135181482648278</v>
      </c>
      <c r="F46" s="29">
        <f t="shared" si="1"/>
        <v>5.0711118440509309E-2</v>
      </c>
      <c r="G46" s="28">
        <v>107.91054442002242</v>
      </c>
      <c r="H46" s="29">
        <f t="shared" si="2"/>
        <v>-4.5930428909152499E-2</v>
      </c>
    </row>
    <row r="47" spans="1:9" ht="15" customHeight="1" x14ac:dyDescent="0.25">
      <c r="A47" s="26" t="s">
        <v>93</v>
      </c>
      <c r="B47" s="27">
        <v>2</v>
      </c>
      <c r="C47" s="28">
        <v>119.8386898836811</v>
      </c>
      <c r="D47" s="29">
        <f t="shared" si="0"/>
        <v>-4.1072796934865929E-2</v>
      </c>
      <c r="E47" s="28">
        <v>72.56206923294377</v>
      </c>
      <c r="F47" s="29">
        <f t="shared" si="1"/>
        <v>-2.1219510335625236E-2</v>
      </c>
      <c r="G47" s="28">
        <v>103.55592422041795</v>
      </c>
      <c r="H47" s="29">
        <f t="shared" si="2"/>
        <v>-4.0353982300885181E-2</v>
      </c>
    </row>
    <row r="48" spans="1:9" ht="15" customHeight="1" x14ac:dyDescent="0.25">
      <c r="A48" s="26" t="s">
        <v>94</v>
      </c>
      <c r="B48" s="27">
        <v>3</v>
      </c>
      <c r="C48" s="28">
        <v>120.22174466994828</v>
      </c>
      <c r="D48" s="29">
        <f t="shared" si="0"/>
        <v>3.1964200095894301E-3</v>
      </c>
      <c r="E48" s="28">
        <v>73.985104018705456</v>
      </c>
      <c r="F48" s="29">
        <f t="shared" si="1"/>
        <v>1.9611276260512386E-2</v>
      </c>
      <c r="G48" s="28">
        <v>104.16709898527476</v>
      </c>
      <c r="H48" s="29">
        <f t="shared" si="2"/>
        <v>5.9018812246408236E-3</v>
      </c>
    </row>
    <row r="49" spans="1:10" s="2" customFormat="1" ht="15.6" x14ac:dyDescent="0.3">
      <c r="A49" s="26" t="s">
        <v>54</v>
      </c>
      <c r="B49" s="27">
        <v>4</v>
      </c>
      <c r="C49" s="28">
        <v>108.6726428639934</v>
      </c>
      <c r="D49" s="29">
        <f t="shared" si="0"/>
        <v>-9.6064999203441068E-2</v>
      </c>
      <c r="E49" s="28">
        <v>78.115626664681088</v>
      </c>
      <c r="F49" s="29">
        <f t="shared" si="1"/>
        <v>5.5829111829474788E-2</v>
      </c>
      <c r="G49" s="28">
        <v>98.233610643123654</v>
      </c>
      <c r="H49" s="29">
        <f t="shared" si="2"/>
        <v>-5.6961251680723836E-2</v>
      </c>
      <c r="I49" s="72"/>
    </row>
    <row r="50" spans="1:10" ht="15" customHeight="1" x14ac:dyDescent="0.25">
      <c r="A50" s="26" t="s">
        <v>95</v>
      </c>
      <c r="B50" s="27">
        <v>1</v>
      </c>
      <c r="C50" s="28">
        <v>105.49328813797594</v>
      </c>
      <c r="D50" s="29">
        <f t="shared" si="0"/>
        <v>-2.9256256609094422E-2</v>
      </c>
      <c r="E50" s="28">
        <v>72.338960220099509</v>
      </c>
      <c r="F50" s="29">
        <f t="shared" si="1"/>
        <v>-7.3950202939272069E-2</v>
      </c>
      <c r="G50" s="28">
        <v>94.668424514792562</v>
      </c>
      <c r="H50" s="29">
        <f t="shared" si="2"/>
        <v>-3.6292935839273816E-2</v>
      </c>
    </row>
    <row r="51" spans="1:10" ht="15" customHeight="1" x14ac:dyDescent="0.25">
      <c r="A51" s="26" t="s">
        <v>96</v>
      </c>
      <c r="B51" s="27">
        <v>2</v>
      </c>
      <c r="C51" s="28">
        <v>93.350451413306956</v>
      </c>
      <c r="D51" s="29">
        <f t="shared" si="0"/>
        <v>-0.11510530137981119</v>
      </c>
      <c r="E51" s="28">
        <v>77.675585910015926</v>
      </c>
      <c r="F51" s="29">
        <f t="shared" si="1"/>
        <v>7.3772496503670043E-2</v>
      </c>
      <c r="G51" s="28">
        <v>87.818174025356328</v>
      </c>
      <c r="H51" s="29">
        <f t="shared" si="2"/>
        <v>-7.2360457296570285E-2</v>
      </c>
    </row>
    <row r="52" spans="1:10" ht="15" customHeight="1" x14ac:dyDescent="0.25">
      <c r="A52" s="26" t="s">
        <v>97</v>
      </c>
      <c r="B52" s="27">
        <v>3</v>
      </c>
      <c r="C52" s="28">
        <v>95.074197951509191</v>
      </c>
      <c r="D52" s="29">
        <f t="shared" si="0"/>
        <v>1.846532622076338E-2</v>
      </c>
      <c r="E52" s="28">
        <v>80.153828974802494</v>
      </c>
      <c r="F52" s="29">
        <f t="shared" si="1"/>
        <v>3.1905045011923233E-2</v>
      </c>
      <c r="G52" s="28">
        <v>89.753560780736038</v>
      </c>
      <c r="H52" s="29">
        <f t="shared" si="2"/>
        <v>2.2038567493112452E-2</v>
      </c>
    </row>
    <row r="53" spans="1:10" s="2" customFormat="1" ht="15.6" x14ac:dyDescent="0.3">
      <c r="A53" s="26" t="s">
        <v>55</v>
      </c>
      <c r="B53" s="27">
        <v>4</v>
      </c>
      <c r="C53" s="28">
        <v>96.472347921384312</v>
      </c>
      <c r="D53" s="29">
        <f t="shared" si="0"/>
        <v>1.4705882352941025E-2</v>
      </c>
      <c r="E53" s="28">
        <v>80.013236662428312</v>
      </c>
      <c r="F53" s="29">
        <f t="shared" si="1"/>
        <v>-1.7540311445181074E-3</v>
      </c>
      <c r="G53" s="28">
        <v>90.912246272443682</v>
      </c>
      <c r="H53" s="29">
        <f t="shared" si="2"/>
        <v>1.2909632571996345E-2</v>
      </c>
      <c r="I53" s="72"/>
    </row>
    <row r="54" spans="1:10" ht="15" customHeight="1" x14ac:dyDescent="0.25">
      <c r="A54" s="26" t="s">
        <v>98</v>
      </c>
      <c r="B54" s="27">
        <v>1</v>
      </c>
      <c r="C54" s="28">
        <v>106.58499427883737</v>
      </c>
      <c r="D54" s="29">
        <f t="shared" si="0"/>
        <v>0.10482430017867808</v>
      </c>
      <c r="E54" s="28">
        <v>75.52930724023868</v>
      </c>
      <c r="F54" s="29">
        <f t="shared" si="1"/>
        <v>-5.6039845520899217E-2</v>
      </c>
      <c r="G54" s="28">
        <v>96.680208115779379</v>
      </c>
      <c r="H54" s="29">
        <f t="shared" si="2"/>
        <v>6.3445378151260348E-2</v>
      </c>
    </row>
    <row r="55" spans="1:10" ht="15" customHeight="1" x14ac:dyDescent="0.25">
      <c r="A55" s="26" t="s">
        <v>99</v>
      </c>
      <c r="B55" s="27">
        <v>2</v>
      </c>
      <c r="C55" s="28">
        <v>92.507730883519216</v>
      </c>
      <c r="D55" s="29">
        <f t="shared" si="0"/>
        <v>-0.13207547169811332</v>
      </c>
      <c r="E55" s="28">
        <v>72.538463350460589</v>
      </c>
      <c r="F55" s="29">
        <f t="shared" si="1"/>
        <v>-3.9598455209777186E-2</v>
      </c>
      <c r="G55" s="28">
        <v>85.449871811536354</v>
      </c>
      <c r="H55" s="29">
        <f t="shared" si="2"/>
        <v>-0.11615962070327916</v>
      </c>
    </row>
    <row r="56" spans="1:10" ht="15" customHeight="1" x14ac:dyDescent="0.25">
      <c r="A56" s="26" t="s">
        <v>100</v>
      </c>
      <c r="B56" s="27">
        <v>3</v>
      </c>
      <c r="C56" s="28">
        <v>87.94937892694</v>
      </c>
      <c r="D56" s="29">
        <f t="shared" si="0"/>
        <v>-4.9275362318840665E-2</v>
      </c>
      <c r="E56" s="28">
        <v>72.204514373920077</v>
      </c>
      <c r="F56" s="29">
        <f t="shared" si="1"/>
        <v>-4.6037503569255232E-3</v>
      </c>
      <c r="G56" s="28">
        <v>82.343066756847819</v>
      </c>
      <c r="H56" s="29">
        <f t="shared" si="2"/>
        <v>-3.6358217851288746E-2</v>
      </c>
    </row>
    <row r="57" spans="1:10" s="2" customFormat="1" ht="15.6" x14ac:dyDescent="0.3">
      <c r="A57" s="26" t="s">
        <v>56</v>
      </c>
      <c r="B57" s="27">
        <v>4</v>
      </c>
      <c r="C57" s="28">
        <v>86.608687175004945</v>
      </c>
      <c r="D57" s="29">
        <f t="shared" si="0"/>
        <v>-1.5243902439024314E-2</v>
      </c>
      <c r="E57" s="28">
        <v>74.841974198060299</v>
      </c>
      <c r="F57" s="29">
        <f t="shared" si="1"/>
        <v>3.6527630536808381E-2</v>
      </c>
      <c r="G57" s="28">
        <v>82.483127640460808</v>
      </c>
      <c r="H57" s="29">
        <f t="shared" si="2"/>
        <v>1.7009432503476843E-3</v>
      </c>
      <c r="I57" s="72"/>
    </row>
    <row r="58" spans="1:10" ht="15" customHeight="1" x14ac:dyDescent="0.25">
      <c r="A58" s="26" t="s">
        <v>101</v>
      </c>
      <c r="B58" s="27">
        <v>1</v>
      </c>
      <c r="C58" s="28">
        <v>75.691625766390871</v>
      </c>
      <c r="D58" s="29">
        <f t="shared" si="0"/>
        <v>-0.12605042016806731</v>
      </c>
      <c r="E58" s="28">
        <v>92.128061909286316</v>
      </c>
      <c r="F58" s="29">
        <f t="shared" si="1"/>
        <v>0.23096782115181064</v>
      </c>
      <c r="G58" s="28">
        <v>82.521326063264368</v>
      </c>
      <c r="H58" s="29">
        <f t="shared" si="2"/>
        <v>4.6310589688190875E-4</v>
      </c>
    </row>
    <row r="59" spans="1:10" ht="15" customHeight="1" x14ac:dyDescent="0.25">
      <c r="A59" s="26" t="s">
        <v>102</v>
      </c>
      <c r="B59" s="27">
        <v>2</v>
      </c>
      <c r="C59" s="28">
        <v>69.428680010922818</v>
      </c>
      <c r="D59" s="29">
        <f t="shared" si="0"/>
        <v>-8.2742914979756846E-2</v>
      </c>
      <c r="E59" s="28">
        <v>89.992481316801957</v>
      </c>
      <c r="F59" s="29">
        <f t="shared" si="1"/>
        <v>-2.3180565706322508E-2</v>
      </c>
      <c r="G59" s="28">
        <v>76.167655070274236</v>
      </c>
      <c r="H59" s="29">
        <f t="shared" si="2"/>
        <v>-7.6994291004474857E-2</v>
      </c>
    </row>
    <row r="60" spans="1:10" ht="15" customHeight="1" x14ac:dyDescent="0.25">
      <c r="A60" s="26" t="s">
        <v>103</v>
      </c>
      <c r="B60" s="27">
        <v>3</v>
      </c>
      <c r="C60" s="28">
        <v>71.458870378138755</v>
      </c>
      <c r="D60" s="29">
        <f t="shared" si="0"/>
        <v>2.924137931034464E-2</v>
      </c>
      <c r="E60" s="28">
        <v>92.562344595989941</v>
      </c>
      <c r="F60" s="29">
        <f t="shared" si="1"/>
        <v>2.8556422065319591E-2</v>
      </c>
      <c r="G60" s="28">
        <v>78.421362015683542</v>
      </c>
      <c r="H60" s="29">
        <f t="shared" si="2"/>
        <v>2.9588766298896532E-2</v>
      </c>
      <c r="J60" s="1" t="s">
        <v>0</v>
      </c>
    </row>
    <row r="61" spans="1:10" s="2" customFormat="1" ht="15.6" x14ac:dyDescent="0.3">
      <c r="A61" s="26" t="s">
        <v>57</v>
      </c>
      <c r="B61" s="27">
        <v>4</v>
      </c>
      <c r="C61" s="28">
        <v>67.609169776153806</v>
      </c>
      <c r="D61" s="29">
        <f t="shared" si="0"/>
        <v>-5.3872956311980538E-2</v>
      </c>
      <c r="E61" s="28">
        <v>88.670249602294788</v>
      </c>
      <c r="F61" s="29">
        <f t="shared" si="1"/>
        <v>-4.2048362222058162E-2</v>
      </c>
      <c r="G61" s="28">
        <v>74.550588504924065</v>
      </c>
      <c r="H61" s="29">
        <f t="shared" si="2"/>
        <v>-4.935866212047374E-2</v>
      </c>
      <c r="I61" s="72"/>
    </row>
    <row r="62" spans="1:10" ht="15" customHeight="1" x14ac:dyDescent="0.25">
      <c r="A62" s="26" t="s">
        <v>104</v>
      </c>
      <c r="B62" s="27">
        <v>1</v>
      </c>
      <c r="C62" s="28">
        <v>68.528501263194983</v>
      </c>
      <c r="D62" s="29">
        <f t="shared" si="0"/>
        <v>1.3597733711048039E-2</v>
      </c>
      <c r="E62" s="28">
        <v>91.9210835030906</v>
      </c>
      <c r="F62" s="29">
        <f t="shared" si="1"/>
        <v>3.6662058755631152E-2</v>
      </c>
      <c r="G62" s="28">
        <v>77.975713749642154</v>
      </c>
      <c r="H62" s="29">
        <f t="shared" si="2"/>
        <v>4.5943637916310474E-2</v>
      </c>
    </row>
    <row r="63" spans="1:10" ht="15" customHeight="1" x14ac:dyDescent="0.25">
      <c r="A63" s="26" t="s">
        <v>105</v>
      </c>
      <c r="B63" s="27">
        <v>2</v>
      </c>
      <c r="C63" s="28">
        <v>71.4397176388254</v>
      </c>
      <c r="D63" s="29">
        <f t="shared" si="0"/>
        <v>4.2481833426495225E-2</v>
      </c>
      <c r="E63" s="28">
        <v>91.132782686500235</v>
      </c>
      <c r="F63" s="29">
        <f t="shared" si="1"/>
        <v>-8.5758433924885153E-3</v>
      </c>
      <c r="G63" s="28">
        <v>77.861118481231529</v>
      </c>
      <c r="H63" s="29">
        <f t="shared" si="2"/>
        <v>-1.4696276943172032E-3</v>
      </c>
    </row>
    <row r="64" spans="1:10" ht="15" customHeight="1" x14ac:dyDescent="0.25">
      <c r="A64" s="26" t="s">
        <v>106</v>
      </c>
      <c r="B64" s="27">
        <v>3</v>
      </c>
      <c r="C64" s="28">
        <v>74.504155928962675</v>
      </c>
      <c r="D64" s="29">
        <f t="shared" si="0"/>
        <v>4.2895442359249226E-2</v>
      </c>
      <c r="E64" s="28">
        <v>89.711664565346354</v>
      </c>
      <c r="F64" s="29">
        <f t="shared" si="1"/>
        <v>-1.5593928762633909E-2</v>
      </c>
      <c r="G64" s="28">
        <v>79.4781850465817</v>
      </c>
      <c r="H64" s="29">
        <f t="shared" si="2"/>
        <v>2.0768601798855053E-2</v>
      </c>
    </row>
    <row r="65" spans="1:9" s="2" customFormat="1" ht="15.6" x14ac:dyDescent="0.3">
      <c r="A65" s="26" t="s">
        <v>58</v>
      </c>
      <c r="B65" s="27">
        <v>4</v>
      </c>
      <c r="C65" s="28">
        <v>79.158271582108668</v>
      </c>
      <c r="D65" s="29">
        <f t="shared" si="0"/>
        <v>6.2467866323907398E-2</v>
      </c>
      <c r="E65" s="28">
        <v>93.618326837246428</v>
      </c>
      <c r="F65" s="29">
        <f t="shared" si="1"/>
        <v>4.3546870864874493E-2</v>
      </c>
      <c r="G65" s="28">
        <v>83.552683478960148</v>
      </c>
      <c r="H65" s="29">
        <f t="shared" si="2"/>
        <v>5.1265619993592054E-2</v>
      </c>
      <c r="I65" s="72"/>
    </row>
    <row r="66" spans="1:9" ht="15" customHeight="1" x14ac:dyDescent="0.25">
      <c r="A66" s="26" t="s">
        <v>107</v>
      </c>
      <c r="B66" s="27">
        <v>1</v>
      </c>
      <c r="C66" s="28">
        <v>89.366681636128519</v>
      </c>
      <c r="D66" s="29">
        <f t="shared" si="0"/>
        <v>0.12896201306557017</v>
      </c>
      <c r="E66" s="28">
        <v>93.896768596782849</v>
      </c>
      <c r="F66" s="29">
        <f t="shared" si="1"/>
        <v>2.97422277179217E-3</v>
      </c>
      <c r="G66" s="28">
        <v>92.210992647764286</v>
      </c>
      <c r="H66" s="29">
        <f t="shared" si="2"/>
        <v>0.10362694300518108</v>
      </c>
    </row>
    <row r="67" spans="1:9" ht="15" customHeight="1" x14ac:dyDescent="0.25">
      <c r="A67" s="26" t="s">
        <v>108</v>
      </c>
      <c r="B67" s="27">
        <v>2</v>
      </c>
      <c r="C67" s="28">
        <v>91.511788439224588</v>
      </c>
      <c r="D67" s="29">
        <f t="shared" si="0"/>
        <v>2.4003429061294154E-2</v>
      </c>
      <c r="E67" s="28">
        <v>93.732768339940606</v>
      </c>
      <c r="F67" s="29">
        <f t="shared" si="1"/>
        <v>-1.7466017126372361E-3</v>
      </c>
      <c r="G67" s="28">
        <v>91.879939650133551</v>
      </c>
      <c r="H67" s="29">
        <f t="shared" si="2"/>
        <v>-3.5901684617507651E-3</v>
      </c>
    </row>
    <row r="68" spans="1:9" ht="15" customHeight="1" x14ac:dyDescent="0.25">
      <c r="A68" s="26" t="s">
        <v>109</v>
      </c>
      <c r="B68" s="27">
        <v>3</v>
      </c>
      <c r="C68" s="28">
        <v>87.4514077047927</v>
      </c>
      <c r="D68" s="29">
        <f t="shared" si="0"/>
        <v>-4.4370029300962628E-2</v>
      </c>
      <c r="E68" s="28">
        <v>90.417022059247159</v>
      </c>
      <c r="F68" s="29">
        <f t="shared" si="1"/>
        <v>-3.5374462308295752E-2</v>
      </c>
      <c r="G68" s="28">
        <v>88.302020714201262</v>
      </c>
      <c r="H68" s="29">
        <f t="shared" si="2"/>
        <v>-3.8941241685143922E-2</v>
      </c>
    </row>
    <row r="69" spans="1:9" s="2" customFormat="1" ht="15.6" x14ac:dyDescent="0.3">
      <c r="A69" s="26" t="s">
        <v>59</v>
      </c>
      <c r="B69" s="27">
        <v>4</v>
      </c>
      <c r="C69" s="28">
        <v>93.886728114080981</v>
      </c>
      <c r="D69" s="29">
        <f t="shared" si="0"/>
        <v>7.3587385019710766E-2</v>
      </c>
      <c r="E69" s="28">
        <v>87.843461164720082</v>
      </c>
      <c r="F69" s="29">
        <f t="shared" si="1"/>
        <v>-2.8463234421066325E-2</v>
      </c>
      <c r="G69" s="28">
        <v>91.077772771259049</v>
      </c>
      <c r="H69" s="29">
        <f t="shared" si="2"/>
        <v>3.1434751261715729E-2</v>
      </c>
      <c r="I69" s="72"/>
    </row>
    <row r="70" spans="1:9" ht="15" customHeight="1" x14ac:dyDescent="0.25">
      <c r="A70" s="26" t="s">
        <v>110</v>
      </c>
      <c r="B70" s="27">
        <v>1</v>
      </c>
      <c r="C70" s="28">
        <v>87.432254965479345</v>
      </c>
      <c r="D70" s="29">
        <f t="shared" si="0"/>
        <v>-6.8747450020399684E-2</v>
      </c>
      <c r="E70" s="28">
        <v>100.87898479557755</v>
      </c>
      <c r="F70" s="29">
        <f t="shared" si="1"/>
        <v>0.14839492271842344</v>
      </c>
      <c r="G70" s="28">
        <v>93.318746909067201</v>
      </c>
      <c r="H70" s="29">
        <f t="shared" si="2"/>
        <v>2.4605060813644806E-2</v>
      </c>
    </row>
    <row r="71" spans="1:9" ht="15" customHeight="1" x14ac:dyDescent="0.25">
      <c r="A71" s="26" t="s">
        <v>111</v>
      </c>
      <c r="B71" s="27">
        <v>2</v>
      </c>
      <c r="C71" s="28">
        <v>96.127598613743857</v>
      </c>
      <c r="D71" s="29">
        <f t="shared" si="0"/>
        <v>9.9452354874041304E-2</v>
      </c>
      <c r="E71" s="28">
        <v>99.245479490510192</v>
      </c>
      <c r="F71" s="29">
        <f t="shared" si="1"/>
        <v>-1.6192721490779424E-2</v>
      </c>
      <c r="G71" s="28">
        <v>96.769337768987668</v>
      </c>
      <c r="H71" s="29">
        <f t="shared" si="2"/>
        <v>3.6976395142584099E-2</v>
      </c>
    </row>
    <row r="72" spans="1:9" ht="15" customHeight="1" x14ac:dyDescent="0.25">
      <c r="A72" s="26" t="s">
        <v>112</v>
      </c>
      <c r="B72" s="27">
        <v>3</v>
      </c>
      <c r="C72" s="28">
        <v>94.537921250735153</v>
      </c>
      <c r="D72" s="29">
        <f t="shared" ref="D72:D96" si="3">((C72-C71)/C71)</f>
        <v>-1.6537158796572908E-2</v>
      </c>
      <c r="E72" s="28">
        <v>95.330391578453572</v>
      </c>
      <c r="F72" s="29">
        <f t="shared" ref="F72:F96" si="4">((E72-E71)/E71)</f>
        <v>-3.9448526342511947E-2</v>
      </c>
      <c r="G72" s="28">
        <v>94.897615051613812</v>
      </c>
      <c r="H72" s="29">
        <f t="shared" ref="H72:H96" si="5">((G72-G71)/G71)</f>
        <v>-1.934210526315806E-2</v>
      </c>
    </row>
    <row r="73" spans="1:9" s="2" customFormat="1" ht="15.6" x14ac:dyDescent="0.3">
      <c r="A73" s="26" t="s">
        <v>60</v>
      </c>
      <c r="B73" s="27">
        <v>4</v>
      </c>
      <c r="C73" s="28">
        <v>105.89549566355645</v>
      </c>
      <c r="D73" s="29">
        <f t="shared" si="3"/>
        <v>0.12013776337115063</v>
      </c>
      <c r="E73" s="28">
        <v>95.626223488789307</v>
      </c>
      <c r="F73" s="29">
        <f t="shared" si="4"/>
        <v>3.1032276846599976E-3</v>
      </c>
      <c r="G73" s="28">
        <v>101.55687342703234</v>
      </c>
      <c r="H73" s="29">
        <f t="shared" si="5"/>
        <v>7.0173084663894145E-2</v>
      </c>
      <c r="I73" s="72"/>
    </row>
    <row r="74" spans="1:9" ht="15" customHeight="1" x14ac:dyDescent="0.25">
      <c r="A74" s="26" t="s">
        <v>113</v>
      </c>
      <c r="B74" s="27">
        <v>1</v>
      </c>
      <c r="C74" s="28">
        <v>101.83511492912459</v>
      </c>
      <c r="D74" s="29">
        <f t="shared" si="3"/>
        <v>-3.8343280882618555E-2</v>
      </c>
      <c r="E74" s="28">
        <v>98.564664131237436</v>
      </c>
      <c r="F74" s="29">
        <f t="shared" si="4"/>
        <v>3.0728397872918353E-2</v>
      </c>
      <c r="G74" s="28">
        <v>101.54414061943113</v>
      </c>
      <c r="H74" s="29">
        <f t="shared" si="5"/>
        <v>-1.2537612838543066E-4</v>
      </c>
    </row>
    <row r="75" spans="1:9" ht="15" customHeight="1" x14ac:dyDescent="0.25">
      <c r="A75" s="26" t="s">
        <v>114</v>
      </c>
      <c r="B75" s="27">
        <v>2</v>
      </c>
      <c r="C75" s="28">
        <v>105.9338011421832</v>
      </c>
      <c r="D75" s="29">
        <f t="shared" si="3"/>
        <v>4.0248260297160027E-2</v>
      </c>
      <c r="E75" s="28">
        <v>98.979442689975485</v>
      </c>
      <c r="F75" s="29">
        <f t="shared" si="4"/>
        <v>4.20818720779871E-3</v>
      </c>
      <c r="G75" s="28">
        <v>103.21213841518606</v>
      </c>
      <c r="H75" s="29">
        <f t="shared" si="5"/>
        <v>1.6426332288401346E-2</v>
      </c>
    </row>
    <row r="76" spans="1:9" ht="15" customHeight="1" x14ac:dyDescent="0.25">
      <c r="A76" s="26" t="s">
        <v>115</v>
      </c>
      <c r="B76" s="27">
        <v>3</v>
      </c>
      <c r="C76" s="28">
        <v>101.08815809590359</v>
      </c>
      <c r="D76" s="29">
        <f t="shared" si="3"/>
        <v>-4.5742180437534148E-2</v>
      </c>
      <c r="E76" s="28">
        <v>103.18105611617226</v>
      </c>
      <c r="F76" s="29">
        <f t="shared" si="4"/>
        <v>4.2449354249822484E-2</v>
      </c>
      <c r="G76" s="28">
        <v>102.05345292347843</v>
      </c>
      <c r="H76" s="29">
        <f t="shared" si="5"/>
        <v>-1.122625215889478E-2</v>
      </c>
    </row>
    <row r="77" spans="1:9" s="2" customFormat="1" ht="15.6" x14ac:dyDescent="0.3">
      <c r="A77" s="26" t="s">
        <v>61</v>
      </c>
      <c r="B77" s="27">
        <v>4</v>
      </c>
      <c r="C77" s="28">
        <v>101.77765671118448</v>
      </c>
      <c r="D77" s="29">
        <f t="shared" si="3"/>
        <v>6.8207654414550387E-3</v>
      </c>
      <c r="E77" s="28">
        <v>103.84251834786326</v>
      </c>
      <c r="F77" s="29">
        <f t="shared" si="4"/>
        <v>6.410694526583053E-3</v>
      </c>
      <c r="G77" s="28">
        <v>101.82426238665715</v>
      </c>
      <c r="H77" s="29">
        <f t="shared" si="5"/>
        <v>-2.2457891453523814E-3</v>
      </c>
      <c r="I77" s="72"/>
    </row>
    <row r="78" spans="1:9" ht="15" customHeight="1" x14ac:dyDescent="0.25">
      <c r="A78" s="26" t="s">
        <v>116</v>
      </c>
      <c r="B78" s="27">
        <v>1</v>
      </c>
      <c r="C78" s="28">
        <v>94.480463032795086</v>
      </c>
      <c r="D78" s="29">
        <f t="shared" si="3"/>
        <v>-7.1697403086187314E-2</v>
      </c>
      <c r="E78" s="28">
        <v>94.77279261365598</v>
      </c>
      <c r="F78" s="29">
        <f t="shared" si="4"/>
        <v>-8.7341157345823428E-2</v>
      </c>
      <c r="G78" s="28">
        <v>95.10133997323274</v>
      </c>
      <c r="H78" s="29">
        <f t="shared" si="5"/>
        <v>-6.6024759284731852E-2</v>
      </c>
    </row>
    <row r="79" spans="1:9" ht="15" customHeight="1" x14ac:dyDescent="0.25">
      <c r="A79" s="26" t="s">
        <v>117</v>
      </c>
      <c r="B79" s="27">
        <v>2</v>
      </c>
      <c r="C79" s="28">
        <v>94.212324682408067</v>
      </c>
      <c r="D79" s="29">
        <f t="shared" si="3"/>
        <v>-2.8380295965944407E-3</v>
      </c>
      <c r="E79" s="28">
        <v>108.8691238502937</v>
      </c>
      <c r="F79" s="29">
        <f t="shared" si="4"/>
        <v>0.14873816469777168</v>
      </c>
      <c r="G79" s="28">
        <v>98.882983830783985</v>
      </c>
      <c r="H79" s="29">
        <f t="shared" si="5"/>
        <v>3.9764359351988396E-2</v>
      </c>
    </row>
    <row r="80" spans="1:9" ht="15" customHeight="1" x14ac:dyDescent="0.25">
      <c r="A80" s="26" t="s">
        <v>118</v>
      </c>
      <c r="B80" s="27">
        <v>3</v>
      </c>
      <c r="C80" s="28">
        <v>101.29883822835053</v>
      </c>
      <c r="D80" s="29">
        <f t="shared" si="3"/>
        <v>7.5218540353730448E-2</v>
      </c>
      <c r="E80" s="28">
        <v>109.92845525218608</v>
      </c>
      <c r="F80" s="29">
        <f t="shared" si="4"/>
        <v>9.7303198962918943E-3</v>
      </c>
      <c r="G80" s="28">
        <v>104.56181602091141</v>
      </c>
      <c r="H80" s="29">
        <f t="shared" si="5"/>
        <v>5.7429822302343433E-2</v>
      </c>
      <c r="I80" s="73"/>
    </row>
    <row r="81" spans="1:10" s="2" customFormat="1" ht="15.6" x14ac:dyDescent="0.3">
      <c r="A81" s="26" t="s">
        <v>62</v>
      </c>
      <c r="B81" s="27">
        <v>4</v>
      </c>
      <c r="C81" s="28">
        <v>100.62849235238301</v>
      </c>
      <c r="D81" s="29">
        <f t="shared" si="3"/>
        <v>-6.6175080355454392E-3</v>
      </c>
      <c r="E81" s="28">
        <v>97.909401740123712</v>
      </c>
      <c r="F81" s="29">
        <f t="shared" si="4"/>
        <v>-0.10933523521721056</v>
      </c>
      <c r="G81" s="28">
        <v>99.379563327230102</v>
      </c>
      <c r="H81" s="29">
        <f t="shared" si="5"/>
        <v>-4.956161714564046E-2</v>
      </c>
      <c r="I81" s="72"/>
    </row>
    <row r="82" spans="1:10" ht="15" customHeight="1" x14ac:dyDescent="0.25">
      <c r="A82" s="26" t="s">
        <v>119</v>
      </c>
      <c r="B82" s="27">
        <v>1</v>
      </c>
      <c r="C82" s="28">
        <v>100.47527043787616</v>
      </c>
      <c r="D82" s="29">
        <f t="shared" si="3"/>
        <v>-1.5226494099731523E-3</v>
      </c>
      <c r="E82" s="28">
        <v>102.40500600391793</v>
      </c>
      <c r="F82" s="29">
        <f t="shared" si="4"/>
        <v>4.5915960917897243E-2</v>
      </c>
      <c r="G82" s="28">
        <v>101.36588131301458</v>
      </c>
      <c r="H82" s="29">
        <f t="shared" si="5"/>
        <v>1.9987187700192158E-2</v>
      </c>
      <c r="J82" s="4"/>
    </row>
    <row r="83" spans="1:10" ht="15" customHeight="1" x14ac:dyDescent="0.25">
      <c r="A83" s="26" t="s">
        <v>120</v>
      </c>
      <c r="B83" s="27">
        <v>2</v>
      </c>
      <c r="C83" s="28">
        <v>98.425927331346827</v>
      </c>
      <c r="D83" s="29">
        <f t="shared" si="3"/>
        <v>-2.0396492565764663E-2</v>
      </c>
      <c r="E83" s="28">
        <v>96.5472894260419</v>
      </c>
      <c r="F83" s="29">
        <f t="shared" si="4"/>
        <v>-5.7201467061599717E-2</v>
      </c>
      <c r="G83" s="28">
        <v>97.596970263064549</v>
      </c>
      <c r="H83" s="29">
        <f t="shared" si="5"/>
        <v>-3.7181258635849652E-2</v>
      </c>
      <c r="J83" s="4"/>
    </row>
    <row r="84" spans="1:10" ht="15" customHeight="1" x14ac:dyDescent="0.25">
      <c r="A84" s="26" t="s">
        <v>121</v>
      </c>
      <c r="B84" s="27">
        <v>3</v>
      </c>
      <c r="C84" s="28">
        <v>98.63660746379378</v>
      </c>
      <c r="D84" s="29">
        <f t="shared" si="3"/>
        <v>2.1404942595837271E-3</v>
      </c>
      <c r="E84" s="28">
        <v>104.38452268562327</v>
      </c>
      <c r="F84" s="29">
        <f t="shared" si="4"/>
        <v>8.1175072922010122E-2</v>
      </c>
      <c r="G84" s="28">
        <v>100.66557689494955</v>
      </c>
      <c r="H84" s="29">
        <f t="shared" si="5"/>
        <v>3.14416177429876E-2</v>
      </c>
      <c r="J84" s="4"/>
    </row>
    <row r="85" spans="1:10" s="2" customFormat="1" ht="15.6" x14ac:dyDescent="0.3">
      <c r="A85" s="26" t="s">
        <v>63</v>
      </c>
      <c r="B85" s="27">
        <v>4</v>
      </c>
      <c r="C85" s="28">
        <v>102.46715532646537</v>
      </c>
      <c r="D85" s="29">
        <f t="shared" si="3"/>
        <v>3.8834951456310586E-2</v>
      </c>
      <c r="E85" s="28">
        <v>96.269384997529514</v>
      </c>
      <c r="F85" s="29">
        <f t="shared" si="4"/>
        <v>-7.7742729279265455E-2</v>
      </c>
      <c r="G85" s="28">
        <v>100.3854551277235</v>
      </c>
      <c r="H85" s="29">
        <f t="shared" si="5"/>
        <v>-2.7826966860615395E-3</v>
      </c>
      <c r="I85" s="72"/>
    </row>
    <row r="86" spans="1:10" ht="15" customHeight="1" x14ac:dyDescent="0.25">
      <c r="A86" s="26" t="s">
        <v>122</v>
      </c>
      <c r="B86" s="27">
        <v>1</v>
      </c>
      <c r="C86" s="28">
        <v>104.40158199711456</v>
      </c>
      <c r="D86" s="29">
        <f t="shared" si="3"/>
        <v>1.8878504672897475E-2</v>
      </c>
      <c r="E86" s="28">
        <v>88.895127189299288</v>
      </c>
      <c r="F86" s="29">
        <f t="shared" si="4"/>
        <v>-7.660023805511447E-2</v>
      </c>
      <c r="G86" s="28">
        <v>99.417761750033648</v>
      </c>
      <c r="H86" s="29">
        <f t="shared" si="5"/>
        <v>-9.6397767630642204E-3</v>
      </c>
      <c r="J86" s="4"/>
    </row>
    <row r="87" spans="1:10" ht="15" customHeight="1" x14ac:dyDescent="0.25">
      <c r="A87" s="26" t="s">
        <v>123</v>
      </c>
      <c r="B87" s="27">
        <v>2</v>
      </c>
      <c r="C87" s="28">
        <v>68.222057434181238</v>
      </c>
      <c r="D87" s="29">
        <f t="shared" si="3"/>
        <v>-0.34654191891396097</v>
      </c>
      <c r="E87" s="28">
        <v>68.527493126156216</v>
      </c>
      <c r="F87" s="29">
        <f t="shared" si="4"/>
        <v>-0.22911980338102061</v>
      </c>
      <c r="G87" s="28">
        <v>68.107787858725672</v>
      </c>
      <c r="H87" s="29">
        <f t="shared" si="5"/>
        <v>-0.31493340163934419</v>
      </c>
      <c r="J87" s="4"/>
    </row>
    <row r="88" spans="1:10" ht="15" customHeight="1" x14ac:dyDescent="0.25">
      <c r="A88" s="26" t="s">
        <v>124</v>
      </c>
      <c r="B88" s="27">
        <v>3</v>
      </c>
      <c r="C88" s="28">
        <v>95.438099998462988</v>
      </c>
      <c r="D88" s="29">
        <f t="shared" si="3"/>
        <v>0.39893318360471669</v>
      </c>
      <c r="E88" s="28">
        <v>96.419726286721925</v>
      </c>
      <c r="F88" s="29">
        <f t="shared" si="4"/>
        <v>0.40702252319689103</v>
      </c>
      <c r="G88" s="28">
        <v>95.585186662077675</v>
      </c>
      <c r="H88" s="29">
        <f t="shared" si="5"/>
        <v>0.40343989530753371</v>
      </c>
      <c r="J88" s="4"/>
    </row>
    <row r="89" spans="1:10" s="2" customFormat="1" ht="15.6" x14ac:dyDescent="0.3">
      <c r="A89" s="26" t="s">
        <v>64</v>
      </c>
      <c r="B89" s="27">
        <v>4</v>
      </c>
      <c r="C89" s="28">
        <v>111.6221647182505</v>
      </c>
      <c r="D89" s="29">
        <f t="shared" si="3"/>
        <v>0.16957656030503704</v>
      </c>
      <c r="E89" s="28">
        <v>108.8419201194269</v>
      </c>
      <c r="F89" s="29">
        <f t="shared" si="4"/>
        <v>0.12883456851728953</v>
      </c>
      <c r="G89" s="28">
        <v>111.01734947471098</v>
      </c>
      <c r="H89" s="29">
        <f t="shared" si="5"/>
        <v>0.16144931397362475</v>
      </c>
      <c r="I89" s="72"/>
    </row>
    <row r="90" spans="1:10" ht="15" customHeight="1" x14ac:dyDescent="0.25">
      <c r="A90" s="26" t="s">
        <v>125</v>
      </c>
      <c r="B90" s="27">
        <v>1</v>
      </c>
      <c r="C90" s="28">
        <v>102.6778354589123</v>
      </c>
      <c r="D90" s="29">
        <f t="shared" si="3"/>
        <v>-8.0130404941661057E-2</v>
      </c>
      <c r="E90" s="28">
        <v>107.04177905743242</v>
      </c>
      <c r="F90" s="29">
        <f t="shared" si="4"/>
        <v>-1.653904175908762E-2</v>
      </c>
      <c r="G90" s="28">
        <v>104.52361759810785</v>
      </c>
      <c r="H90" s="29">
        <f t="shared" si="5"/>
        <v>-5.8492946438811928E-2</v>
      </c>
      <c r="J90" s="4"/>
    </row>
    <row r="91" spans="1:10" ht="15" customHeight="1" x14ac:dyDescent="0.25">
      <c r="A91" s="26" t="s">
        <v>126</v>
      </c>
      <c r="B91" s="27">
        <v>2</v>
      </c>
      <c r="C91" s="28">
        <v>105.62735731316945</v>
      </c>
      <c r="D91" s="29">
        <f t="shared" si="3"/>
        <v>2.8725983958216971E-2</v>
      </c>
      <c r="E91" s="28">
        <v>104.42588268876708</v>
      </c>
      <c r="F91" s="29">
        <f t="shared" si="4"/>
        <v>-2.4438087555157393E-2</v>
      </c>
      <c r="G91" s="28">
        <v>104.82920498053623</v>
      </c>
      <c r="H91" s="29">
        <f t="shared" si="5"/>
        <v>2.9236204166159375E-3</v>
      </c>
      <c r="J91" s="4"/>
    </row>
    <row r="92" spans="1:10" ht="15.6" x14ac:dyDescent="0.25">
      <c r="A92" s="26" t="s">
        <v>232</v>
      </c>
      <c r="B92" s="27">
        <v>3</v>
      </c>
      <c r="C92" s="28">
        <v>102.08410054019824</v>
      </c>
      <c r="D92" s="29">
        <f t="shared" si="3"/>
        <v>-3.3544877606527523E-2</v>
      </c>
      <c r="E92" s="28">
        <v>102.68885974075314</v>
      </c>
      <c r="F92" s="29">
        <f t="shared" si="4"/>
        <v>-1.6634026960451815E-2</v>
      </c>
      <c r="G92" s="28">
        <v>101.72239992584768</v>
      </c>
      <c r="H92" s="29">
        <f t="shared" si="5"/>
        <v>-2.9636827401919096E-2</v>
      </c>
      <c r="J92" s="4"/>
    </row>
    <row r="93" spans="1:10" ht="15.6" x14ac:dyDescent="0.25">
      <c r="A93" s="26" t="s">
        <v>237</v>
      </c>
      <c r="B93" s="27">
        <v>4</v>
      </c>
      <c r="C93" s="28">
        <v>105.09108061239544</v>
      </c>
      <c r="D93" s="29">
        <f t="shared" si="3"/>
        <v>2.945590994371482E-2</v>
      </c>
      <c r="E93" s="28">
        <v>105.99481078558685</v>
      </c>
      <c r="F93" s="29">
        <f t="shared" si="4"/>
        <v>3.2193862636900078E-2</v>
      </c>
      <c r="G93" s="28">
        <v>105.92422643423798</v>
      </c>
      <c r="H93" s="29">
        <f t="shared" si="5"/>
        <v>4.130679684566322E-2</v>
      </c>
      <c r="J93" s="4"/>
    </row>
    <row r="94" spans="1:10" ht="16.2" customHeight="1" x14ac:dyDescent="0.25">
      <c r="A94" s="26" t="s">
        <v>128</v>
      </c>
      <c r="B94" s="27">
        <v>1</v>
      </c>
      <c r="C94" s="28">
        <v>98.291858156153339</v>
      </c>
      <c r="D94" s="29">
        <f t="shared" si="3"/>
        <v>-6.4698377984326677E-2</v>
      </c>
      <c r="E94" s="28">
        <v>102.55627808860557</v>
      </c>
      <c r="F94" s="29">
        <f t="shared" si="4"/>
        <v>-3.2440575830990158E-2</v>
      </c>
      <c r="G94" s="28">
        <v>100.39818793532471</v>
      </c>
      <c r="H94" s="29">
        <f t="shared" si="5"/>
        <v>-5.216973193893517E-2</v>
      </c>
      <c r="J94" s="4"/>
    </row>
    <row r="95" spans="1:10" ht="16.2" customHeight="1" x14ac:dyDescent="0.25">
      <c r="A95" s="26" t="s">
        <v>127</v>
      </c>
      <c r="B95" s="27">
        <v>2</v>
      </c>
      <c r="C95" s="28">
        <v>98.042872545079689</v>
      </c>
      <c r="D95" s="29">
        <f>((C95-C94)/C94)</f>
        <v>-2.5331254871394709E-3</v>
      </c>
      <c r="E95" s="28">
        <v>102.87823117747988</v>
      </c>
      <c r="F95" s="29">
        <f>((E95-E94)/E94)</f>
        <v>3.1392821080748613E-3</v>
      </c>
      <c r="G95" s="28">
        <v>99.099441560004081</v>
      </c>
      <c r="H95" s="29">
        <f>((G95-G94)/G94)</f>
        <v>-1.2935954343690638E-2</v>
      </c>
      <c r="J95" s="4"/>
    </row>
    <row r="96" spans="1:10" ht="16.2" customHeight="1" x14ac:dyDescent="0.25">
      <c r="A96" s="26" t="s">
        <v>233</v>
      </c>
      <c r="B96" s="27">
        <v>3</v>
      </c>
      <c r="C96" s="28">
        <v>96.357431485504193</v>
      </c>
      <c r="D96" s="29">
        <f t="shared" si="3"/>
        <v>-1.7190857589372825E-2</v>
      </c>
      <c r="E96" s="28">
        <v>104.76734648335157</v>
      </c>
      <c r="F96" s="29">
        <f t="shared" si="4"/>
        <v>1.8362634001868675E-2</v>
      </c>
      <c r="G96" s="28">
        <v>98.373671526736672</v>
      </c>
      <c r="H96" s="29">
        <f t="shared" si="5"/>
        <v>-7.3236541179493931E-3</v>
      </c>
      <c r="J96" s="4"/>
    </row>
    <row r="97" spans="1:9" s="5" customFormat="1" ht="15" customHeight="1" x14ac:dyDescent="0.25">
      <c r="A97" s="26" t="s">
        <v>238</v>
      </c>
      <c r="B97" s="27">
        <v>4</v>
      </c>
      <c r="C97" s="28">
        <v>103.90361077496723</v>
      </c>
      <c r="D97" s="29">
        <f t="shared" ref="D97" si="6">((C97-C96)/C96)</f>
        <v>7.8314450407473465E-2</v>
      </c>
      <c r="E97" s="28">
        <v>111.02297803921361</v>
      </c>
      <c r="F97" s="29">
        <f t="shared" ref="F97" si="7">((E97-E96)/E96)</f>
        <v>5.9709745124222571E-2</v>
      </c>
      <c r="G97" s="28">
        <v>106.95558384993373</v>
      </c>
      <c r="H97" s="29">
        <f t="shared" ref="H97" si="8">((G97-G96)/G96)</f>
        <v>8.7237898006730472E-2</v>
      </c>
      <c r="I97" s="74"/>
    </row>
    <row r="98" spans="1:9" ht="14.25" customHeight="1" x14ac:dyDescent="0.25">
      <c r="A98" s="26" t="s">
        <v>239</v>
      </c>
      <c r="B98" s="27">
        <v>1</v>
      </c>
      <c r="C98" s="28">
        <v>94.806059601122172</v>
      </c>
      <c r="D98" s="29">
        <f t="shared" ref="D98" si="9">((C98-C97)/C97)</f>
        <v>-8.7557603686635996E-2</v>
      </c>
      <c r="E98" s="28">
        <v>127.90533499537067</v>
      </c>
      <c r="F98" s="29">
        <f t="shared" ref="F98" si="10">((E98-E97)/E97)</f>
        <v>0.15206182768934698</v>
      </c>
      <c r="G98" s="28">
        <v>106.96831665753493</v>
      </c>
      <c r="H98" s="29">
        <f t="shared" ref="H98" si="11">((G98-G97)/G97)</f>
        <v>1.1904761904774751E-4</v>
      </c>
    </row>
    <row r="99" spans="1:9" x14ac:dyDescent="0.25"/>
    <row r="117" ht="6" hidden="1" customHeight="1" x14ac:dyDescent="0.25"/>
  </sheetData>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VX98"/>
  <sheetViews>
    <sheetView workbookViewId="0"/>
  </sheetViews>
  <sheetFormatPr defaultColWidth="0" defaultRowHeight="13.8" x14ac:dyDescent="0.25"/>
  <cols>
    <col min="1" max="1" width="21.77734375" style="75" customWidth="1"/>
    <col min="2" max="2" width="8.5546875" style="71" customWidth="1"/>
    <col min="3" max="3" width="13.33203125" style="75" customWidth="1"/>
    <col min="4" max="4" width="15.6640625" style="75" customWidth="1"/>
    <col min="5" max="5" width="17.6640625" style="75" customWidth="1"/>
    <col min="6" max="6" width="17.33203125" style="75" customWidth="1"/>
    <col min="7" max="7" width="15.44140625" style="75" customWidth="1"/>
    <col min="8" max="8" width="15.6640625" style="75" customWidth="1"/>
    <col min="9" max="9" width="15.44140625" style="75" customWidth="1"/>
    <col min="10" max="10" width="16.109375" style="75" customWidth="1"/>
    <col min="11" max="251" width="0" style="1" hidden="1"/>
    <col min="252" max="252" width="1.5546875" style="1" hidden="1" customWidth="1"/>
    <col min="253" max="253" width="7.44140625" style="1" hidden="1" customWidth="1"/>
    <col min="254" max="254" width="7.109375" style="1" hidden="1" customWidth="1"/>
    <col min="255" max="255" width="3.109375" style="1" hidden="1" customWidth="1"/>
    <col min="256" max="256" width="7.109375" style="1" hidden="1" customWidth="1"/>
    <col min="257" max="257" width="3.44140625" style="1" hidden="1" customWidth="1"/>
    <col min="258" max="258" width="17.44140625" style="1" hidden="1" customWidth="1"/>
    <col min="259" max="259" width="17.5546875" style="1" hidden="1" customWidth="1"/>
    <col min="260" max="265" width="17.44140625" style="1" hidden="1" customWidth="1"/>
    <col min="266" max="266" width="8.88671875" style="1" hidden="1" customWidth="1"/>
    <col min="267" max="507" width="0" style="1" hidden="1"/>
    <col min="508" max="508" width="1.5546875" style="1" hidden="1" customWidth="1"/>
    <col min="509" max="509" width="7.44140625" style="1" hidden="1" customWidth="1"/>
    <col min="510" max="510" width="7.109375" style="1" hidden="1" customWidth="1"/>
    <col min="511" max="511" width="3.109375" style="1" hidden="1" customWidth="1"/>
    <col min="512" max="512" width="7.109375" style="1" hidden="1" customWidth="1"/>
    <col min="513" max="513" width="3.44140625" style="1" hidden="1" customWidth="1"/>
    <col min="514" max="514" width="17.44140625" style="1" hidden="1" customWidth="1"/>
    <col min="515" max="515" width="17.5546875" style="1" hidden="1" customWidth="1"/>
    <col min="516" max="521" width="17.44140625" style="1" hidden="1" customWidth="1"/>
    <col min="522" max="522" width="8.88671875" style="1" hidden="1" customWidth="1"/>
    <col min="523" max="763" width="0" style="1" hidden="1"/>
    <col min="764" max="764" width="1.5546875" style="1" hidden="1" customWidth="1"/>
    <col min="765" max="765" width="7.44140625" style="1" hidden="1" customWidth="1"/>
    <col min="766" max="766" width="7.109375" style="1" hidden="1" customWidth="1"/>
    <col min="767" max="767" width="3.109375" style="1" hidden="1" customWidth="1"/>
    <col min="768" max="768" width="7.109375" style="1" hidden="1" customWidth="1"/>
    <col min="769" max="769" width="3.44140625" style="1" hidden="1" customWidth="1"/>
    <col min="770" max="770" width="17.44140625" style="1" hidden="1" customWidth="1"/>
    <col min="771" max="771" width="17.5546875" style="1" hidden="1" customWidth="1"/>
    <col min="772" max="777" width="17.44140625" style="1" hidden="1" customWidth="1"/>
    <col min="778" max="778" width="8.88671875" style="1" hidden="1" customWidth="1"/>
    <col min="779" max="1019" width="0" style="1" hidden="1"/>
    <col min="1020" max="1020" width="1.5546875" style="1" hidden="1" customWidth="1"/>
    <col min="1021" max="1021" width="7.44140625" style="1" hidden="1" customWidth="1"/>
    <col min="1022" max="1022" width="7.109375" style="1" hidden="1" customWidth="1"/>
    <col min="1023" max="1023" width="3.109375" style="1" hidden="1" customWidth="1"/>
    <col min="1024" max="1024" width="7.109375" style="1" hidden="1" customWidth="1"/>
    <col min="1025" max="1025" width="3.44140625" style="1" hidden="1" customWidth="1"/>
    <col min="1026" max="1026" width="17.44140625" style="1" hidden="1" customWidth="1"/>
    <col min="1027" max="1027" width="17.5546875" style="1" hidden="1" customWidth="1"/>
    <col min="1028" max="1033" width="17.44140625" style="1" hidden="1" customWidth="1"/>
    <col min="1034" max="1034" width="8.88671875" style="1" hidden="1" customWidth="1"/>
    <col min="1035" max="1275" width="0" style="1" hidden="1"/>
    <col min="1276" max="1276" width="1.5546875" style="1" hidden="1" customWidth="1"/>
    <col min="1277" max="1277" width="7.44140625" style="1" hidden="1" customWidth="1"/>
    <col min="1278" max="1278" width="7.109375" style="1" hidden="1" customWidth="1"/>
    <col min="1279" max="1279" width="3.109375" style="1" hidden="1" customWidth="1"/>
    <col min="1280" max="1280" width="7.109375" style="1" hidden="1" customWidth="1"/>
    <col min="1281" max="1281" width="3.44140625" style="1" hidden="1" customWidth="1"/>
    <col min="1282" max="1282" width="17.44140625" style="1" hidden="1" customWidth="1"/>
    <col min="1283" max="1283" width="17.5546875" style="1" hidden="1" customWidth="1"/>
    <col min="1284" max="1289" width="17.44140625" style="1" hidden="1" customWidth="1"/>
    <col min="1290" max="1290" width="8.88671875" style="1" hidden="1" customWidth="1"/>
    <col min="1291" max="1531" width="0" style="1" hidden="1"/>
    <col min="1532" max="1532" width="1.5546875" style="1" hidden="1" customWidth="1"/>
    <col min="1533" max="1533" width="7.44140625" style="1" hidden="1" customWidth="1"/>
    <col min="1534" max="1534" width="7.109375" style="1" hidden="1" customWidth="1"/>
    <col min="1535" max="1535" width="3.109375" style="1" hidden="1" customWidth="1"/>
    <col min="1536" max="1536" width="7.109375" style="1" hidden="1" customWidth="1"/>
    <col min="1537" max="1537" width="3.44140625" style="1" hidden="1" customWidth="1"/>
    <col min="1538" max="1538" width="17.44140625" style="1" hidden="1" customWidth="1"/>
    <col min="1539" max="1539" width="17.5546875" style="1" hidden="1" customWidth="1"/>
    <col min="1540" max="1545" width="17.44140625" style="1" hidden="1" customWidth="1"/>
    <col min="1546" max="1546" width="8.88671875" style="1" hidden="1" customWidth="1"/>
    <col min="1547" max="1787" width="0" style="1" hidden="1"/>
    <col min="1788" max="1788" width="1.5546875" style="1" hidden="1" customWidth="1"/>
    <col min="1789" max="1789" width="7.44140625" style="1" hidden="1" customWidth="1"/>
    <col min="1790" max="1790" width="7.109375" style="1" hidden="1" customWidth="1"/>
    <col min="1791" max="1791" width="3.109375" style="1" hidden="1" customWidth="1"/>
    <col min="1792" max="1792" width="7.109375" style="1" hidden="1" customWidth="1"/>
    <col min="1793" max="1793" width="3.44140625" style="1" hidden="1" customWidth="1"/>
    <col min="1794" max="1794" width="17.44140625" style="1" hidden="1" customWidth="1"/>
    <col min="1795" max="1795" width="17.5546875" style="1" hidden="1" customWidth="1"/>
    <col min="1796" max="1801" width="17.44140625" style="1" hidden="1" customWidth="1"/>
    <col min="1802" max="1802" width="8.88671875" style="1" hidden="1" customWidth="1"/>
    <col min="1803" max="2043" width="0" style="1" hidden="1"/>
    <col min="2044" max="2044" width="1.5546875" style="1" hidden="1" customWidth="1"/>
    <col min="2045" max="2045" width="7.44140625" style="1" hidden="1" customWidth="1"/>
    <col min="2046" max="2046" width="7.109375" style="1" hidden="1" customWidth="1"/>
    <col min="2047" max="2047" width="3.109375" style="1" hidden="1" customWidth="1"/>
    <col min="2048" max="2048" width="7.109375" style="1" hidden="1" customWidth="1"/>
    <col min="2049" max="2049" width="3.44140625" style="1" hidden="1" customWidth="1"/>
    <col min="2050" max="2050" width="17.44140625" style="1" hidden="1" customWidth="1"/>
    <col min="2051" max="2051" width="17.5546875" style="1" hidden="1" customWidth="1"/>
    <col min="2052" max="2057" width="17.44140625" style="1" hidden="1" customWidth="1"/>
    <col min="2058" max="2058" width="8.88671875" style="1" hidden="1" customWidth="1"/>
    <col min="2059" max="2299" width="0" style="1" hidden="1"/>
    <col min="2300" max="2300" width="1.5546875" style="1" hidden="1" customWidth="1"/>
    <col min="2301" max="2301" width="7.44140625" style="1" hidden="1" customWidth="1"/>
    <col min="2302" max="2302" width="7.109375" style="1" hidden="1" customWidth="1"/>
    <col min="2303" max="2303" width="3.109375" style="1" hidden="1" customWidth="1"/>
    <col min="2304" max="2304" width="7.109375" style="1" hidden="1" customWidth="1"/>
    <col min="2305" max="2305" width="3.44140625" style="1" hidden="1" customWidth="1"/>
    <col min="2306" max="2306" width="17.44140625" style="1" hidden="1" customWidth="1"/>
    <col min="2307" max="2307" width="17.5546875" style="1" hidden="1" customWidth="1"/>
    <col min="2308" max="2313" width="17.44140625" style="1" hidden="1" customWidth="1"/>
    <col min="2314" max="2314" width="8.88671875" style="1" hidden="1" customWidth="1"/>
    <col min="2315" max="2555" width="0" style="1" hidden="1"/>
    <col min="2556" max="2556" width="1.5546875" style="1" hidden="1" customWidth="1"/>
    <col min="2557" max="2557" width="7.44140625" style="1" hidden="1" customWidth="1"/>
    <col min="2558" max="2558" width="7.109375" style="1" hidden="1" customWidth="1"/>
    <col min="2559" max="2559" width="3.109375" style="1" hidden="1" customWidth="1"/>
    <col min="2560" max="2560" width="7.109375" style="1" hidden="1" customWidth="1"/>
    <col min="2561" max="2561" width="3.44140625" style="1" hidden="1" customWidth="1"/>
    <col min="2562" max="2562" width="17.44140625" style="1" hidden="1" customWidth="1"/>
    <col min="2563" max="2563" width="17.5546875" style="1" hidden="1" customWidth="1"/>
    <col min="2564" max="2569" width="17.44140625" style="1" hidden="1" customWidth="1"/>
    <col min="2570" max="2570" width="8.88671875" style="1" hidden="1" customWidth="1"/>
    <col min="2571" max="2811" width="0" style="1" hidden="1"/>
    <col min="2812" max="2812" width="1.5546875" style="1" hidden="1" customWidth="1"/>
    <col min="2813" max="2813" width="7.44140625" style="1" hidden="1" customWidth="1"/>
    <col min="2814" max="2814" width="7.109375" style="1" hidden="1" customWidth="1"/>
    <col min="2815" max="2815" width="3.109375" style="1" hidden="1" customWidth="1"/>
    <col min="2816" max="2816" width="7.109375" style="1" hidden="1" customWidth="1"/>
    <col min="2817" max="2817" width="3.44140625" style="1" hidden="1" customWidth="1"/>
    <col min="2818" max="2818" width="17.44140625" style="1" hidden="1" customWidth="1"/>
    <col min="2819" max="2819" width="17.5546875" style="1" hidden="1" customWidth="1"/>
    <col min="2820" max="2825" width="17.44140625" style="1" hidden="1" customWidth="1"/>
    <col min="2826" max="2826" width="8.88671875" style="1" hidden="1" customWidth="1"/>
    <col min="2827" max="3067" width="0" style="1" hidden="1"/>
    <col min="3068" max="3068" width="1.5546875" style="1" hidden="1" customWidth="1"/>
    <col min="3069" max="3069" width="7.44140625" style="1" hidden="1" customWidth="1"/>
    <col min="3070" max="3070" width="7.109375" style="1" hidden="1" customWidth="1"/>
    <col min="3071" max="3071" width="3.109375" style="1" hidden="1" customWidth="1"/>
    <col min="3072" max="3072" width="7.109375" style="1" hidden="1" customWidth="1"/>
    <col min="3073" max="3073" width="3.44140625" style="1" hidden="1" customWidth="1"/>
    <col min="3074" max="3074" width="17.44140625" style="1" hidden="1" customWidth="1"/>
    <col min="3075" max="3075" width="17.5546875" style="1" hidden="1" customWidth="1"/>
    <col min="3076" max="3081" width="17.44140625" style="1" hidden="1" customWidth="1"/>
    <col min="3082" max="3082" width="8.88671875" style="1" hidden="1" customWidth="1"/>
    <col min="3083" max="3323" width="0" style="1" hidden="1"/>
    <col min="3324" max="3324" width="1.5546875" style="1" hidden="1" customWidth="1"/>
    <col min="3325" max="3325" width="7.44140625" style="1" hidden="1" customWidth="1"/>
    <col min="3326" max="3326" width="7.109375" style="1" hidden="1" customWidth="1"/>
    <col min="3327" max="3327" width="3.109375" style="1" hidden="1" customWidth="1"/>
    <col min="3328" max="3328" width="7.109375" style="1" hidden="1" customWidth="1"/>
    <col min="3329" max="3329" width="3.44140625" style="1" hidden="1" customWidth="1"/>
    <col min="3330" max="3330" width="17.44140625" style="1" hidden="1" customWidth="1"/>
    <col min="3331" max="3331" width="17.5546875" style="1" hidden="1" customWidth="1"/>
    <col min="3332" max="3337" width="17.44140625" style="1" hidden="1" customWidth="1"/>
    <col min="3338" max="3338" width="8.88671875" style="1" hidden="1" customWidth="1"/>
    <col min="3339" max="3579" width="0" style="1" hidden="1"/>
    <col min="3580" max="3580" width="1.5546875" style="1" hidden="1" customWidth="1"/>
    <col min="3581" max="3581" width="7.44140625" style="1" hidden="1" customWidth="1"/>
    <col min="3582" max="3582" width="7.109375" style="1" hidden="1" customWidth="1"/>
    <col min="3583" max="3583" width="3.109375" style="1" hidden="1" customWidth="1"/>
    <col min="3584" max="3584" width="7.109375" style="1" hidden="1" customWidth="1"/>
    <col min="3585" max="3585" width="3.44140625" style="1" hidden="1" customWidth="1"/>
    <col min="3586" max="3586" width="17.44140625" style="1" hidden="1" customWidth="1"/>
    <col min="3587" max="3587" width="17.5546875" style="1" hidden="1" customWidth="1"/>
    <col min="3588" max="3593" width="17.44140625" style="1" hidden="1" customWidth="1"/>
    <col min="3594" max="3594" width="8.88671875" style="1" hidden="1" customWidth="1"/>
    <col min="3595" max="3835" width="0" style="1" hidden="1"/>
    <col min="3836" max="3836" width="1.5546875" style="1" hidden="1" customWidth="1"/>
    <col min="3837" max="3837" width="7.44140625" style="1" hidden="1" customWidth="1"/>
    <col min="3838" max="3838" width="7.109375" style="1" hidden="1" customWidth="1"/>
    <col min="3839" max="3839" width="3.109375" style="1" hidden="1" customWidth="1"/>
    <col min="3840" max="3840" width="7.109375" style="1" hidden="1" customWidth="1"/>
    <col min="3841" max="3841" width="3.44140625" style="1" hidden="1" customWidth="1"/>
    <col min="3842" max="3842" width="17.44140625" style="1" hidden="1" customWidth="1"/>
    <col min="3843" max="3843" width="17.5546875" style="1" hidden="1" customWidth="1"/>
    <col min="3844" max="3849" width="17.44140625" style="1" hidden="1" customWidth="1"/>
    <col min="3850" max="3850" width="8.88671875" style="1" hidden="1" customWidth="1"/>
    <col min="3851" max="4091" width="0" style="1" hidden="1"/>
    <col min="4092" max="4092" width="1.5546875" style="1" hidden="1" customWidth="1"/>
    <col min="4093" max="4093" width="7.44140625" style="1" hidden="1" customWidth="1"/>
    <col min="4094" max="4094" width="7.109375" style="1" hidden="1" customWidth="1"/>
    <col min="4095" max="4095" width="3.109375" style="1" hidden="1" customWidth="1"/>
    <col min="4096" max="4096" width="7.109375" style="1" hidden="1" customWidth="1"/>
    <col min="4097" max="4097" width="3.44140625" style="1" hidden="1" customWidth="1"/>
    <col min="4098" max="4098" width="17.44140625" style="1" hidden="1" customWidth="1"/>
    <col min="4099" max="4099" width="17.5546875" style="1" hidden="1" customWidth="1"/>
    <col min="4100" max="4105" width="17.44140625" style="1" hidden="1" customWidth="1"/>
    <col min="4106" max="4106" width="8.88671875" style="1" hidden="1" customWidth="1"/>
    <col min="4107" max="4347" width="0" style="1" hidden="1"/>
    <col min="4348" max="4348" width="1.5546875" style="1" hidden="1" customWidth="1"/>
    <col min="4349" max="4349" width="7.44140625" style="1" hidden="1" customWidth="1"/>
    <col min="4350" max="4350" width="7.109375" style="1" hidden="1" customWidth="1"/>
    <col min="4351" max="4351" width="3.109375" style="1" hidden="1" customWidth="1"/>
    <col min="4352" max="4352" width="7.109375" style="1" hidden="1" customWidth="1"/>
    <col min="4353" max="4353" width="3.44140625" style="1" hidden="1" customWidth="1"/>
    <col min="4354" max="4354" width="17.44140625" style="1" hidden="1" customWidth="1"/>
    <col min="4355" max="4355" width="17.5546875" style="1" hidden="1" customWidth="1"/>
    <col min="4356" max="4361" width="17.44140625" style="1" hidden="1" customWidth="1"/>
    <col min="4362" max="4362" width="8.88671875" style="1" hidden="1" customWidth="1"/>
    <col min="4363" max="4603" width="0" style="1" hidden="1"/>
    <col min="4604" max="4604" width="1.5546875" style="1" hidden="1" customWidth="1"/>
    <col min="4605" max="4605" width="7.44140625" style="1" hidden="1" customWidth="1"/>
    <col min="4606" max="4606" width="7.109375" style="1" hidden="1" customWidth="1"/>
    <col min="4607" max="4607" width="3.109375" style="1" hidden="1" customWidth="1"/>
    <col min="4608" max="4608" width="7.109375" style="1" hidden="1" customWidth="1"/>
    <col min="4609" max="4609" width="3.44140625" style="1" hidden="1" customWidth="1"/>
    <col min="4610" max="4610" width="17.44140625" style="1" hidden="1" customWidth="1"/>
    <col min="4611" max="4611" width="17.5546875" style="1" hidden="1" customWidth="1"/>
    <col min="4612" max="4617" width="17.44140625" style="1" hidden="1" customWidth="1"/>
    <col min="4618" max="4618" width="8.88671875" style="1" hidden="1" customWidth="1"/>
    <col min="4619" max="4859" width="0" style="1" hidden="1"/>
    <col min="4860" max="4860" width="1.5546875" style="1" hidden="1" customWidth="1"/>
    <col min="4861" max="4861" width="7.44140625" style="1" hidden="1" customWidth="1"/>
    <col min="4862" max="4862" width="7.109375" style="1" hidden="1" customWidth="1"/>
    <col min="4863" max="4863" width="3.109375" style="1" hidden="1" customWidth="1"/>
    <col min="4864" max="4864" width="7.109375" style="1" hidden="1" customWidth="1"/>
    <col min="4865" max="4865" width="3.44140625" style="1" hidden="1" customWidth="1"/>
    <col min="4866" max="4866" width="17.44140625" style="1" hidden="1" customWidth="1"/>
    <col min="4867" max="4867" width="17.5546875" style="1" hidden="1" customWidth="1"/>
    <col min="4868" max="4873" width="17.44140625" style="1" hidden="1" customWidth="1"/>
    <col min="4874" max="4874" width="8.88671875" style="1" hidden="1" customWidth="1"/>
    <col min="4875" max="5115" width="0" style="1" hidden="1"/>
    <col min="5116" max="5116" width="1.5546875" style="1" hidden="1" customWidth="1"/>
    <col min="5117" max="5117" width="7.44140625" style="1" hidden="1" customWidth="1"/>
    <col min="5118" max="5118" width="7.109375" style="1" hidden="1" customWidth="1"/>
    <col min="5119" max="5119" width="3.109375" style="1" hidden="1" customWidth="1"/>
    <col min="5120" max="5120" width="7.109375" style="1" hidden="1" customWidth="1"/>
    <col min="5121" max="5121" width="3.44140625" style="1" hidden="1" customWidth="1"/>
    <col min="5122" max="5122" width="17.44140625" style="1" hidden="1" customWidth="1"/>
    <col min="5123" max="5123" width="17.5546875" style="1" hidden="1" customWidth="1"/>
    <col min="5124" max="5129" width="17.44140625" style="1" hidden="1" customWidth="1"/>
    <col min="5130" max="5130" width="8.88671875" style="1" hidden="1" customWidth="1"/>
    <col min="5131" max="5371" width="0" style="1" hidden="1"/>
    <col min="5372" max="5372" width="1.5546875" style="1" hidden="1" customWidth="1"/>
    <col min="5373" max="5373" width="7.44140625" style="1" hidden="1" customWidth="1"/>
    <col min="5374" max="5374" width="7.109375" style="1" hidden="1" customWidth="1"/>
    <col min="5375" max="5375" width="3.109375" style="1" hidden="1" customWidth="1"/>
    <col min="5376" max="5376" width="7.109375" style="1" hidden="1" customWidth="1"/>
    <col min="5377" max="5377" width="3.44140625" style="1" hidden="1" customWidth="1"/>
    <col min="5378" max="5378" width="17.44140625" style="1" hidden="1" customWidth="1"/>
    <col min="5379" max="5379" width="17.5546875" style="1" hidden="1" customWidth="1"/>
    <col min="5380" max="5385" width="17.44140625" style="1" hidden="1" customWidth="1"/>
    <col min="5386" max="5386" width="8.88671875" style="1" hidden="1" customWidth="1"/>
    <col min="5387" max="5627" width="0" style="1" hidden="1"/>
    <col min="5628" max="5628" width="1.5546875" style="1" hidden="1" customWidth="1"/>
    <col min="5629" max="5629" width="7.44140625" style="1" hidden="1" customWidth="1"/>
    <col min="5630" max="5630" width="7.109375" style="1" hidden="1" customWidth="1"/>
    <col min="5631" max="5631" width="3.109375" style="1" hidden="1" customWidth="1"/>
    <col min="5632" max="5632" width="7.109375" style="1" hidden="1" customWidth="1"/>
    <col min="5633" max="5633" width="3.44140625" style="1" hidden="1" customWidth="1"/>
    <col min="5634" max="5634" width="17.44140625" style="1" hidden="1" customWidth="1"/>
    <col min="5635" max="5635" width="17.5546875" style="1" hidden="1" customWidth="1"/>
    <col min="5636" max="5641" width="17.44140625" style="1" hidden="1" customWidth="1"/>
    <col min="5642" max="5642" width="8.88671875" style="1" hidden="1" customWidth="1"/>
    <col min="5643" max="5883" width="0" style="1" hidden="1"/>
    <col min="5884" max="5884" width="1.5546875" style="1" hidden="1" customWidth="1"/>
    <col min="5885" max="5885" width="7.44140625" style="1" hidden="1" customWidth="1"/>
    <col min="5886" max="5886" width="7.109375" style="1" hidden="1" customWidth="1"/>
    <col min="5887" max="5887" width="3.109375" style="1" hidden="1" customWidth="1"/>
    <col min="5888" max="5888" width="7.109375" style="1" hidden="1" customWidth="1"/>
    <col min="5889" max="5889" width="3.44140625" style="1" hidden="1" customWidth="1"/>
    <col min="5890" max="5890" width="17.44140625" style="1" hidden="1" customWidth="1"/>
    <col min="5891" max="5891" width="17.5546875" style="1" hidden="1" customWidth="1"/>
    <col min="5892" max="5897" width="17.44140625" style="1" hidden="1" customWidth="1"/>
    <col min="5898" max="5898" width="8.88671875" style="1" hidden="1" customWidth="1"/>
    <col min="5899" max="6139" width="0" style="1" hidden="1"/>
    <col min="6140" max="6140" width="1.5546875" style="1" hidden="1" customWidth="1"/>
    <col min="6141" max="6141" width="7.44140625" style="1" hidden="1" customWidth="1"/>
    <col min="6142" max="6142" width="7.109375" style="1" hidden="1" customWidth="1"/>
    <col min="6143" max="6143" width="3.109375" style="1" hidden="1" customWidth="1"/>
    <col min="6144" max="6144" width="7.109375" style="1" hidden="1" customWidth="1"/>
    <col min="6145" max="6145" width="3.44140625" style="1" hidden="1" customWidth="1"/>
    <col min="6146" max="6146" width="17.44140625" style="1" hidden="1" customWidth="1"/>
    <col min="6147" max="6147" width="17.5546875" style="1" hidden="1" customWidth="1"/>
    <col min="6148" max="6153" width="17.44140625" style="1" hidden="1" customWidth="1"/>
    <col min="6154" max="6154" width="8.88671875" style="1" hidden="1" customWidth="1"/>
    <col min="6155" max="6395" width="0" style="1" hidden="1"/>
    <col min="6396" max="6396" width="1.5546875" style="1" hidden="1" customWidth="1"/>
    <col min="6397" max="6397" width="7.44140625" style="1" hidden="1" customWidth="1"/>
    <col min="6398" max="6398" width="7.109375" style="1" hidden="1" customWidth="1"/>
    <col min="6399" max="6399" width="3.109375" style="1" hidden="1" customWidth="1"/>
    <col min="6400" max="6400" width="7.109375" style="1" hidden="1" customWidth="1"/>
    <col min="6401" max="6401" width="3.44140625" style="1" hidden="1" customWidth="1"/>
    <col min="6402" max="6402" width="17.44140625" style="1" hidden="1" customWidth="1"/>
    <col min="6403" max="6403" width="17.5546875" style="1" hidden="1" customWidth="1"/>
    <col min="6404" max="6409" width="17.44140625" style="1" hidden="1" customWidth="1"/>
    <col min="6410" max="6410" width="8.88671875" style="1" hidden="1" customWidth="1"/>
    <col min="6411" max="6651" width="0" style="1" hidden="1"/>
    <col min="6652" max="6652" width="1.5546875" style="1" hidden="1" customWidth="1"/>
    <col min="6653" max="6653" width="7.44140625" style="1" hidden="1" customWidth="1"/>
    <col min="6654" max="6654" width="7.109375" style="1" hidden="1" customWidth="1"/>
    <col min="6655" max="6655" width="3.109375" style="1" hidden="1" customWidth="1"/>
    <col min="6656" max="6656" width="7.109375" style="1" hidden="1" customWidth="1"/>
    <col min="6657" max="6657" width="3.44140625" style="1" hidden="1" customWidth="1"/>
    <col min="6658" max="6658" width="17.44140625" style="1" hidden="1" customWidth="1"/>
    <col min="6659" max="6659" width="17.5546875" style="1" hidden="1" customWidth="1"/>
    <col min="6660" max="6665" width="17.44140625" style="1" hidden="1" customWidth="1"/>
    <col min="6666" max="6666" width="8.88671875" style="1" hidden="1" customWidth="1"/>
    <col min="6667" max="6907" width="0" style="1" hidden="1"/>
    <col min="6908" max="6908" width="1.5546875" style="1" hidden="1" customWidth="1"/>
    <col min="6909" max="6909" width="7.44140625" style="1" hidden="1" customWidth="1"/>
    <col min="6910" max="6910" width="7.109375" style="1" hidden="1" customWidth="1"/>
    <col min="6911" max="6911" width="3.109375" style="1" hidden="1" customWidth="1"/>
    <col min="6912" max="6912" width="7.109375" style="1" hidden="1" customWidth="1"/>
    <col min="6913" max="6913" width="3.44140625" style="1" hidden="1" customWidth="1"/>
    <col min="6914" max="6914" width="17.44140625" style="1" hidden="1" customWidth="1"/>
    <col min="6915" max="6915" width="17.5546875" style="1" hidden="1" customWidth="1"/>
    <col min="6916" max="6921" width="17.44140625" style="1" hidden="1" customWidth="1"/>
    <col min="6922" max="6922" width="8.88671875" style="1" hidden="1" customWidth="1"/>
    <col min="6923" max="7163" width="0" style="1" hidden="1"/>
    <col min="7164" max="7164" width="1.5546875" style="1" hidden="1" customWidth="1"/>
    <col min="7165" max="7165" width="7.44140625" style="1" hidden="1" customWidth="1"/>
    <col min="7166" max="7166" width="7.109375" style="1" hidden="1" customWidth="1"/>
    <col min="7167" max="7167" width="3.109375" style="1" hidden="1" customWidth="1"/>
    <col min="7168" max="7168" width="7.109375" style="1" hidden="1" customWidth="1"/>
    <col min="7169" max="7169" width="3.44140625" style="1" hidden="1" customWidth="1"/>
    <col min="7170" max="7170" width="17.44140625" style="1" hidden="1" customWidth="1"/>
    <col min="7171" max="7171" width="17.5546875" style="1" hidden="1" customWidth="1"/>
    <col min="7172" max="7177" width="17.44140625" style="1" hidden="1" customWidth="1"/>
    <col min="7178" max="7178" width="8.88671875" style="1" hidden="1" customWidth="1"/>
    <col min="7179" max="7419" width="0" style="1" hidden="1"/>
    <col min="7420" max="7420" width="1.5546875" style="1" hidden="1" customWidth="1"/>
    <col min="7421" max="7421" width="7.44140625" style="1" hidden="1" customWidth="1"/>
    <col min="7422" max="7422" width="7.109375" style="1" hidden="1" customWidth="1"/>
    <col min="7423" max="7423" width="3.109375" style="1" hidden="1" customWidth="1"/>
    <col min="7424" max="7424" width="7.109375" style="1" hidden="1" customWidth="1"/>
    <col min="7425" max="7425" width="3.44140625" style="1" hidden="1" customWidth="1"/>
    <col min="7426" max="7426" width="17.44140625" style="1" hidden="1" customWidth="1"/>
    <col min="7427" max="7427" width="17.5546875" style="1" hidden="1" customWidth="1"/>
    <col min="7428" max="7433" width="17.44140625" style="1" hidden="1" customWidth="1"/>
    <col min="7434" max="7434" width="8.88671875" style="1" hidden="1" customWidth="1"/>
    <col min="7435" max="7675" width="0" style="1" hidden="1"/>
    <col min="7676" max="7676" width="1.5546875" style="1" hidden="1" customWidth="1"/>
    <col min="7677" max="7677" width="7.44140625" style="1" hidden="1" customWidth="1"/>
    <col min="7678" max="7678" width="7.109375" style="1" hidden="1" customWidth="1"/>
    <col min="7679" max="7679" width="3.109375" style="1" hidden="1" customWidth="1"/>
    <col min="7680" max="7680" width="7.109375" style="1" hidden="1" customWidth="1"/>
    <col min="7681" max="7681" width="3.44140625" style="1" hidden="1" customWidth="1"/>
    <col min="7682" max="7682" width="17.44140625" style="1" hidden="1" customWidth="1"/>
    <col min="7683" max="7683" width="17.5546875" style="1" hidden="1" customWidth="1"/>
    <col min="7684" max="7689" width="17.44140625" style="1" hidden="1" customWidth="1"/>
    <col min="7690" max="7690" width="8.88671875" style="1" hidden="1" customWidth="1"/>
    <col min="7691" max="7931" width="0" style="1" hidden="1"/>
    <col min="7932" max="7932" width="1.5546875" style="1" hidden="1" customWidth="1"/>
    <col min="7933" max="7933" width="7.44140625" style="1" hidden="1" customWidth="1"/>
    <col min="7934" max="7934" width="7.109375" style="1" hidden="1" customWidth="1"/>
    <col min="7935" max="7935" width="3.109375" style="1" hidden="1" customWidth="1"/>
    <col min="7936" max="7936" width="7.109375" style="1" hidden="1" customWidth="1"/>
    <col min="7937" max="7937" width="3.44140625" style="1" hidden="1" customWidth="1"/>
    <col min="7938" max="7938" width="17.44140625" style="1" hidden="1" customWidth="1"/>
    <col min="7939" max="7939" width="17.5546875" style="1" hidden="1" customWidth="1"/>
    <col min="7940" max="7945" width="17.44140625" style="1" hidden="1" customWidth="1"/>
    <col min="7946" max="7946" width="8.88671875" style="1" hidden="1" customWidth="1"/>
    <col min="7947" max="8187" width="0" style="1" hidden="1"/>
    <col min="8188" max="8188" width="1.5546875" style="1" hidden="1" customWidth="1"/>
    <col min="8189" max="8189" width="7.44140625" style="1" hidden="1" customWidth="1"/>
    <col min="8190" max="8190" width="7.109375" style="1" hidden="1" customWidth="1"/>
    <col min="8191" max="8191" width="3.109375" style="1" hidden="1" customWidth="1"/>
    <col min="8192" max="8192" width="7.109375" style="1" hidden="1" customWidth="1"/>
    <col min="8193" max="8193" width="3.44140625" style="1" hidden="1" customWidth="1"/>
    <col min="8194" max="8194" width="17.44140625" style="1" hidden="1" customWidth="1"/>
    <col min="8195" max="8195" width="17.5546875" style="1" hidden="1" customWidth="1"/>
    <col min="8196" max="8201" width="17.44140625" style="1" hidden="1" customWidth="1"/>
    <col min="8202" max="8202" width="8.88671875" style="1" hidden="1" customWidth="1"/>
    <col min="8203" max="8443" width="0" style="1" hidden="1"/>
    <col min="8444" max="8444" width="1.5546875" style="1" hidden="1" customWidth="1"/>
    <col min="8445" max="8445" width="7.44140625" style="1" hidden="1" customWidth="1"/>
    <col min="8446" max="8446" width="7.109375" style="1" hidden="1" customWidth="1"/>
    <col min="8447" max="8447" width="3.109375" style="1" hidden="1" customWidth="1"/>
    <col min="8448" max="8448" width="7.109375" style="1" hidden="1" customWidth="1"/>
    <col min="8449" max="8449" width="3.44140625" style="1" hidden="1" customWidth="1"/>
    <col min="8450" max="8450" width="17.44140625" style="1" hidden="1" customWidth="1"/>
    <col min="8451" max="8451" width="17.5546875" style="1" hidden="1" customWidth="1"/>
    <col min="8452" max="8457" width="17.44140625" style="1" hidden="1" customWidth="1"/>
    <col min="8458" max="8458" width="8.88671875" style="1" hidden="1" customWidth="1"/>
    <col min="8459" max="8699" width="0" style="1" hidden="1"/>
    <col min="8700" max="8700" width="1.5546875" style="1" hidden="1" customWidth="1"/>
    <col min="8701" max="8701" width="7.44140625" style="1" hidden="1" customWidth="1"/>
    <col min="8702" max="8702" width="7.109375" style="1" hidden="1" customWidth="1"/>
    <col min="8703" max="8703" width="3.109375" style="1" hidden="1" customWidth="1"/>
    <col min="8704" max="8704" width="7.109375" style="1" hidden="1" customWidth="1"/>
    <col min="8705" max="8705" width="3.44140625" style="1" hidden="1" customWidth="1"/>
    <col min="8706" max="8706" width="17.44140625" style="1" hidden="1" customWidth="1"/>
    <col min="8707" max="8707" width="17.5546875" style="1" hidden="1" customWidth="1"/>
    <col min="8708" max="8713" width="17.44140625" style="1" hidden="1" customWidth="1"/>
    <col min="8714" max="8714" width="8.88671875" style="1" hidden="1" customWidth="1"/>
    <col min="8715" max="8955" width="0" style="1" hidden="1"/>
    <col min="8956" max="8956" width="1.5546875" style="1" hidden="1" customWidth="1"/>
    <col min="8957" max="8957" width="7.44140625" style="1" hidden="1" customWidth="1"/>
    <col min="8958" max="8958" width="7.109375" style="1" hidden="1" customWidth="1"/>
    <col min="8959" max="8959" width="3.109375" style="1" hidden="1" customWidth="1"/>
    <col min="8960" max="8960" width="7.109375" style="1" hidden="1" customWidth="1"/>
    <col min="8961" max="8961" width="3.44140625" style="1" hidden="1" customWidth="1"/>
    <col min="8962" max="8962" width="17.44140625" style="1" hidden="1" customWidth="1"/>
    <col min="8963" max="8963" width="17.5546875" style="1" hidden="1" customWidth="1"/>
    <col min="8964" max="8969" width="17.44140625" style="1" hidden="1" customWidth="1"/>
    <col min="8970" max="8970" width="8.88671875" style="1" hidden="1" customWidth="1"/>
    <col min="8971" max="9211" width="0" style="1" hidden="1"/>
    <col min="9212" max="9212" width="1.5546875" style="1" hidden="1" customWidth="1"/>
    <col min="9213" max="9213" width="7.44140625" style="1" hidden="1" customWidth="1"/>
    <col min="9214" max="9214" width="7.109375" style="1" hidden="1" customWidth="1"/>
    <col min="9215" max="9215" width="3.109375" style="1" hidden="1" customWidth="1"/>
    <col min="9216" max="9216" width="7.109375" style="1" hidden="1" customWidth="1"/>
    <col min="9217" max="9217" width="3.44140625" style="1" hidden="1" customWidth="1"/>
    <col min="9218" max="9218" width="17.44140625" style="1" hidden="1" customWidth="1"/>
    <col min="9219" max="9219" width="17.5546875" style="1" hidden="1" customWidth="1"/>
    <col min="9220" max="9225" width="17.44140625" style="1" hidden="1" customWidth="1"/>
    <col min="9226" max="9226" width="8.88671875" style="1" hidden="1" customWidth="1"/>
    <col min="9227" max="9467" width="0" style="1" hidden="1"/>
    <col min="9468" max="9468" width="1.5546875" style="1" hidden="1" customWidth="1"/>
    <col min="9469" max="9469" width="7.44140625" style="1" hidden="1" customWidth="1"/>
    <col min="9470" max="9470" width="7.109375" style="1" hidden="1" customWidth="1"/>
    <col min="9471" max="9471" width="3.109375" style="1" hidden="1" customWidth="1"/>
    <col min="9472" max="9472" width="7.109375" style="1" hidden="1" customWidth="1"/>
    <col min="9473" max="9473" width="3.44140625" style="1" hidden="1" customWidth="1"/>
    <col min="9474" max="9474" width="17.44140625" style="1" hidden="1" customWidth="1"/>
    <col min="9475" max="9475" width="17.5546875" style="1" hidden="1" customWidth="1"/>
    <col min="9476" max="9481" width="17.44140625" style="1" hidden="1" customWidth="1"/>
    <col min="9482" max="9482" width="8.88671875" style="1" hidden="1" customWidth="1"/>
    <col min="9483" max="9723" width="0" style="1" hidden="1"/>
    <col min="9724" max="9724" width="1.5546875" style="1" hidden="1" customWidth="1"/>
    <col min="9725" max="9725" width="7.44140625" style="1" hidden="1" customWidth="1"/>
    <col min="9726" max="9726" width="7.109375" style="1" hidden="1" customWidth="1"/>
    <col min="9727" max="9727" width="3.109375" style="1" hidden="1" customWidth="1"/>
    <col min="9728" max="9728" width="7.109375" style="1" hidden="1" customWidth="1"/>
    <col min="9729" max="9729" width="3.44140625" style="1" hidden="1" customWidth="1"/>
    <col min="9730" max="9730" width="17.44140625" style="1" hidden="1" customWidth="1"/>
    <col min="9731" max="9731" width="17.5546875" style="1" hidden="1" customWidth="1"/>
    <col min="9732" max="9737" width="17.44140625" style="1" hidden="1" customWidth="1"/>
    <col min="9738" max="9738" width="8.88671875" style="1" hidden="1" customWidth="1"/>
    <col min="9739" max="9979" width="0" style="1" hidden="1"/>
    <col min="9980" max="9980" width="1.5546875" style="1" hidden="1" customWidth="1"/>
    <col min="9981" max="9981" width="7.44140625" style="1" hidden="1" customWidth="1"/>
    <col min="9982" max="9982" width="7.109375" style="1" hidden="1" customWidth="1"/>
    <col min="9983" max="9983" width="3.109375" style="1" hidden="1" customWidth="1"/>
    <col min="9984" max="9984" width="7.109375" style="1" hidden="1" customWidth="1"/>
    <col min="9985" max="9985" width="3.44140625" style="1" hidden="1" customWidth="1"/>
    <col min="9986" max="9986" width="17.44140625" style="1" hidden="1" customWidth="1"/>
    <col min="9987" max="9987" width="17.5546875" style="1" hidden="1" customWidth="1"/>
    <col min="9988" max="9993" width="17.44140625" style="1" hidden="1" customWidth="1"/>
    <col min="9994" max="9994" width="8.88671875" style="1" hidden="1" customWidth="1"/>
    <col min="9995" max="10235" width="0" style="1" hidden="1"/>
    <col min="10236" max="10236" width="1.5546875" style="1" hidden="1" customWidth="1"/>
    <col min="10237" max="10237" width="7.44140625" style="1" hidden="1" customWidth="1"/>
    <col min="10238" max="10238" width="7.109375" style="1" hidden="1" customWidth="1"/>
    <col min="10239" max="10239" width="3.109375" style="1" hidden="1" customWidth="1"/>
    <col min="10240" max="10240" width="7.109375" style="1" hidden="1" customWidth="1"/>
    <col min="10241" max="10241" width="3.44140625" style="1" hidden="1" customWidth="1"/>
    <col min="10242" max="10242" width="17.44140625" style="1" hidden="1" customWidth="1"/>
    <col min="10243" max="10243" width="17.5546875" style="1" hidden="1" customWidth="1"/>
    <col min="10244" max="10249" width="17.44140625" style="1" hidden="1" customWidth="1"/>
    <col min="10250" max="10250" width="8.88671875" style="1" hidden="1" customWidth="1"/>
    <col min="10251" max="10491" width="0" style="1" hidden="1"/>
    <col min="10492" max="10492" width="1.5546875" style="1" hidden="1" customWidth="1"/>
    <col min="10493" max="10493" width="7.44140625" style="1" hidden="1" customWidth="1"/>
    <col min="10494" max="10494" width="7.109375" style="1" hidden="1" customWidth="1"/>
    <col min="10495" max="10495" width="3.109375" style="1" hidden="1" customWidth="1"/>
    <col min="10496" max="10496" width="7.109375" style="1" hidden="1" customWidth="1"/>
    <col min="10497" max="10497" width="3.44140625" style="1" hidden="1" customWidth="1"/>
    <col min="10498" max="10498" width="17.44140625" style="1" hidden="1" customWidth="1"/>
    <col min="10499" max="10499" width="17.5546875" style="1" hidden="1" customWidth="1"/>
    <col min="10500" max="10505" width="17.44140625" style="1" hidden="1" customWidth="1"/>
    <col min="10506" max="10506" width="8.88671875" style="1" hidden="1" customWidth="1"/>
    <col min="10507" max="10747" width="0" style="1" hidden="1"/>
    <col min="10748" max="10748" width="1.5546875" style="1" hidden="1" customWidth="1"/>
    <col min="10749" max="10749" width="7.44140625" style="1" hidden="1" customWidth="1"/>
    <col min="10750" max="10750" width="7.109375" style="1" hidden="1" customWidth="1"/>
    <col min="10751" max="10751" width="3.109375" style="1" hidden="1" customWidth="1"/>
    <col min="10752" max="10752" width="7.109375" style="1" hidden="1" customWidth="1"/>
    <col min="10753" max="10753" width="3.44140625" style="1" hidden="1" customWidth="1"/>
    <col min="10754" max="10754" width="17.44140625" style="1" hidden="1" customWidth="1"/>
    <col min="10755" max="10755" width="17.5546875" style="1" hidden="1" customWidth="1"/>
    <col min="10756" max="10761" width="17.44140625" style="1" hidden="1" customWidth="1"/>
    <col min="10762" max="10762" width="8.88671875" style="1" hidden="1" customWidth="1"/>
    <col min="10763" max="11003" width="0" style="1" hidden="1"/>
    <col min="11004" max="11004" width="1.5546875" style="1" hidden="1" customWidth="1"/>
    <col min="11005" max="11005" width="7.44140625" style="1" hidden="1" customWidth="1"/>
    <col min="11006" max="11006" width="7.109375" style="1" hidden="1" customWidth="1"/>
    <col min="11007" max="11007" width="3.109375" style="1" hidden="1" customWidth="1"/>
    <col min="11008" max="11008" width="7.109375" style="1" hidden="1" customWidth="1"/>
    <col min="11009" max="11009" width="3.44140625" style="1" hidden="1" customWidth="1"/>
    <col min="11010" max="11010" width="17.44140625" style="1" hidden="1" customWidth="1"/>
    <col min="11011" max="11011" width="17.5546875" style="1" hidden="1" customWidth="1"/>
    <col min="11012" max="11017" width="17.44140625" style="1" hidden="1" customWidth="1"/>
    <col min="11018" max="11018" width="8.88671875" style="1" hidden="1" customWidth="1"/>
    <col min="11019" max="11259" width="0" style="1" hidden="1"/>
    <col min="11260" max="11260" width="1.5546875" style="1" hidden="1" customWidth="1"/>
    <col min="11261" max="11261" width="7.44140625" style="1" hidden="1" customWidth="1"/>
    <col min="11262" max="11262" width="7.109375" style="1" hidden="1" customWidth="1"/>
    <col min="11263" max="11263" width="3.109375" style="1" hidden="1" customWidth="1"/>
    <col min="11264" max="11264" width="7.109375" style="1" hidden="1" customWidth="1"/>
    <col min="11265" max="11265" width="3.44140625" style="1" hidden="1" customWidth="1"/>
    <col min="11266" max="11266" width="17.44140625" style="1" hidden="1" customWidth="1"/>
    <col min="11267" max="11267" width="17.5546875" style="1" hidden="1" customWidth="1"/>
    <col min="11268" max="11273" width="17.44140625" style="1" hidden="1" customWidth="1"/>
    <col min="11274" max="11274" width="8.88671875" style="1" hidden="1" customWidth="1"/>
    <col min="11275" max="11515" width="0" style="1" hidden="1"/>
    <col min="11516" max="11516" width="1.5546875" style="1" hidden="1" customWidth="1"/>
    <col min="11517" max="11517" width="7.44140625" style="1" hidden="1" customWidth="1"/>
    <col min="11518" max="11518" width="7.109375" style="1" hidden="1" customWidth="1"/>
    <col min="11519" max="11519" width="3.109375" style="1" hidden="1" customWidth="1"/>
    <col min="11520" max="11520" width="7.109375" style="1" hidden="1" customWidth="1"/>
    <col min="11521" max="11521" width="3.44140625" style="1" hidden="1" customWidth="1"/>
    <col min="11522" max="11522" width="17.44140625" style="1" hidden="1" customWidth="1"/>
    <col min="11523" max="11523" width="17.5546875" style="1" hidden="1" customWidth="1"/>
    <col min="11524" max="11529" width="17.44140625" style="1" hidden="1" customWidth="1"/>
    <col min="11530" max="11530" width="8.88671875" style="1" hidden="1" customWidth="1"/>
    <col min="11531" max="11771" width="0" style="1" hidden="1"/>
    <col min="11772" max="11772" width="1.5546875" style="1" hidden="1" customWidth="1"/>
    <col min="11773" max="11773" width="7.44140625" style="1" hidden="1" customWidth="1"/>
    <col min="11774" max="11774" width="7.109375" style="1" hidden="1" customWidth="1"/>
    <col min="11775" max="11775" width="3.109375" style="1" hidden="1" customWidth="1"/>
    <col min="11776" max="11776" width="7.109375" style="1" hidden="1" customWidth="1"/>
    <col min="11777" max="11777" width="3.44140625" style="1" hidden="1" customWidth="1"/>
    <col min="11778" max="11778" width="17.44140625" style="1" hidden="1" customWidth="1"/>
    <col min="11779" max="11779" width="17.5546875" style="1" hidden="1" customWidth="1"/>
    <col min="11780" max="11785" width="17.44140625" style="1" hidden="1" customWidth="1"/>
    <col min="11786" max="11786" width="8.88671875" style="1" hidden="1" customWidth="1"/>
    <col min="11787" max="12027" width="0" style="1" hidden="1"/>
    <col min="12028" max="12028" width="1.5546875" style="1" hidden="1" customWidth="1"/>
    <col min="12029" max="12029" width="7.44140625" style="1" hidden="1" customWidth="1"/>
    <col min="12030" max="12030" width="7.109375" style="1" hidden="1" customWidth="1"/>
    <col min="12031" max="12031" width="3.109375" style="1" hidden="1" customWidth="1"/>
    <col min="12032" max="12032" width="7.109375" style="1" hidden="1" customWidth="1"/>
    <col min="12033" max="12033" width="3.44140625" style="1" hidden="1" customWidth="1"/>
    <col min="12034" max="12034" width="17.44140625" style="1" hidden="1" customWidth="1"/>
    <col min="12035" max="12035" width="17.5546875" style="1" hidden="1" customWidth="1"/>
    <col min="12036" max="12041" width="17.44140625" style="1" hidden="1" customWidth="1"/>
    <col min="12042" max="12042" width="8.88671875" style="1" hidden="1" customWidth="1"/>
    <col min="12043" max="12283" width="0" style="1" hidden="1"/>
    <col min="12284" max="12284" width="1.5546875" style="1" hidden="1" customWidth="1"/>
    <col min="12285" max="12285" width="7.44140625" style="1" hidden="1" customWidth="1"/>
    <col min="12286" max="12286" width="7.109375" style="1" hidden="1" customWidth="1"/>
    <col min="12287" max="12287" width="3.109375" style="1" hidden="1" customWidth="1"/>
    <col min="12288" max="12288" width="7.109375" style="1" hidden="1" customWidth="1"/>
    <col min="12289" max="12289" width="3.44140625" style="1" hidden="1" customWidth="1"/>
    <col min="12290" max="12290" width="17.44140625" style="1" hidden="1" customWidth="1"/>
    <col min="12291" max="12291" width="17.5546875" style="1" hidden="1" customWidth="1"/>
    <col min="12292" max="12297" width="17.44140625" style="1" hidden="1" customWidth="1"/>
    <col min="12298" max="12298" width="8.88671875" style="1" hidden="1" customWidth="1"/>
    <col min="12299" max="12539" width="0" style="1" hidden="1"/>
    <col min="12540" max="12540" width="1.5546875" style="1" hidden="1" customWidth="1"/>
    <col min="12541" max="12541" width="7.44140625" style="1" hidden="1" customWidth="1"/>
    <col min="12542" max="12542" width="7.109375" style="1" hidden="1" customWidth="1"/>
    <col min="12543" max="12543" width="3.109375" style="1" hidden="1" customWidth="1"/>
    <col min="12544" max="12544" width="7.109375" style="1" hidden="1" customWidth="1"/>
    <col min="12545" max="12545" width="3.44140625" style="1" hidden="1" customWidth="1"/>
    <col min="12546" max="12546" width="17.44140625" style="1" hidden="1" customWidth="1"/>
    <col min="12547" max="12547" width="17.5546875" style="1" hidden="1" customWidth="1"/>
    <col min="12548" max="12553" width="17.44140625" style="1" hidden="1" customWidth="1"/>
    <col min="12554" max="12554" width="8.88671875" style="1" hidden="1" customWidth="1"/>
    <col min="12555" max="12795" width="0" style="1" hidden="1"/>
    <col min="12796" max="12796" width="1.5546875" style="1" hidden="1" customWidth="1"/>
    <col min="12797" max="12797" width="7.44140625" style="1" hidden="1" customWidth="1"/>
    <col min="12798" max="12798" width="7.109375" style="1" hidden="1" customWidth="1"/>
    <col min="12799" max="12799" width="3.109375" style="1" hidden="1" customWidth="1"/>
    <col min="12800" max="12800" width="7.109375" style="1" hidden="1" customWidth="1"/>
    <col min="12801" max="12801" width="3.44140625" style="1" hidden="1" customWidth="1"/>
    <col min="12802" max="12802" width="17.44140625" style="1" hidden="1" customWidth="1"/>
    <col min="12803" max="12803" width="17.5546875" style="1" hidden="1" customWidth="1"/>
    <col min="12804" max="12809" width="17.44140625" style="1" hidden="1" customWidth="1"/>
    <col min="12810" max="12810" width="8.88671875" style="1" hidden="1" customWidth="1"/>
    <col min="12811" max="13051" width="0" style="1" hidden="1"/>
    <col min="13052" max="13052" width="1.5546875" style="1" hidden="1" customWidth="1"/>
    <col min="13053" max="13053" width="7.44140625" style="1" hidden="1" customWidth="1"/>
    <col min="13054" max="13054" width="7.109375" style="1" hidden="1" customWidth="1"/>
    <col min="13055" max="13055" width="3.109375" style="1" hidden="1" customWidth="1"/>
    <col min="13056" max="13056" width="7.109375" style="1" hidden="1" customWidth="1"/>
    <col min="13057" max="13057" width="3.44140625" style="1" hidden="1" customWidth="1"/>
    <col min="13058" max="13058" width="17.44140625" style="1" hidden="1" customWidth="1"/>
    <col min="13059" max="13059" width="17.5546875" style="1" hidden="1" customWidth="1"/>
    <col min="13060" max="13065" width="17.44140625" style="1" hidden="1" customWidth="1"/>
    <col min="13066" max="13066" width="8.88671875" style="1" hidden="1" customWidth="1"/>
    <col min="13067" max="13307" width="0" style="1" hidden="1"/>
    <col min="13308" max="13308" width="1.5546875" style="1" hidden="1" customWidth="1"/>
    <col min="13309" max="13309" width="7.44140625" style="1" hidden="1" customWidth="1"/>
    <col min="13310" max="13310" width="7.109375" style="1" hidden="1" customWidth="1"/>
    <col min="13311" max="13311" width="3.109375" style="1" hidden="1" customWidth="1"/>
    <col min="13312" max="13312" width="7.109375" style="1" hidden="1" customWidth="1"/>
    <col min="13313" max="13313" width="3.44140625" style="1" hidden="1" customWidth="1"/>
    <col min="13314" max="13314" width="17.44140625" style="1" hidden="1" customWidth="1"/>
    <col min="13315" max="13315" width="17.5546875" style="1" hidden="1" customWidth="1"/>
    <col min="13316" max="13321" width="17.44140625" style="1" hidden="1" customWidth="1"/>
    <col min="13322" max="13322" width="8.88671875" style="1" hidden="1" customWidth="1"/>
    <col min="13323" max="13563" width="0" style="1" hidden="1"/>
    <col min="13564" max="13564" width="1.5546875" style="1" hidden="1" customWidth="1"/>
    <col min="13565" max="13565" width="7.44140625" style="1" hidden="1" customWidth="1"/>
    <col min="13566" max="13566" width="7.109375" style="1" hidden="1" customWidth="1"/>
    <col min="13567" max="13567" width="3.109375" style="1" hidden="1" customWidth="1"/>
    <col min="13568" max="13568" width="7.109375" style="1" hidden="1" customWidth="1"/>
    <col min="13569" max="13569" width="3.44140625" style="1" hidden="1" customWidth="1"/>
    <col min="13570" max="13570" width="17.44140625" style="1" hidden="1" customWidth="1"/>
    <col min="13571" max="13571" width="17.5546875" style="1" hidden="1" customWidth="1"/>
    <col min="13572" max="13577" width="17.44140625" style="1" hidden="1" customWidth="1"/>
    <col min="13578" max="13578" width="8.88671875" style="1" hidden="1" customWidth="1"/>
    <col min="13579" max="13819" width="0" style="1" hidden="1"/>
    <col min="13820" max="13820" width="1.5546875" style="1" hidden="1" customWidth="1"/>
    <col min="13821" max="13821" width="7.44140625" style="1" hidden="1" customWidth="1"/>
    <col min="13822" max="13822" width="7.109375" style="1" hidden="1" customWidth="1"/>
    <col min="13823" max="13823" width="3.109375" style="1" hidden="1" customWidth="1"/>
    <col min="13824" max="13824" width="7.109375" style="1" hidden="1" customWidth="1"/>
    <col min="13825" max="13825" width="3.44140625" style="1" hidden="1" customWidth="1"/>
    <col min="13826" max="13826" width="17.44140625" style="1" hidden="1" customWidth="1"/>
    <col min="13827" max="13827" width="17.5546875" style="1" hidden="1" customWidth="1"/>
    <col min="13828" max="13833" width="17.44140625" style="1" hidden="1" customWidth="1"/>
    <col min="13834" max="13834" width="8.88671875" style="1" hidden="1" customWidth="1"/>
    <col min="13835" max="14075" width="0" style="1" hidden="1"/>
    <col min="14076" max="14076" width="1.5546875" style="1" hidden="1" customWidth="1"/>
    <col min="14077" max="14077" width="7.44140625" style="1" hidden="1" customWidth="1"/>
    <col min="14078" max="14078" width="7.109375" style="1" hidden="1" customWidth="1"/>
    <col min="14079" max="14079" width="3.109375" style="1" hidden="1" customWidth="1"/>
    <col min="14080" max="14080" width="7.109375" style="1" hidden="1" customWidth="1"/>
    <col min="14081" max="14081" width="3.44140625" style="1" hidden="1" customWidth="1"/>
    <col min="14082" max="14082" width="17.44140625" style="1" hidden="1" customWidth="1"/>
    <col min="14083" max="14083" width="17.5546875" style="1" hidden="1" customWidth="1"/>
    <col min="14084" max="14089" width="17.44140625" style="1" hidden="1" customWidth="1"/>
    <col min="14090" max="14090" width="8.88671875" style="1" hidden="1" customWidth="1"/>
    <col min="14091" max="14331" width="0" style="1" hidden="1"/>
    <col min="14332" max="14332" width="1.5546875" style="1" hidden="1" customWidth="1"/>
    <col min="14333" max="14333" width="7.44140625" style="1" hidden="1" customWidth="1"/>
    <col min="14334" max="14334" width="7.109375" style="1" hidden="1" customWidth="1"/>
    <col min="14335" max="14335" width="3.109375" style="1" hidden="1" customWidth="1"/>
    <col min="14336" max="14336" width="7.109375" style="1" hidden="1" customWidth="1"/>
    <col min="14337" max="14337" width="3.44140625" style="1" hidden="1" customWidth="1"/>
    <col min="14338" max="14338" width="17.44140625" style="1" hidden="1" customWidth="1"/>
    <col min="14339" max="14339" width="17.5546875" style="1" hidden="1" customWidth="1"/>
    <col min="14340" max="14345" width="17.44140625" style="1" hidden="1" customWidth="1"/>
    <col min="14346" max="14346" width="8.88671875" style="1" hidden="1" customWidth="1"/>
    <col min="14347" max="14587" width="0" style="1" hidden="1"/>
    <col min="14588" max="14588" width="1.5546875" style="1" hidden="1" customWidth="1"/>
    <col min="14589" max="14589" width="7.44140625" style="1" hidden="1" customWidth="1"/>
    <col min="14590" max="14590" width="7.109375" style="1" hidden="1" customWidth="1"/>
    <col min="14591" max="14591" width="3.109375" style="1" hidden="1" customWidth="1"/>
    <col min="14592" max="14592" width="7.109375" style="1" hidden="1" customWidth="1"/>
    <col min="14593" max="14593" width="3.44140625" style="1" hidden="1" customWidth="1"/>
    <col min="14594" max="14594" width="17.44140625" style="1" hidden="1" customWidth="1"/>
    <col min="14595" max="14595" width="17.5546875" style="1" hidden="1" customWidth="1"/>
    <col min="14596" max="14601" width="17.44140625" style="1" hidden="1" customWidth="1"/>
    <col min="14602" max="14602" width="8.88671875" style="1" hidden="1" customWidth="1"/>
    <col min="14603" max="14843" width="0" style="1" hidden="1"/>
    <col min="14844" max="14844" width="1.5546875" style="1" hidden="1" customWidth="1"/>
    <col min="14845" max="14845" width="7.44140625" style="1" hidden="1" customWidth="1"/>
    <col min="14846" max="14846" width="7.109375" style="1" hidden="1" customWidth="1"/>
    <col min="14847" max="14847" width="3.109375" style="1" hidden="1" customWidth="1"/>
    <col min="14848" max="14848" width="7.109375" style="1" hidden="1" customWidth="1"/>
    <col min="14849" max="14849" width="3.44140625" style="1" hidden="1" customWidth="1"/>
    <col min="14850" max="14850" width="17.44140625" style="1" hidden="1" customWidth="1"/>
    <col min="14851" max="14851" width="17.5546875" style="1" hidden="1" customWidth="1"/>
    <col min="14852" max="14857" width="17.44140625" style="1" hidden="1" customWidth="1"/>
    <col min="14858" max="14858" width="8.88671875" style="1" hidden="1" customWidth="1"/>
    <col min="14859" max="15099" width="0" style="1" hidden="1"/>
    <col min="15100" max="15100" width="1.5546875" style="1" hidden="1" customWidth="1"/>
    <col min="15101" max="15101" width="7.44140625" style="1" hidden="1" customWidth="1"/>
    <col min="15102" max="15102" width="7.109375" style="1" hidden="1" customWidth="1"/>
    <col min="15103" max="15103" width="3.109375" style="1" hidden="1" customWidth="1"/>
    <col min="15104" max="15104" width="7.109375" style="1" hidden="1" customWidth="1"/>
    <col min="15105" max="15105" width="3.44140625" style="1" hidden="1" customWidth="1"/>
    <col min="15106" max="15106" width="17.44140625" style="1" hidden="1" customWidth="1"/>
    <col min="15107" max="15107" width="17.5546875" style="1" hidden="1" customWidth="1"/>
    <col min="15108" max="15113" width="17.44140625" style="1" hidden="1" customWidth="1"/>
    <col min="15114" max="15114" width="8.88671875" style="1" hidden="1" customWidth="1"/>
    <col min="15115" max="15355" width="0" style="1" hidden="1"/>
    <col min="15356" max="15356" width="1.5546875" style="1" hidden="1" customWidth="1"/>
    <col min="15357" max="15357" width="7.44140625" style="1" hidden="1" customWidth="1"/>
    <col min="15358" max="15358" width="7.109375" style="1" hidden="1" customWidth="1"/>
    <col min="15359" max="15359" width="3.109375" style="1" hidden="1" customWidth="1"/>
    <col min="15360" max="15360" width="7.109375" style="1" hidden="1" customWidth="1"/>
    <col min="15361" max="15361" width="3.44140625" style="1" hidden="1" customWidth="1"/>
    <col min="15362" max="15362" width="17.44140625" style="1" hidden="1" customWidth="1"/>
    <col min="15363" max="15363" width="17.5546875" style="1" hidden="1" customWidth="1"/>
    <col min="15364" max="15369" width="17.44140625" style="1" hidden="1" customWidth="1"/>
    <col min="15370" max="15370" width="8.88671875" style="1" hidden="1" customWidth="1"/>
    <col min="15371" max="15611" width="0" style="1" hidden="1"/>
    <col min="15612" max="15612" width="1.5546875" style="1" hidden="1" customWidth="1"/>
    <col min="15613" max="15613" width="7.44140625" style="1" hidden="1" customWidth="1"/>
    <col min="15614" max="15614" width="7.109375" style="1" hidden="1" customWidth="1"/>
    <col min="15615" max="15615" width="3.109375" style="1" hidden="1" customWidth="1"/>
    <col min="15616" max="15616" width="7.109375" style="1" hidden="1" customWidth="1"/>
    <col min="15617" max="15617" width="3.44140625" style="1" hidden="1" customWidth="1"/>
    <col min="15618" max="15618" width="17.44140625" style="1" hidden="1" customWidth="1"/>
    <col min="15619" max="15619" width="17.5546875" style="1" hidden="1" customWidth="1"/>
    <col min="15620" max="15625" width="17.44140625" style="1" hidden="1" customWidth="1"/>
    <col min="15626" max="15626" width="8.88671875" style="1" hidden="1" customWidth="1"/>
    <col min="15627" max="15867" width="0" style="1" hidden="1"/>
    <col min="15868" max="15868" width="1.5546875" style="1" hidden="1" customWidth="1"/>
    <col min="15869" max="15869" width="7.44140625" style="1" hidden="1" customWidth="1"/>
    <col min="15870" max="15870" width="7.109375" style="1" hidden="1" customWidth="1"/>
    <col min="15871" max="15871" width="3.109375" style="1" hidden="1" customWidth="1"/>
    <col min="15872" max="15872" width="7.109375" style="1" hidden="1" customWidth="1"/>
    <col min="15873" max="15873" width="3.44140625" style="1" hidden="1" customWidth="1"/>
    <col min="15874" max="15874" width="17.44140625" style="1" hidden="1" customWidth="1"/>
    <col min="15875" max="15875" width="17.5546875" style="1" hidden="1" customWidth="1"/>
    <col min="15876" max="15881" width="17.44140625" style="1" hidden="1" customWidth="1"/>
    <col min="15882" max="15882" width="8.88671875" style="1" hidden="1" customWidth="1"/>
    <col min="15883" max="16123" width="0" style="1" hidden="1"/>
    <col min="16124" max="16124" width="1.5546875" style="1" hidden="1" customWidth="1"/>
    <col min="16125" max="16125" width="7.44140625" style="1" hidden="1" customWidth="1"/>
    <col min="16126" max="16126" width="7.109375" style="1" hidden="1" customWidth="1"/>
    <col min="16127" max="16127" width="3.109375" style="1" hidden="1" customWidth="1"/>
    <col min="16128" max="16128" width="7.109375" style="1" hidden="1" customWidth="1"/>
    <col min="16129" max="16129" width="3.44140625" style="1" hidden="1" customWidth="1"/>
    <col min="16130" max="16130" width="17.44140625" style="1" hidden="1" customWidth="1"/>
    <col min="16131" max="16131" width="17.5546875" style="1" hidden="1" customWidth="1"/>
    <col min="16132" max="16137" width="17.44140625" style="1" hidden="1" customWidth="1"/>
    <col min="16138" max="16138" width="8.88671875" style="1" hidden="1" customWidth="1"/>
    <col min="16139" max="16144" width="8.88671875" style="1" hidden="1"/>
    <col min="16145" max="16384" width="0" style="1" hidden="1"/>
  </cols>
  <sheetData>
    <row r="1" spans="1:11" ht="22.5" customHeight="1" x14ac:dyDescent="0.35">
      <c r="A1" s="68" t="s">
        <v>229</v>
      </c>
      <c r="B1" s="69"/>
      <c r="C1" s="70"/>
      <c r="D1" s="70"/>
      <c r="E1" s="70"/>
      <c r="F1" s="70"/>
      <c r="G1" s="70"/>
      <c r="H1" s="70"/>
      <c r="I1" s="70"/>
      <c r="J1" s="22"/>
      <c r="K1" s="13"/>
    </row>
    <row r="2" spans="1:11" s="19" customFormat="1" ht="22.5" customHeight="1" x14ac:dyDescent="0.3">
      <c r="A2" s="23" t="s">
        <v>220</v>
      </c>
      <c r="B2" s="22"/>
      <c r="C2" s="23"/>
      <c r="D2" s="22"/>
      <c r="E2" s="23"/>
      <c r="F2" s="22"/>
      <c r="G2" s="23"/>
      <c r="H2" s="22"/>
      <c r="I2" s="23"/>
      <c r="J2" s="22"/>
      <c r="K2" s="24"/>
    </row>
    <row r="3" spans="1:11" ht="22.5" customHeight="1" x14ac:dyDescent="0.3">
      <c r="A3" s="23" t="s">
        <v>36</v>
      </c>
      <c r="B3" s="22"/>
      <c r="C3" s="23"/>
      <c r="D3" s="22"/>
      <c r="E3" s="23"/>
      <c r="F3" s="22"/>
      <c r="G3" s="23"/>
      <c r="H3" s="22"/>
      <c r="I3" s="23"/>
      <c r="J3" s="22"/>
      <c r="K3" s="13"/>
    </row>
    <row r="4" spans="1:11" ht="22.5" customHeight="1" x14ac:dyDescent="0.3">
      <c r="A4" s="23" t="s">
        <v>37</v>
      </c>
      <c r="B4" s="22"/>
      <c r="C4" s="23"/>
      <c r="D4" s="22"/>
      <c r="E4" s="23"/>
      <c r="F4" s="22"/>
      <c r="G4" s="23"/>
      <c r="H4" s="22"/>
      <c r="I4" s="23"/>
      <c r="J4" s="22"/>
      <c r="K4" s="13"/>
    </row>
    <row r="5" spans="1:11" s="19" customFormat="1" ht="46.2" customHeight="1" x14ac:dyDescent="0.3">
      <c r="A5" s="25" t="s">
        <v>132</v>
      </c>
      <c r="B5" s="21" t="s">
        <v>39</v>
      </c>
      <c r="C5" s="21" t="s">
        <v>143</v>
      </c>
      <c r="D5" s="21" t="s">
        <v>186</v>
      </c>
      <c r="E5" s="21" t="s">
        <v>133</v>
      </c>
      <c r="F5" s="21" t="s">
        <v>187</v>
      </c>
      <c r="G5" s="21" t="s">
        <v>188</v>
      </c>
      <c r="H5" s="21" t="s">
        <v>189</v>
      </c>
      <c r="I5" s="21" t="s">
        <v>190</v>
      </c>
      <c r="J5" s="21" t="s">
        <v>191</v>
      </c>
      <c r="K5" s="24"/>
    </row>
    <row r="6" spans="1:11" ht="15" customHeight="1" x14ac:dyDescent="0.3">
      <c r="A6" s="26" t="s">
        <v>41</v>
      </c>
      <c r="B6" s="27">
        <v>1</v>
      </c>
      <c r="C6" s="28">
        <v>156.10099653942899</v>
      </c>
      <c r="D6" s="28" t="s">
        <v>38</v>
      </c>
      <c r="E6" s="28">
        <v>53.9284038750598</v>
      </c>
      <c r="F6" s="28" t="s">
        <v>38</v>
      </c>
      <c r="G6" s="28">
        <v>137.00319517219401</v>
      </c>
      <c r="H6" s="28" t="s">
        <v>38</v>
      </c>
      <c r="I6" s="28">
        <v>123.90295076710778</v>
      </c>
      <c r="J6" s="76" t="s">
        <v>38</v>
      </c>
      <c r="K6" s="13"/>
    </row>
    <row r="7" spans="1:11" ht="15" customHeight="1" x14ac:dyDescent="0.3">
      <c r="A7" s="26" t="s">
        <v>42</v>
      </c>
      <c r="B7" s="27">
        <v>2</v>
      </c>
      <c r="C7" s="28">
        <v>174.19755840962699</v>
      </c>
      <c r="D7" s="29">
        <f t="shared" ref="D7:D70" si="0">((C7-C6)/C6)</f>
        <v>0.11592854800018561</v>
      </c>
      <c r="E7" s="28">
        <v>51.6909736606477</v>
      </c>
      <c r="F7" s="29">
        <f t="shared" ref="F7:F70" si="1">((E7-E6)/E6)</f>
        <v>-4.1488901091820407E-2</v>
      </c>
      <c r="G7" s="28">
        <v>137.10483848027499</v>
      </c>
      <c r="H7" s="29">
        <f t="shared" ref="H7:H70" si="2">((G7-G6)/G6)</f>
        <v>7.4190465378000045E-4</v>
      </c>
      <c r="I7" s="28">
        <v>128.69048642515241</v>
      </c>
      <c r="J7" s="29">
        <f t="shared" ref="J7:J70" si="3">((I7-I6)/I6)</f>
        <v>3.8639399856129721E-2</v>
      </c>
      <c r="K7" s="13"/>
    </row>
    <row r="8" spans="1:11" ht="15" customHeight="1" x14ac:dyDescent="0.3">
      <c r="A8" s="26" t="s">
        <v>43</v>
      </c>
      <c r="B8" s="27">
        <v>3</v>
      </c>
      <c r="C8" s="28">
        <v>146.06442645647701</v>
      </c>
      <c r="D8" s="29">
        <f t="shared" si="0"/>
        <v>-0.16150129892747803</v>
      </c>
      <c r="E8" s="28">
        <v>43.661190216070601</v>
      </c>
      <c r="F8" s="29">
        <f t="shared" si="1"/>
        <v>-0.15534208152651161</v>
      </c>
      <c r="G8" s="28">
        <v>145.215644194719</v>
      </c>
      <c r="H8" s="29">
        <f t="shared" si="2"/>
        <v>5.9157691328383707E-2</v>
      </c>
      <c r="I8" s="28">
        <v>120.05764287155061</v>
      </c>
      <c r="J8" s="29">
        <f t="shared" si="3"/>
        <v>-6.7082220243395718E-2</v>
      </c>
      <c r="K8" s="13"/>
    </row>
    <row r="9" spans="1:11" s="2" customFormat="1" ht="15.6" x14ac:dyDescent="0.3">
      <c r="A9" s="26" t="s">
        <v>44</v>
      </c>
      <c r="B9" s="27">
        <v>4</v>
      </c>
      <c r="C9" s="28">
        <v>148.80777891336101</v>
      </c>
      <c r="D9" s="29">
        <f t="shared" si="0"/>
        <v>1.878179734407431E-2</v>
      </c>
      <c r="E9" s="28">
        <v>39.779768130153997</v>
      </c>
      <c r="F9" s="29">
        <f t="shared" si="1"/>
        <v>-8.889867790383664E-2</v>
      </c>
      <c r="G9" s="28">
        <v>139.633292028287</v>
      </c>
      <c r="H9" s="29">
        <f t="shared" si="2"/>
        <v>-3.8441809747072786E-2</v>
      </c>
      <c r="I9" s="28">
        <v>116.47972393561832</v>
      </c>
      <c r="J9" s="29">
        <f t="shared" si="3"/>
        <v>-2.9801675681408266E-2</v>
      </c>
      <c r="K9" s="30"/>
    </row>
    <row r="10" spans="1:11" ht="15" customHeight="1" x14ac:dyDescent="0.3">
      <c r="A10" s="26" t="s">
        <v>65</v>
      </c>
      <c r="B10" s="27">
        <v>1</v>
      </c>
      <c r="C10" s="28">
        <v>172.524001187886</v>
      </c>
      <c r="D10" s="29">
        <f t="shared" si="0"/>
        <v>0.15937488246722017</v>
      </c>
      <c r="E10" s="28">
        <v>49.468698794863997</v>
      </c>
      <c r="F10" s="29">
        <f t="shared" si="1"/>
        <v>0.24356428204933561</v>
      </c>
      <c r="G10" s="28">
        <v>176.18773714979099</v>
      </c>
      <c r="H10" s="29">
        <f t="shared" si="2"/>
        <v>0.26178889425667029</v>
      </c>
      <c r="I10" s="28">
        <v>143.96985554657152</v>
      </c>
      <c r="J10" s="29">
        <f t="shared" si="3"/>
        <v>0.2360078705728027</v>
      </c>
      <c r="K10" s="13"/>
    </row>
    <row r="11" spans="1:11" ht="15" customHeight="1" x14ac:dyDescent="0.3">
      <c r="A11" s="26" t="s">
        <v>66</v>
      </c>
      <c r="B11" s="27">
        <v>2</v>
      </c>
      <c r="C11" s="28">
        <v>167.512240430801</v>
      </c>
      <c r="D11" s="29">
        <f t="shared" si="0"/>
        <v>-2.9049643658721886E-2</v>
      </c>
      <c r="E11" s="28">
        <v>32.390607111814802</v>
      </c>
      <c r="F11" s="29">
        <f t="shared" si="1"/>
        <v>-0.34523025871103563</v>
      </c>
      <c r="G11" s="28">
        <v>164.03491451019499</v>
      </c>
      <c r="H11" s="29">
        <f t="shared" si="2"/>
        <v>-6.8976552149392384E-2</v>
      </c>
      <c r="I11" s="28">
        <v>131.22431513778773</v>
      </c>
      <c r="J11" s="29">
        <f t="shared" si="3"/>
        <v>-8.8529229680728933E-2</v>
      </c>
      <c r="K11" s="13"/>
    </row>
    <row r="12" spans="1:11" ht="15" customHeight="1" x14ac:dyDescent="0.3">
      <c r="A12" s="26" t="s">
        <v>67</v>
      </c>
      <c r="B12" s="27">
        <v>3</v>
      </c>
      <c r="C12" s="28">
        <v>161.71817298627099</v>
      </c>
      <c r="D12" s="29">
        <f t="shared" si="0"/>
        <v>-3.4588919768663316E-2</v>
      </c>
      <c r="E12" s="28">
        <v>38.369783821676599</v>
      </c>
      <c r="F12" s="29">
        <f t="shared" si="1"/>
        <v>0.18459600615762559</v>
      </c>
      <c r="G12" s="28">
        <v>158.526369017702</v>
      </c>
      <c r="H12" s="29">
        <f t="shared" si="2"/>
        <v>-3.3581542740101437E-2</v>
      </c>
      <c r="I12" s="28">
        <v>128.94514257717606</v>
      </c>
      <c r="J12" s="29">
        <f t="shared" si="3"/>
        <v>-1.7368523190374442E-2</v>
      </c>
      <c r="K12" s="13"/>
    </row>
    <row r="13" spans="1:11" s="2" customFormat="1" ht="15.6" x14ac:dyDescent="0.3">
      <c r="A13" s="26" t="s">
        <v>45</v>
      </c>
      <c r="B13" s="27">
        <v>4</v>
      </c>
      <c r="C13" s="28">
        <v>158.259357257555</v>
      </c>
      <c r="D13" s="29">
        <f t="shared" si="0"/>
        <v>-2.1387922364233147E-2</v>
      </c>
      <c r="E13" s="28">
        <v>51.817010131943498</v>
      </c>
      <c r="F13" s="29">
        <f t="shared" si="1"/>
        <v>0.35046395811774245</v>
      </c>
      <c r="G13" s="28">
        <v>155.20781225885599</v>
      </c>
      <c r="H13" s="29">
        <f t="shared" si="2"/>
        <v>-2.0933783946539712E-2</v>
      </c>
      <c r="I13" s="28">
        <v>129.25072995960448</v>
      </c>
      <c r="J13" s="29">
        <f t="shared" si="3"/>
        <v>2.3699022415328902E-3</v>
      </c>
      <c r="K13" s="30"/>
    </row>
    <row r="14" spans="1:11" ht="15" customHeight="1" x14ac:dyDescent="0.3">
      <c r="A14" s="26" t="s">
        <v>68</v>
      </c>
      <c r="B14" s="27">
        <v>1</v>
      </c>
      <c r="C14" s="28">
        <v>157.616972515198</v>
      </c>
      <c r="D14" s="29">
        <f t="shared" si="0"/>
        <v>-4.0590632584938608E-3</v>
      </c>
      <c r="E14" s="28">
        <v>43.953050424400203</v>
      </c>
      <c r="F14" s="29">
        <f t="shared" si="1"/>
        <v>-0.15176405754633496</v>
      </c>
      <c r="G14" s="28">
        <v>143.57198249033999</v>
      </c>
      <c r="H14" s="29">
        <f t="shared" si="2"/>
        <v>-7.4969356240327231E-2</v>
      </c>
      <c r="I14" s="28">
        <v>124.04301165072079</v>
      </c>
      <c r="J14" s="29">
        <f t="shared" si="3"/>
        <v>-4.0291596887006356E-2</v>
      </c>
      <c r="K14" s="13"/>
    </row>
    <row r="15" spans="1:11" ht="15" customHeight="1" x14ac:dyDescent="0.3">
      <c r="A15" s="26" t="s">
        <v>69</v>
      </c>
      <c r="B15" s="27">
        <v>2</v>
      </c>
      <c r="C15" s="28">
        <v>156.31988339748199</v>
      </c>
      <c r="D15" s="29">
        <f t="shared" si="0"/>
        <v>-8.2293746480312756E-3</v>
      </c>
      <c r="E15" s="28">
        <v>48.622713869670797</v>
      </c>
      <c r="F15" s="29">
        <f t="shared" si="1"/>
        <v>0.10624207876771768</v>
      </c>
      <c r="G15" s="28">
        <v>144.49462340521299</v>
      </c>
      <c r="H15" s="29">
        <f t="shared" si="2"/>
        <v>6.4263298372652777E-3</v>
      </c>
      <c r="I15" s="28">
        <v>124.57778956997043</v>
      </c>
      <c r="J15" s="29">
        <f t="shared" si="3"/>
        <v>4.3112297269552909E-3</v>
      </c>
      <c r="K15" s="13"/>
    </row>
    <row r="16" spans="1:11" ht="15" customHeight="1" x14ac:dyDescent="0.3">
      <c r="A16" s="26" t="s">
        <v>70</v>
      </c>
      <c r="B16" s="27">
        <v>3</v>
      </c>
      <c r="C16" s="28">
        <v>156.924517611288</v>
      </c>
      <c r="D16" s="29">
        <f t="shared" si="0"/>
        <v>3.8679290226220054E-3</v>
      </c>
      <c r="E16" s="28">
        <v>58.353814434285297</v>
      </c>
      <c r="F16" s="29">
        <f t="shared" si="1"/>
        <v>0.20013487093085588</v>
      </c>
      <c r="G16" s="28">
        <v>130.08537860640899</v>
      </c>
      <c r="H16" s="29">
        <f t="shared" si="2"/>
        <v>-9.972166755572269E-2</v>
      </c>
      <c r="I16" s="28">
        <v>121.96756401172799</v>
      </c>
      <c r="J16" s="29">
        <f t="shared" si="3"/>
        <v>-2.0952575633687791E-2</v>
      </c>
      <c r="K16" s="13"/>
    </row>
    <row r="17" spans="1:11" s="2" customFormat="1" ht="15.6" x14ac:dyDescent="0.3">
      <c r="A17" s="26" t="s">
        <v>46</v>
      </c>
      <c r="B17" s="27">
        <v>4</v>
      </c>
      <c r="C17" s="28">
        <v>157.76162557549199</v>
      </c>
      <c r="D17" s="29">
        <f t="shared" si="0"/>
        <v>5.3344625616601488E-3</v>
      </c>
      <c r="E17" s="28">
        <v>59.099523535581397</v>
      </c>
      <c r="F17" s="29">
        <f t="shared" si="1"/>
        <v>1.2779097793784753E-2</v>
      </c>
      <c r="G17" s="28">
        <v>120.956492888382</v>
      </c>
      <c r="H17" s="29">
        <f t="shared" si="2"/>
        <v>-7.0176109074084933E-2</v>
      </c>
      <c r="I17" s="28">
        <v>118.26231699978389</v>
      </c>
      <c r="J17" s="29">
        <f t="shared" si="3"/>
        <v>-3.0378953961791116E-2</v>
      </c>
      <c r="K17" s="30"/>
    </row>
    <row r="18" spans="1:11" ht="15" customHeight="1" x14ac:dyDescent="0.3">
      <c r="A18" s="26" t="s">
        <v>71</v>
      </c>
      <c r="B18" s="27">
        <v>1</v>
      </c>
      <c r="C18" s="28">
        <v>154.96335063551999</v>
      </c>
      <c r="D18" s="29">
        <f t="shared" si="0"/>
        <v>-1.7737361223074965E-2</v>
      </c>
      <c r="E18" s="28">
        <v>59.071368163426001</v>
      </c>
      <c r="F18" s="29">
        <f t="shared" si="1"/>
        <v>-4.7640607691946984E-4</v>
      </c>
      <c r="G18" s="28">
        <v>126.802801377517</v>
      </c>
      <c r="H18" s="29">
        <f t="shared" si="2"/>
        <v>4.8333978189413443E-2</v>
      </c>
      <c r="I18" s="28">
        <v>120.57968798319911</v>
      </c>
      <c r="J18" s="29">
        <f t="shared" si="3"/>
        <v>1.9595176571920631E-2</v>
      </c>
      <c r="K18" s="13"/>
    </row>
    <row r="19" spans="1:11" ht="15" customHeight="1" x14ac:dyDescent="0.3">
      <c r="A19" s="26" t="s">
        <v>72</v>
      </c>
      <c r="B19" s="27">
        <v>2</v>
      </c>
      <c r="C19" s="28">
        <v>169.09319257680201</v>
      </c>
      <c r="D19" s="29">
        <f t="shared" si="0"/>
        <v>9.1181830305902323E-2</v>
      </c>
      <c r="E19" s="28">
        <v>63.061841233214899</v>
      </c>
      <c r="F19" s="29">
        <f t="shared" si="1"/>
        <v>6.7553422137589775E-2</v>
      </c>
      <c r="G19" s="28">
        <v>125.893355446591</v>
      </c>
      <c r="H19" s="29">
        <f t="shared" si="2"/>
        <v>-7.1721280685148048E-3</v>
      </c>
      <c r="I19" s="28">
        <v>125.85107033008866</v>
      </c>
      <c r="J19" s="29">
        <f t="shared" si="3"/>
        <v>4.371700105596589E-2</v>
      </c>
      <c r="K19" s="13"/>
    </row>
    <row r="20" spans="1:11" ht="15" customHeight="1" x14ac:dyDescent="0.3">
      <c r="A20" s="26" t="s">
        <v>73</v>
      </c>
      <c r="B20" s="27">
        <v>3</v>
      </c>
      <c r="C20" s="28">
        <v>178.99546901872301</v>
      </c>
      <c r="D20" s="29">
        <f t="shared" si="0"/>
        <v>5.8561059088309518E-2</v>
      </c>
      <c r="E20" s="28">
        <v>60.3687074973191</v>
      </c>
      <c r="F20" s="29">
        <f t="shared" si="1"/>
        <v>-4.2706233805259015E-2</v>
      </c>
      <c r="G20" s="28">
        <v>129.93903334515599</v>
      </c>
      <c r="H20" s="29">
        <f t="shared" si="2"/>
        <v>3.2135753981720881E-2</v>
      </c>
      <c r="I20" s="28">
        <v>130.29482018290139</v>
      </c>
      <c r="J20" s="29">
        <f t="shared" si="3"/>
        <v>3.5309591258599816E-2</v>
      </c>
      <c r="K20" s="13"/>
    </row>
    <row r="21" spans="1:11" s="2" customFormat="1" ht="15.6" x14ac:dyDescent="0.3">
      <c r="A21" s="26" t="s">
        <v>47</v>
      </c>
      <c r="B21" s="27">
        <v>4</v>
      </c>
      <c r="C21" s="28">
        <v>175.38780926555</v>
      </c>
      <c r="D21" s="29">
        <f t="shared" si="0"/>
        <v>-2.0155033939968876E-2</v>
      </c>
      <c r="E21" s="28">
        <v>58.987630928036701</v>
      </c>
      <c r="F21" s="29">
        <f t="shared" si="1"/>
        <v>-2.2877358594164551E-2</v>
      </c>
      <c r="G21" s="28">
        <v>135.00940131739</v>
      </c>
      <c r="H21" s="29">
        <f t="shared" si="2"/>
        <v>3.9021130461742264E-2</v>
      </c>
      <c r="I21" s="28">
        <v>129.92556876246712</v>
      </c>
      <c r="J21" s="29">
        <f t="shared" si="3"/>
        <v>-2.8339685331767632E-3</v>
      </c>
      <c r="K21" s="30"/>
    </row>
    <row r="22" spans="1:11" ht="15" customHeight="1" x14ac:dyDescent="0.3">
      <c r="A22" s="26" t="s">
        <v>74</v>
      </c>
      <c r="B22" s="27">
        <v>1</v>
      </c>
      <c r="C22" s="28">
        <v>171.04414407290301</v>
      </c>
      <c r="D22" s="29">
        <f t="shared" si="0"/>
        <v>-2.4766061055420147E-2</v>
      </c>
      <c r="E22" s="28">
        <v>57.3512355128236</v>
      </c>
      <c r="F22" s="29">
        <f t="shared" si="1"/>
        <v>-2.7741331351473653E-2</v>
      </c>
      <c r="G22" s="28">
        <v>128.15470032386099</v>
      </c>
      <c r="H22" s="29">
        <f t="shared" si="2"/>
        <v>-5.0772027182125444E-2</v>
      </c>
      <c r="I22" s="28">
        <v>126.48771071014784</v>
      </c>
      <c r="J22" s="29">
        <f t="shared" si="3"/>
        <v>-2.6460211681693352E-2</v>
      </c>
      <c r="K22" s="13"/>
    </row>
    <row r="23" spans="1:11" ht="15" customHeight="1" x14ac:dyDescent="0.3">
      <c r="A23" s="26" t="s">
        <v>75</v>
      </c>
      <c r="B23" s="27">
        <v>2</v>
      </c>
      <c r="C23" s="28">
        <v>174.22364315279199</v>
      </c>
      <c r="D23" s="29">
        <f t="shared" si="0"/>
        <v>1.8588763135520193E-2</v>
      </c>
      <c r="E23" s="28">
        <v>57.105961052029002</v>
      </c>
      <c r="F23" s="29">
        <f t="shared" si="1"/>
        <v>-4.276707530385367E-3</v>
      </c>
      <c r="G23" s="28">
        <v>140.11315377777899</v>
      </c>
      <c r="H23" s="29">
        <f t="shared" si="2"/>
        <v>9.3312640298776964E-2</v>
      </c>
      <c r="I23" s="28">
        <v>131.09698706177591</v>
      </c>
      <c r="J23" s="29">
        <f t="shared" si="3"/>
        <v>3.6440507348499872E-2</v>
      </c>
      <c r="K23" s="13"/>
    </row>
    <row r="24" spans="1:11" ht="15" customHeight="1" x14ac:dyDescent="0.3">
      <c r="A24" s="26" t="s">
        <v>76</v>
      </c>
      <c r="B24" s="27">
        <v>3</v>
      </c>
      <c r="C24" s="28">
        <v>172.382523565356</v>
      </c>
      <c r="D24" s="29">
        <f t="shared" si="0"/>
        <v>-1.056756450570465E-2</v>
      </c>
      <c r="E24" s="28">
        <v>52.876758545361803</v>
      </c>
      <c r="F24" s="29">
        <f t="shared" si="1"/>
        <v>-7.4058862310608709E-2</v>
      </c>
      <c r="G24" s="28">
        <v>122.90521923733201</v>
      </c>
      <c r="H24" s="29">
        <f t="shared" si="2"/>
        <v>-0.12281455435468221</v>
      </c>
      <c r="I24" s="28">
        <v>123.53369934667349</v>
      </c>
      <c r="J24" s="29">
        <f t="shared" si="3"/>
        <v>-5.7692307692307411E-2</v>
      </c>
      <c r="K24" s="13"/>
    </row>
    <row r="25" spans="1:11" s="2" customFormat="1" ht="15.6" x14ac:dyDescent="0.3">
      <c r="A25" s="26" t="s">
        <v>48</v>
      </c>
      <c r="B25" s="27">
        <v>4</v>
      </c>
      <c r="C25" s="28">
        <v>170.92779827969599</v>
      </c>
      <c r="D25" s="29">
        <f t="shared" si="0"/>
        <v>-8.4389371704984284E-3</v>
      </c>
      <c r="E25" s="28">
        <v>61.920590148760901</v>
      </c>
      <c r="F25" s="29">
        <f t="shared" si="1"/>
        <v>0.17103604404268835</v>
      </c>
      <c r="G25" s="28">
        <v>123.734787734054</v>
      </c>
      <c r="H25" s="29">
        <f t="shared" si="2"/>
        <v>6.7496604446071525E-3</v>
      </c>
      <c r="I25" s="28">
        <v>125.02343783601184</v>
      </c>
      <c r="J25" s="29">
        <f t="shared" si="3"/>
        <v>1.2059369202226241E-2</v>
      </c>
      <c r="K25" s="30"/>
    </row>
    <row r="26" spans="1:11" ht="15" customHeight="1" x14ac:dyDescent="0.3">
      <c r="A26" s="26" t="s">
        <v>77</v>
      </c>
      <c r="B26" s="27">
        <v>1</v>
      </c>
      <c r="C26" s="28">
        <v>172.66516948712101</v>
      </c>
      <c r="D26" s="29">
        <f t="shared" si="0"/>
        <v>1.0164357260263095E-2</v>
      </c>
      <c r="E26" s="28">
        <v>73.251658210243306</v>
      </c>
      <c r="F26" s="29">
        <f t="shared" si="1"/>
        <v>0.18299354115101488</v>
      </c>
      <c r="G26" s="28">
        <v>122.256537306662</v>
      </c>
      <c r="H26" s="29">
        <f t="shared" si="2"/>
        <v>-1.1946926603771574E-2</v>
      </c>
      <c r="I26" s="28">
        <v>128.67775361755122</v>
      </c>
      <c r="J26" s="29">
        <f t="shared" si="3"/>
        <v>2.9229045727670669E-2</v>
      </c>
      <c r="K26" s="13"/>
    </row>
    <row r="27" spans="1:11" ht="15" customHeight="1" x14ac:dyDescent="0.3">
      <c r="A27" s="26" t="s">
        <v>78</v>
      </c>
      <c r="B27" s="27">
        <v>2</v>
      </c>
      <c r="C27" s="28">
        <v>190.71984535488801</v>
      </c>
      <c r="D27" s="29">
        <f t="shared" si="0"/>
        <v>0.10456466652420997</v>
      </c>
      <c r="E27" s="28">
        <v>58.642158164228398</v>
      </c>
      <c r="F27" s="29">
        <f t="shared" si="1"/>
        <v>-0.19944258468638948</v>
      </c>
      <c r="G27" s="28">
        <v>118.792674968923</v>
      </c>
      <c r="H27" s="29">
        <f t="shared" si="2"/>
        <v>-2.833273716112561E-2</v>
      </c>
      <c r="I27" s="28">
        <v>128.83054730876543</v>
      </c>
      <c r="J27" s="29">
        <f t="shared" si="3"/>
        <v>1.1874134177717979E-3</v>
      </c>
      <c r="K27" s="13"/>
    </row>
    <row r="28" spans="1:11" ht="15" customHeight="1" x14ac:dyDescent="0.3">
      <c r="A28" s="26" t="s">
        <v>79</v>
      </c>
      <c r="B28" s="27">
        <v>3</v>
      </c>
      <c r="C28" s="28">
        <v>188.91064450778899</v>
      </c>
      <c r="D28" s="29">
        <f t="shared" si="0"/>
        <v>-9.4861698515563125E-3</v>
      </c>
      <c r="E28" s="28">
        <v>70.766038766681902</v>
      </c>
      <c r="F28" s="29">
        <f t="shared" si="1"/>
        <v>0.20674342455985953</v>
      </c>
      <c r="G28" s="28">
        <v>117.648229508627</v>
      </c>
      <c r="H28" s="29">
        <f t="shared" si="2"/>
        <v>-9.6339733118678654E-3</v>
      </c>
      <c r="I28" s="28">
        <v>132.25567255348355</v>
      </c>
      <c r="J28" s="29">
        <f t="shared" si="3"/>
        <v>2.6586281873888128E-2</v>
      </c>
      <c r="K28" s="13"/>
    </row>
    <row r="29" spans="1:11" s="2" customFormat="1" ht="15.6" x14ac:dyDescent="0.3">
      <c r="A29" s="26" t="s">
        <v>49</v>
      </c>
      <c r="B29" s="27">
        <v>4</v>
      </c>
      <c r="C29" s="28">
        <v>174.350720559346</v>
      </c>
      <c r="D29" s="29">
        <f t="shared" si="0"/>
        <v>-7.7073073284881333E-2</v>
      </c>
      <c r="E29" s="28">
        <v>68.105728195265698</v>
      </c>
      <c r="F29" s="29">
        <f t="shared" si="1"/>
        <v>-3.7593040641816067E-2</v>
      </c>
      <c r="G29" s="28">
        <v>118.879323720538</v>
      </c>
      <c r="H29" s="29">
        <f t="shared" si="2"/>
        <v>1.046419667387111E-2</v>
      </c>
      <c r="I29" s="28">
        <v>125.96566559849931</v>
      </c>
      <c r="J29" s="29">
        <f t="shared" si="3"/>
        <v>-4.7559449311639829E-2</v>
      </c>
      <c r="K29" s="30"/>
    </row>
    <row r="30" spans="1:11" ht="15" customHeight="1" x14ac:dyDescent="0.3">
      <c r="A30" s="26" t="s">
        <v>80</v>
      </c>
      <c r="B30" s="27">
        <v>1</v>
      </c>
      <c r="C30" s="28">
        <v>195.862356164727</v>
      </c>
      <c r="D30" s="29">
        <f t="shared" si="0"/>
        <v>0.12338139777322463</v>
      </c>
      <c r="E30" s="28">
        <v>62.2362677140285</v>
      </c>
      <c r="F30" s="29">
        <f t="shared" si="1"/>
        <v>-8.6181597888637038E-2</v>
      </c>
      <c r="G30" s="28">
        <v>126.190861683535</v>
      </c>
      <c r="H30" s="29">
        <f t="shared" si="2"/>
        <v>6.1503865720038929E-2</v>
      </c>
      <c r="I30" s="28">
        <v>135.68079779820167</v>
      </c>
      <c r="J30" s="29">
        <f t="shared" si="3"/>
        <v>7.7125240068735793E-2</v>
      </c>
      <c r="K30" s="13"/>
    </row>
    <row r="31" spans="1:11" ht="15" customHeight="1" x14ac:dyDescent="0.3">
      <c r="A31" s="26" t="s">
        <v>81</v>
      </c>
      <c r="B31" s="27">
        <v>2</v>
      </c>
      <c r="C31" s="28">
        <v>190.224486590103</v>
      </c>
      <c r="D31" s="29">
        <f t="shared" si="0"/>
        <v>-2.8784855267861491E-2</v>
      </c>
      <c r="E31" s="28">
        <v>68.600979083324603</v>
      </c>
      <c r="F31" s="29">
        <f t="shared" si="1"/>
        <v>0.10226691932333615</v>
      </c>
      <c r="G31" s="28">
        <v>123.438595920775</v>
      </c>
      <c r="H31" s="29">
        <f t="shared" si="2"/>
        <v>-2.181034130397028E-2</v>
      </c>
      <c r="I31" s="28">
        <v>132.61219116631665</v>
      </c>
      <c r="J31" s="29">
        <f t="shared" si="3"/>
        <v>-2.2616366366366471E-2</v>
      </c>
      <c r="K31" s="13"/>
    </row>
    <row r="32" spans="1:11" ht="15" customHeight="1" x14ac:dyDescent="0.3">
      <c r="A32" s="26" t="s">
        <v>82</v>
      </c>
      <c r="B32" s="27">
        <v>3</v>
      </c>
      <c r="C32" s="28">
        <v>185.41253800442399</v>
      </c>
      <c r="D32" s="29">
        <f t="shared" si="0"/>
        <v>-2.5296157565917493E-2</v>
      </c>
      <c r="E32" s="28">
        <v>84.070119290539594</v>
      </c>
      <c r="F32" s="29">
        <f t="shared" si="1"/>
        <v>0.22549445232298734</v>
      </c>
      <c r="G32" s="28">
        <v>134.80620172089101</v>
      </c>
      <c r="H32" s="29">
        <f t="shared" si="2"/>
        <v>9.2091178738066118E-2</v>
      </c>
      <c r="I32" s="28">
        <v>141.47422525673971</v>
      </c>
      <c r="J32" s="29">
        <f t="shared" si="3"/>
        <v>6.6826692270763211E-2</v>
      </c>
      <c r="K32" s="13"/>
    </row>
    <row r="33" spans="1:11" s="2" customFormat="1" ht="15.6" x14ac:dyDescent="0.3">
      <c r="A33" s="26" t="s">
        <v>50</v>
      </c>
      <c r="B33" s="27">
        <v>4</v>
      </c>
      <c r="C33" s="28">
        <v>196.80259657013099</v>
      </c>
      <c r="D33" s="29">
        <f t="shared" si="0"/>
        <v>6.1430897221390841E-2</v>
      </c>
      <c r="E33" s="28">
        <v>68.650131586604999</v>
      </c>
      <c r="F33" s="29">
        <f t="shared" si="1"/>
        <v>-0.18341817323518186</v>
      </c>
      <c r="G33" s="28">
        <v>137.996098442358</v>
      </c>
      <c r="H33" s="29">
        <f t="shared" si="2"/>
        <v>2.3662833614075882E-2</v>
      </c>
      <c r="I33" s="28">
        <v>141.9453391379835</v>
      </c>
      <c r="J33" s="29">
        <f t="shared" si="3"/>
        <v>3.330033300333182E-3</v>
      </c>
      <c r="K33" s="30"/>
    </row>
    <row r="34" spans="1:11" ht="15" customHeight="1" x14ac:dyDescent="0.3">
      <c r="A34" s="26" t="s">
        <v>83</v>
      </c>
      <c r="B34" s="27">
        <v>1</v>
      </c>
      <c r="C34" s="28">
        <v>196.36760781752901</v>
      </c>
      <c r="D34" s="29">
        <f t="shared" si="0"/>
        <v>-2.2102795399194454E-3</v>
      </c>
      <c r="E34" s="28">
        <v>78.359370671794096</v>
      </c>
      <c r="F34" s="29">
        <f t="shared" si="1"/>
        <v>0.14143074253165105</v>
      </c>
      <c r="G34" s="28">
        <v>129.901584583621</v>
      </c>
      <c r="H34" s="29">
        <f t="shared" si="2"/>
        <v>-5.8657555902699242E-2</v>
      </c>
      <c r="I34" s="28">
        <v>141.16863787431134</v>
      </c>
      <c r="J34" s="29">
        <f t="shared" si="3"/>
        <v>-5.4718335127378085E-3</v>
      </c>
      <c r="K34" s="13"/>
    </row>
    <row r="35" spans="1:11" ht="15" customHeight="1" x14ac:dyDescent="0.3">
      <c r="A35" s="26" t="s">
        <v>84</v>
      </c>
      <c r="B35" s="27">
        <v>2</v>
      </c>
      <c r="C35" s="28">
        <v>192.88152561551499</v>
      </c>
      <c r="D35" s="29">
        <f t="shared" si="0"/>
        <v>-1.7752837348069116E-2</v>
      </c>
      <c r="E35" s="28">
        <v>87.229256625315102</v>
      </c>
      <c r="F35" s="29">
        <f t="shared" si="1"/>
        <v>0.11319496159141273</v>
      </c>
      <c r="G35" s="28">
        <v>132.68121681818701</v>
      </c>
      <c r="H35" s="29">
        <f t="shared" si="2"/>
        <v>2.1397985586362789E-2</v>
      </c>
      <c r="I35" s="28">
        <v>141.77981263916814</v>
      </c>
      <c r="J35" s="29">
        <f t="shared" si="3"/>
        <v>4.3293947866873536E-3</v>
      </c>
      <c r="K35" s="13"/>
    </row>
    <row r="36" spans="1:11" ht="15" customHeight="1" x14ac:dyDescent="0.3">
      <c r="A36" s="26" t="s">
        <v>85</v>
      </c>
      <c r="B36" s="27">
        <v>3</v>
      </c>
      <c r="C36" s="28">
        <v>169.81727319650301</v>
      </c>
      <c r="D36" s="29">
        <f t="shared" si="0"/>
        <v>-0.1195773018976823</v>
      </c>
      <c r="E36" s="28">
        <v>87.888474755658095</v>
      </c>
      <c r="F36" s="29">
        <f t="shared" si="1"/>
        <v>7.5573053794852421E-3</v>
      </c>
      <c r="G36" s="28">
        <v>134.11375251814999</v>
      </c>
      <c r="H36" s="29">
        <f t="shared" si="2"/>
        <v>1.0796823652333443E-2</v>
      </c>
      <c r="I36" s="28">
        <v>136.76308644430216</v>
      </c>
      <c r="J36" s="29">
        <f t="shared" si="3"/>
        <v>-3.5383924562191575E-2</v>
      </c>
      <c r="K36" s="13"/>
    </row>
    <row r="37" spans="1:11" s="2" customFormat="1" ht="15.6" x14ac:dyDescent="0.3">
      <c r="A37" s="26" t="s">
        <v>51</v>
      </c>
      <c r="B37" s="27">
        <v>4</v>
      </c>
      <c r="C37" s="28">
        <v>162.224727023626</v>
      </c>
      <c r="D37" s="29">
        <f t="shared" si="0"/>
        <v>-4.4710093560926159E-2</v>
      </c>
      <c r="E37" s="28">
        <v>93.720786936392201</v>
      </c>
      <c r="F37" s="29">
        <f t="shared" si="1"/>
        <v>6.6360375429756036E-2</v>
      </c>
      <c r="G37" s="28">
        <v>128.24470239185399</v>
      </c>
      <c r="H37" s="29">
        <f t="shared" si="2"/>
        <v>-4.3761732231761448E-2</v>
      </c>
      <c r="I37" s="28">
        <v>132.24293974588232</v>
      </c>
      <c r="J37" s="29">
        <f t="shared" si="3"/>
        <v>-3.3050926356950137E-2</v>
      </c>
      <c r="K37" s="30"/>
    </row>
    <row r="38" spans="1:11" ht="15" customHeight="1" x14ac:dyDescent="0.3">
      <c r="A38" s="26" t="s">
        <v>86</v>
      </c>
      <c r="B38" s="27">
        <v>1</v>
      </c>
      <c r="C38" s="28">
        <v>155.072218221112</v>
      </c>
      <c r="D38" s="29">
        <f t="shared" si="0"/>
        <v>-4.4090126910630169E-2</v>
      </c>
      <c r="E38" s="28">
        <v>101.60888246176501</v>
      </c>
      <c r="F38" s="29">
        <f t="shared" si="1"/>
        <v>8.416591220821068E-2</v>
      </c>
      <c r="G38" s="28">
        <v>125.12813677954701</v>
      </c>
      <c r="H38" s="29">
        <f t="shared" si="2"/>
        <v>-2.4301710356691875E-2</v>
      </c>
      <c r="I38" s="28">
        <v>130.51127791212153</v>
      </c>
      <c r="J38" s="29">
        <f t="shared" si="3"/>
        <v>-1.3094550356248531E-2</v>
      </c>
      <c r="K38" s="13"/>
    </row>
    <row r="39" spans="1:11" ht="15" customHeight="1" x14ac:dyDescent="0.3">
      <c r="A39" s="26" t="s">
        <v>87</v>
      </c>
      <c r="B39" s="27">
        <v>2</v>
      </c>
      <c r="C39" s="28">
        <v>155.68748699324499</v>
      </c>
      <c r="D39" s="29">
        <f t="shared" si="0"/>
        <v>3.9676273364175558E-3</v>
      </c>
      <c r="E39" s="28">
        <v>98.005654174172705</v>
      </c>
      <c r="F39" s="29">
        <f t="shared" si="1"/>
        <v>-3.5461745078715745E-2</v>
      </c>
      <c r="G39" s="28">
        <v>132.98281192742701</v>
      </c>
      <c r="H39" s="29">
        <f t="shared" si="2"/>
        <v>6.2773052888324465E-2</v>
      </c>
      <c r="I39" s="28">
        <v>131.36437602140077</v>
      </c>
      <c r="J39" s="29">
        <f t="shared" si="3"/>
        <v>6.5365853658537433E-3</v>
      </c>
      <c r="K39" s="13"/>
    </row>
    <row r="40" spans="1:11" ht="15" customHeight="1" x14ac:dyDescent="0.3">
      <c r="A40" s="26" t="s">
        <v>88</v>
      </c>
      <c r="B40" s="27">
        <v>3</v>
      </c>
      <c r="C40" s="28">
        <v>126.888964023814</v>
      </c>
      <c r="D40" s="29">
        <f t="shared" si="0"/>
        <v>-0.18497647772219811</v>
      </c>
      <c r="E40" s="28">
        <v>101.190083142224</v>
      </c>
      <c r="F40" s="29">
        <f t="shared" si="1"/>
        <v>3.2492298478943075E-2</v>
      </c>
      <c r="G40" s="28">
        <v>131.61146480545801</v>
      </c>
      <c r="H40" s="29">
        <f t="shared" si="2"/>
        <v>-1.0312213301049636E-2</v>
      </c>
      <c r="I40" s="28">
        <v>123.90295076710775</v>
      </c>
      <c r="J40" s="29">
        <f t="shared" si="3"/>
        <v>-5.6799457206552453E-2</v>
      </c>
      <c r="K40" s="13"/>
    </row>
    <row r="41" spans="1:11" s="2" customFormat="1" ht="15.6" x14ac:dyDescent="0.3">
      <c r="A41" s="26" t="s">
        <v>52</v>
      </c>
      <c r="B41" s="27">
        <v>4</v>
      </c>
      <c r="C41" s="28">
        <v>124.41837226777901</v>
      </c>
      <c r="D41" s="29">
        <f t="shared" si="0"/>
        <v>-1.9470501434398355E-2</v>
      </c>
      <c r="E41" s="28">
        <v>110.999297165165</v>
      </c>
      <c r="F41" s="29">
        <f t="shared" si="1"/>
        <v>9.6938491582757441E-2</v>
      </c>
      <c r="G41" s="28">
        <v>121.99188665634099</v>
      </c>
      <c r="H41" s="29">
        <f t="shared" si="2"/>
        <v>-7.3090730836680787E-2</v>
      </c>
      <c r="I41" s="28">
        <v>121.0253362492405</v>
      </c>
      <c r="J41" s="29">
        <f t="shared" si="3"/>
        <v>-2.3224745658205679E-2</v>
      </c>
      <c r="K41" s="30"/>
    </row>
    <row r="42" spans="1:11" ht="15" customHeight="1" x14ac:dyDescent="0.3">
      <c r="A42" s="26" t="s">
        <v>89</v>
      </c>
      <c r="B42" s="27">
        <v>1</v>
      </c>
      <c r="C42" s="28">
        <v>124.347879299483</v>
      </c>
      <c r="D42" s="29">
        <f t="shared" si="0"/>
        <v>-5.6658005575165569E-4</v>
      </c>
      <c r="E42" s="28">
        <v>109.84983920075</v>
      </c>
      <c r="F42" s="29">
        <f t="shared" si="1"/>
        <v>-1.0355542726587117E-2</v>
      </c>
      <c r="G42" s="28">
        <v>116.56578536310801</v>
      </c>
      <c r="H42" s="29">
        <f t="shared" si="2"/>
        <v>-4.4479198100433236E-2</v>
      </c>
      <c r="I42" s="28">
        <v>118.19865296177798</v>
      </c>
      <c r="J42" s="29">
        <f t="shared" si="3"/>
        <v>-2.3356128353497999E-2</v>
      </c>
      <c r="K42" s="13"/>
    </row>
    <row r="43" spans="1:11" ht="15" customHeight="1" x14ac:dyDescent="0.3">
      <c r="A43" s="26" t="s">
        <v>90</v>
      </c>
      <c r="B43" s="27">
        <v>2</v>
      </c>
      <c r="C43" s="28">
        <v>130.641701112014</v>
      </c>
      <c r="D43" s="29">
        <f t="shared" si="0"/>
        <v>5.0614629280269316E-2</v>
      </c>
      <c r="E43" s="28">
        <v>113.49616283601</v>
      </c>
      <c r="F43" s="29">
        <f t="shared" si="1"/>
        <v>3.3193709356245542E-2</v>
      </c>
      <c r="G43" s="28">
        <v>105.32207429518</v>
      </c>
      <c r="H43" s="29">
        <f t="shared" si="2"/>
        <v>-9.6458073292289892E-2</v>
      </c>
      <c r="I43" s="28">
        <v>115.89401478596393</v>
      </c>
      <c r="J43" s="29">
        <f t="shared" si="3"/>
        <v>-1.9498007109770545E-2</v>
      </c>
      <c r="K43" s="13"/>
    </row>
    <row r="44" spans="1:11" ht="15" customHeight="1" x14ac:dyDescent="0.3">
      <c r="A44" s="26" t="s">
        <v>91</v>
      </c>
      <c r="B44" s="27">
        <v>3</v>
      </c>
      <c r="C44" s="28">
        <v>132.09040416440999</v>
      </c>
      <c r="D44" s="29">
        <f t="shared" si="0"/>
        <v>1.1089131877989298E-2</v>
      </c>
      <c r="E44" s="28">
        <v>105.88430309494601</v>
      </c>
      <c r="F44" s="29">
        <f t="shared" si="1"/>
        <v>-6.7067110912483713E-2</v>
      </c>
      <c r="G44" s="28">
        <v>102.097898331113</v>
      </c>
      <c r="H44" s="29">
        <f t="shared" si="2"/>
        <v>-3.0612537643635772E-2</v>
      </c>
      <c r="I44" s="28">
        <v>114.82445894746456</v>
      </c>
      <c r="J44" s="29">
        <f t="shared" si="3"/>
        <v>-9.2287409360582787E-3</v>
      </c>
      <c r="K44" s="13"/>
    </row>
    <row r="45" spans="1:11" s="2" customFormat="1" ht="15.6" x14ac:dyDescent="0.3">
      <c r="A45" s="26" t="s">
        <v>53</v>
      </c>
      <c r="B45" s="27">
        <v>4</v>
      </c>
      <c r="C45" s="28">
        <v>127.043791795565</v>
      </c>
      <c r="D45" s="29">
        <f t="shared" si="0"/>
        <v>-3.8205745532912318E-2</v>
      </c>
      <c r="E45" s="28">
        <v>103.960877446033</v>
      </c>
      <c r="F45" s="29">
        <f t="shared" si="1"/>
        <v>-1.8165352112562736E-2</v>
      </c>
      <c r="G45" s="28">
        <v>104.015085680339</v>
      </c>
      <c r="H45" s="29">
        <f t="shared" si="2"/>
        <v>1.8777931579045636E-2</v>
      </c>
      <c r="I45" s="28">
        <v>113.10552992130494</v>
      </c>
      <c r="J45" s="29">
        <f t="shared" si="3"/>
        <v>-1.4970059880239341E-2</v>
      </c>
      <c r="K45" s="30"/>
    </row>
    <row r="46" spans="1:11" ht="15" customHeight="1" x14ac:dyDescent="0.3">
      <c r="A46" s="26" t="s">
        <v>92</v>
      </c>
      <c r="B46" s="27">
        <v>1</v>
      </c>
      <c r="C46" s="28">
        <v>126.28938194530301</v>
      </c>
      <c r="D46" s="29">
        <f t="shared" si="0"/>
        <v>-5.9381874517407864E-3</v>
      </c>
      <c r="E46" s="28">
        <v>95.986872748897099</v>
      </c>
      <c r="F46" s="29">
        <f t="shared" si="1"/>
        <v>-7.6701975714616996E-2</v>
      </c>
      <c r="G46" s="28">
        <v>96.949795153163805</v>
      </c>
      <c r="H46" s="29">
        <f t="shared" si="2"/>
        <v>-6.7925632911444878E-2</v>
      </c>
      <c r="I46" s="28">
        <v>107.91054442002242</v>
      </c>
      <c r="J46" s="29">
        <f t="shared" si="3"/>
        <v>-4.5930428909152499E-2</v>
      </c>
      <c r="K46" s="13"/>
    </row>
    <row r="47" spans="1:11" ht="15" customHeight="1" x14ac:dyDescent="0.3">
      <c r="A47" s="26" t="s">
        <v>93</v>
      </c>
      <c r="B47" s="27">
        <v>2</v>
      </c>
      <c r="C47" s="28">
        <v>122.473893933924</v>
      </c>
      <c r="D47" s="29">
        <f t="shared" si="0"/>
        <v>-3.0212262920342129E-2</v>
      </c>
      <c r="E47" s="28">
        <v>85.429057088220006</v>
      </c>
      <c r="F47" s="29">
        <f t="shared" si="1"/>
        <v>-0.10999228705258973</v>
      </c>
      <c r="G47" s="28">
        <v>99.343623190585703</v>
      </c>
      <c r="H47" s="29">
        <f t="shared" si="2"/>
        <v>2.4691419240649926E-2</v>
      </c>
      <c r="I47" s="28">
        <v>103.55592422041795</v>
      </c>
      <c r="J47" s="29">
        <f t="shared" si="3"/>
        <v>-4.0353982300885181E-2</v>
      </c>
      <c r="K47" s="13"/>
    </row>
    <row r="48" spans="1:11" ht="15" customHeight="1" x14ac:dyDescent="0.3">
      <c r="A48" s="26" t="s">
        <v>94</v>
      </c>
      <c r="B48" s="27">
        <v>3</v>
      </c>
      <c r="C48" s="28">
        <v>117.71285971640999</v>
      </c>
      <c r="D48" s="29">
        <f t="shared" si="0"/>
        <v>-3.8873869888407721E-2</v>
      </c>
      <c r="E48" s="28">
        <v>94.163191721232707</v>
      </c>
      <c r="F48" s="29">
        <f t="shared" si="1"/>
        <v>0.10223845294222578</v>
      </c>
      <c r="G48" s="28">
        <v>96.359377736687193</v>
      </c>
      <c r="H48" s="29">
        <f t="shared" si="2"/>
        <v>-3.0039627688768569E-2</v>
      </c>
      <c r="I48" s="28">
        <v>104.16709898527476</v>
      </c>
      <c r="J48" s="29">
        <f t="shared" si="3"/>
        <v>5.9018812246408236E-3</v>
      </c>
      <c r="K48" s="13"/>
    </row>
    <row r="49" spans="1:11" s="2" customFormat="1" ht="15.6" x14ac:dyDescent="0.3">
      <c r="A49" s="26" t="s">
        <v>54</v>
      </c>
      <c r="B49" s="27">
        <v>4</v>
      </c>
      <c r="C49" s="28">
        <v>111.56003373921</v>
      </c>
      <c r="D49" s="29">
        <f t="shared" si="0"/>
        <v>-5.226978591823514E-2</v>
      </c>
      <c r="E49" s="28">
        <v>76.110175915173301</v>
      </c>
      <c r="F49" s="29">
        <f t="shared" si="1"/>
        <v>-0.19172051707321919</v>
      </c>
      <c r="G49" s="28">
        <v>97.960192216265597</v>
      </c>
      <c r="H49" s="29">
        <f t="shared" si="2"/>
        <v>1.6612959912970883E-2</v>
      </c>
      <c r="I49" s="28">
        <v>98.233610643123654</v>
      </c>
      <c r="J49" s="29">
        <f t="shared" si="3"/>
        <v>-5.6961251680723836E-2</v>
      </c>
      <c r="K49" s="30"/>
    </row>
    <row r="50" spans="1:11" ht="15" customHeight="1" x14ac:dyDescent="0.3">
      <c r="A50" s="26" t="s">
        <v>95</v>
      </c>
      <c r="B50" s="27">
        <v>1</v>
      </c>
      <c r="C50" s="28">
        <v>96.601279440391096</v>
      </c>
      <c r="D50" s="29">
        <f t="shared" si="0"/>
        <v>-0.1340870363466137</v>
      </c>
      <c r="E50" s="28">
        <v>75.226812025515997</v>
      </c>
      <c r="F50" s="29">
        <f t="shared" si="1"/>
        <v>-1.1606383496496378E-2</v>
      </c>
      <c r="G50" s="28">
        <v>103.819554766992</v>
      </c>
      <c r="H50" s="29">
        <f t="shared" si="2"/>
        <v>5.9813710224156713E-2</v>
      </c>
      <c r="I50" s="28">
        <v>94.668424514792562</v>
      </c>
      <c r="J50" s="29">
        <f t="shared" si="3"/>
        <v>-3.6292935839273816E-2</v>
      </c>
      <c r="K50" s="13"/>
    </row>
    <row r="51" spans="1:11" ht="15" customHeight="1" x14ac:dyDescent="0.3">
      <c r="A51" s="26" t="s">
        <v>96</v>
      </c>
      <c r="B51" s="27">
        <v>2</v>
      </c>
      <c r="C51" s="28">
        <v>93.512224595957704</v>
      </c>
      <c r="D51" s="29">
        <f t="shared" si="0"/>
        <v>-3.1977369889179652E-2</v>
      </c>
      <c r="E51" s="28">
        <v>79.246836300163693</v>
      </c>
      <c r="F51" s="29">
        <f t="shared" si="1"/>
        <v>5.3438716415154665E-2</v>
      </c>
      <c r="G51" s="28">
        <v>90.688134904151497</v>
      </c>
      <c r="H51" s="29">
        <f t="shared" si="2"/>
        <v>-0.12648310708239963</v>
      </c>
      <c r="I51" s="28">
        <v>87.818174025356328</v>
      </c>
      <c r="J51" s="29">
        <f t="shared" si="3"/>
        <v>-7.2360457296570285E-2</v>
      </c>
      <c r="K51" s="13"/>
    </row>
    <row r="52" spans="1:11" ht="15" customHeight="1" x14ac:dyDescent="0.3">
      <c r="A52" s="26" t="s">
        <v>97</v>
      </c>
      <c r="B52" s="27">
        <v>3</v>
      </c>
      <c r="C52" s="28">
        <v>88.200356907860794</v>
      </c>
      <c r="D52" s="29">
        <f t="shared" si="0"/>
        <v>-5.6803992323443547E-2</v>
      </c>
      <c r="E52" s="28">
        <v>89.694973537633601</v>
      </c>
      <c r="F52" s="29">
        <f t="shared" si="1"/>
        <v>0.13184295708532059</v>
      </c>
      <c r="G52" s="28">
        <v>91.045735812214701</v>
      </c>
      <c r="H52" s="29">
        <f t="shared" si="2"/>
        <v>3.9431939849811004E-3</v>
      </c>
      <c r="I52" s="28">
        <v>89.753560780736038</v>
      </c>
      <c r="J52" s="29">
        <f t="shared" si="3"/>
        <v>2.2038567493112452E-2</v>
      </c>
      <c r="K52" s="13"/>
    </row>
    <row r="53" spans="1:11" s="2" customFormat="1" ht="15.6" x14ac:dyDescent="0.3">
      <c r="A53" s="26" t="s">
        <v>55</v>
      </c>
      <c r="B53" s="27">
        <v>4</v>
      </c>
      <c r="C53" s="28">
        <v>91.118649221935797</v>
      </c>
      <c r="D53" s="29">
        <f t="shared" si="0"/>
        <v>3.3087080555962156E-2</v>
      </c>
      <c r="E53" s="28">
        <v>88.881887654996206</v>
      </c>
      <c r="F53" s="29">
        <f t="shared" si="1"/>
        <v>-9.065010563788686E-3</v>
      </c>
      <c r="G53" s="28">
        <v>90.545263073223296</v>
      </c>
      <c r="H53" s="29">
        <f t="shared" si="2"/>
        <v>-5.4969377151682236E-3</v>
      </c>
      <c r="I53" s="28">
        <v>90.912246272443682</v>
      </c>
      <c r="J53" s="29">
        <f t="shared" si="3"/>
        <v>1.2909632571996345E-2</v>
      </c>
      <c r="K53" s="30"/>
    </row>
    <row r="54" spans="1:11" ht="15" customHeight="1" x14ac:dyDescent="0.3">
      <c r="A54" s="26" t="s">
        <v>98</v>
      </c>
      <c r="B54" s="27">
        <v>1</v>
      </c>
      <c r="C54" s="28">
        <v>85.699492888792605</v>
      </c>
      <c r="D54" s="29">
        <f t="shared" si="0"/>
        <v>-5.9473624547965655E-2</v>
      </c>
      <c r="E54" s="28">
        <v>111.909666174094</v>
      </c>
      <c r="F54" s="29">
        <f t="shared" si="1"/>
        <v>0.25908291471578981</v>
      </c>
      <c r="G54" s="28">
        <v>93.910133897799696</v>
      </c>
      <c r="H54" s="29">
        <f t="shared" si="2"/>
        <v>3.7162306567658357E-2</v>
      </c>
      <c r="I54" s="28">
        <v>96.680208115779379</v>
      </c>
      <c r="J54" s="29">
        <f t="shared" si="3"/>
        <v>6.3445378151260348E-2</v>
      </c>
      <c r="K54" s="13"/>
    </row>
    <row r="55" spans="1:11" ht="15" customHeight="1" x14ac:dyDescent="0.3">
      <c r="A55" s="26" t="s">
        <v>99</v>
      </c>
      <c r="B55" s="27">
        <v>2</v>
      </c>
      <c r="C55" s="28">
        <v>77.414238183876506</v>
      </c>
      <c r="D55" s="29">
        <f t="shared" si="0"/>
        <v>-9.6677989864740577E-2</v>
      </c>
      <c r="E55" s="28">
        <v>88.4392581881784</v>
      </c>
      <c r="F55" s="29">
        <f t="shared" si="1"/>
        <v>-0.209726369386211</v>
      </c>
      <c r="G55" s="28">
        <v>94.425802242066993</v>
      </c>
      <c r="H55" s="29">
        <f t="shared" si="2"/>
        <v>5.4910830478475036E-3</v>
      </c>
      <c r="I55" s="28">
        <v>85.449871811536354</v>
      </c>
      <c r="J55" s="29">
        <f t="shared" si="3"/>
        <v>-0.11615962070327916</v>
      </c>
      <c r="K55" s="13"/>
    </row>
    <row r="56" spans="1:11" ht="15" customHeight="1" x14ac:dyDescent="0.3">
      <c r="A56" s="26" t="s">
        <v>100</v>
      </c>
      <c r="B56" s="27">
        <v>3</v>
      </c>
      <c r="C56" s="28">
        <v>78.364137959263502</v>
      </c>
      <c r="D56" s="29">
        <f t="shared" si="0"/>
        <v>1.22703497143609E-2</v>
      </c>
      <c r="E56" s="28">
        <v>87.005617664560305</v>
      </c>
      <c r="F56" s="29">
        <f t="shared" si="1"/>
        <v>-1.6210453965677073E-2</v>
      </c>
      <c r="G56" s="28">
        <v>83.257377215149802</v>
      </c>
      <c r="H56" s="29">
        <f t="shared" si="2"/>
        <v>-0.11827725856420231</v>
      </c>
      <c r="I56" s="28">
        <v>82.343066756847819</v>
      </c>
      <c r="J56" s="29">
        <f t="shared" si="3"/>
        <v>-3.6358217851288746E-2</v>
      </c>
      <c r="K56" s="13"/>
    </row>
    <row r="57" spans="1:11" s="2" customFormat="1" ht="15.6" x14ac:dyDescent="0.3">
      <c r="A57" s="26" t="s">
        <v>56</v>
      </c>
      <c r="B57" s="27">
        <v>4</v>
      </c>
      <c r="C57" s="28">
        <v>79.633727998041607</v>
      </c>
      <c r="D57" s="29">
        <f t="shared" si="0"/>
        <v>1.6201161294444197E-2</v>
      </c>
      <c r="E57" s="28">
        <v>85.350858678888301</v>
      </c>
      <c r="F57" s="29">
        <f t="shared" si="1"/>
        <v>-1.9018990153621206E-2</v>
      </c>
      <c r="G57" s="28">
        <v>81.824324354541005</v>
      </c>
      <c r="H57" s="29">
        <f t="shared" si="2"/>
        <v>-1.7212322902096337E-2</v>
      </c>
      <c r="I57" s="28">
        <v>82.483127640460808</v>
      </c>
      <c r="J57" s="29">
        <f t="shared" si="3"/>
        <v>1.7009432503476843E-3</v>
      </c>
      <c r="K57" s="30"/>
    </row>
    <row r="58" spans="1:11" ht="15" customHeight="1" x14ac:dyDescent="0.3">
      <c r="A58" s="26" t="s">
        <v>101</v>
      </c>
      <c r="B58" s="27">
        <v>1</v>
      </c>
      <c r="C58" s="28">
        <v>81.775444622938906</v>
      </c>
      <c r="D58" s="29">
        <f t="shared" si="0"/>
        <v>2.6894592011942092E-2</v>
      </c>
      <c r="E58" s="28">
        <v>84.316945524030601</v>
      </c>
      <c r="F58" s="29">
        <f t="shared" si="1"/>
        <v>-1.2113681934326461E-2</v>
      </c>
      <c r="G58" s="28">
        <v>79.043875070205999</v>
      </c>
      <c r="H58" s="29">
        <f t="shared" si="2"/>
        <v>-3.3980717913263153E-2</v>
      </c>
      <c r="I58" s="28">
        <v>82.521326063264368</v>
      </c>
      <c r="J58" s="29">
        <f t="shared" si="3"/>
        <v>4.6310589688190875E-4</v>
      </c>
      <c r="K58" s="13"/>
    </row>
    <row r="59" spans="1:11" ht="15" customHeight="1" x14ac:dyDescent="0.3">
      <c r="A59" s="26" t="s">
        <v>102</v>
      </c>
      <c r="B59" s="27">
        <v>2</v>
      </c>
      <c r="C59" s="28">
        <v>77.759041644451898</v>
      </c>
      <c r="D59" s="29">
        <f t="shared" si="0"/>
        <v>-4.9115024650815083E-2</v>
      </c>
      <c r="E59" s="28">
        <v>74.749449111252005</v>
      </c>
      <c r="F59" s="29">
        <f t="shared" si="1"/>
        <v>-0.11347062388605893</v>
      </c>
      <c r="G59" s="28">
        <v>77.740059948719605</v>
      </c>
      <c r="H59" s="29">
        <f t="shared" si="2"/>
        <v>-1.6494827971533007E-2</v>
      </c>
      <c r="I59" s="28">
        <v>76.167655070274236</v>
      </c>
      <c r="J59" s="29">
        <f t="shared" si="3"/>
        <v>-7.6994291004474857E-2</v>
      </c>
      <c r="K59" s="13"/>
    </row>
    <row r="60" spans="1:11" ht="15" customHeight="1" x14ac:dyDescent="0.3">
      <c r="A60" s="26" t="s">
        <v>103</v>
      </c>
      <c r="B60" s="27">
        <v>3</v>
      </c>
      <c r="C60" s="28">
        <v>77.411164117047406</v>
      </c>
      <c r="D60" s="29">
        <f t="shared" si="0"/>
        <v>-4.4737887716664411E-3</v>
      </c>
      <c r="E60" s="28">
        <v>76.477615321090994</v>
      </c>
      <c r="F60" s="29">
        <f t="shared" si="1"/>
        <v>2.311945078373626E-2</v>
      </c>
      <c r="G60" s="28">
        <v>82.256121880168195</v>
      </c>
      <c r="H60" s="29">
        <f t="shared" si="2"/>
        <v>5.80918246580664E-2</v>
      </c>
      <c r="I60" s="28">
        <v>78.421362015683542</v>
      </c>
      <c r="J60" s="29">
        <f t="shared" si="3"/>
        <v>2.9588766298896532E-2</v>
      </c>
      <c r="K60" s="13" t="s">
        <v>0</v>
      </c>
    </row>
    <row r="61" spans="1:11" s="2" customFormat="1" ht="15.6" x14ac:dyDescent="0.3">
      <c r="A61" s="26" t="s">
        <v>57</v>
      </c>
      <c r="B61" s="27">
        <v>4</v>
      </c>
      <c r="C61" s="28">
        <v>70.868371561110294</v>
      </c>
      <c r="D61" s="29">
        <f t="shared" si="0"/>
        <v>-8.4520012462856953E-2</v>
      </c>
      <c r="E61" s="28">
        <v>79.300852956188393</v>
      </c>
      <c r="F61" s="29">
        <f t="shared" si="1"/>
        <v>3.6915869084620988E-2</v>
      </c>
      <c r="G61" s="28">
        <v>73.104067365681104</v>
      </c>
      <c r="H61" s="29">
        <f t="shared" si="2"/>
        <v>-0.11126289819279257</v>
      </c>
      <c r="I61" s="28">
        <v>74.550588504924065</v>
      </c>
      <c r="J61" s="29">
        <f t="shared" si="3"/>
        <v>-4.935866212047374E-2</v>
      </c>
      <c r="K61" s="30"/>
    </row>
    <row r="62" spans="1:11" ht="15" customHeight="1" x14ac:dyDescent="0.3">
      <c r="A62" s="26" t="s">
        <v>104</v>
      </c>
      <c r="B62" s="27">
        <v>1</v>
      </c>
      <c r="C62" s="28">
        <v>74.043975704447902</v>
      </c>
      <c r="D62" s="29">
        <f t="shared" si="0"/>
        <v>4.4809892952023915E-2</v>
      </c>
      <c r="E62" s="28">
        <v>75.500928522216597</v>
      </c>
      <c r="F62" s="29">
        <f t="shared" si="1"/>
        <v>-4.791782550020178E-2</v>
      </c>
      <c r="G62" s="28">
        <v>80.774536540371003</v>
      </c>
      <c r="H62" s="29">
        <f t="shared" si="2"/>
        <v>0.10492534069712817</v>
      </c>
      <c r="I62" s="28">
        <v>77.975713749642154</v>
      </c>
      <c r="J62" s="29">
        <f t="shared" si="3"/>
        <v>4.5943637916310474E-2</v>
      </c>
      <c r="K62" s="13"/>
    </row>
    <row r="63" spans="1:11" ht="15" customHeight="1" x14ac:dyDescent="0.3">
      <c r="A63" s="26" t="s">
        <v>105</v>
      </c>
      <c r="B63" s="27">
        <v>2</v>
      </c>
      <c r="C63" s="28">
        <v>75.299064377627303</v>
      </c>
      <c r="D63" s="29">
        <f t="shared" si="0"/>
        <v>1.6950584584884822E-2</v>
      </c>
      <c r="E63" s="28">
        <v>74.127607111448796</v>
      </c>
      <c r="F63" s="29">
        <f t="shared" si="1"/>
        <v>-1.8189463860218524E-2</v>
      </c>
      <c r="G63" s="28">
        <v>84.691326627918002</v>
      </c>
      <c r="H63" s="29">
        <f t="shared" si="2"/>
        <v>4.8490406201085329E-2</v>
      </c>
      <c r="I63" s="28">
        <v>77.861118481231529</v>
      </c>
      <c r="J63" s="29">
        <f t="shared" si="3"/>
        <v>-1.4696276943172032E-3</v>
      </c>
      <c r="K63" s="13"/>
    </row>
    <row r="64" spans="1:11" ht="15" customHeight="1" x14ac:dyDescent="0.3">
      <c r="A64" s="26" t="s">
        <v>106</v>
      </c>
      <c r="B64" s="27">
        <v>3</v>
      </c>
      <c r="C64" s="28">
        <v>76.042201735248398</v>
      </c>
      <c r="D64" s="29">
        <f t="shared" si="0"/>
        <v>9.8691446402871079E-3</v>
      </c>
      <c r="E64" s="28">
        <v>70.496448923247996</v>
      </c>
      <c r="F64" s="29">
        <f t="shared" si="1"/>
        <v>-4.8985234107738765E-2</v>
      </c>
      <c r="G64" s="28">
        <v>92.336163990291396</v>
      </c>
      <c r="H64" s="29">
        <f t="shared" si="2"/>
        <v>9.0267063544300627E-2</v>
      </c>
      <c r="I64" s="28">
        <v>79.4781850465817</v>
      </c>
      <c r="J64" s="29">
        <f t="shared" si="3"/>
        <v>2.0768601798855053E-2</v>
      </c>
      <c r="K64" s="13"/>
    </row>
    <row r="65" spans="1:11" s="2" customFormat="1" ht="15.6" x14ac:dyDescent="0.3">
      <c r="A65" s="26" t="s">
        <v>58</v>
      </c>
      <c r="B65" s="27">
        <v>4</v>
      </c>
      <c r="C65" s="28">
        <v>82.256140154310103</v>
      </c>
      <c r="D65" s="29">
        <f t="shared" si="0"/>
        <v>8.1716971329899205E-2</v>
      </c>
      <c r="E65" s="28">
        <v>71.223625763513596</v>
      </c>
      <c r="F65" s="29">
        <f t="shared" si="1"/>
        <v>1.0315084679758875E-2</v>
      </c>
      <c r="G65" s="28">
        <v>92.446245618283797</v>
      </c>
      <c r="H65" s="29">
        <f t="shared" si="2"/>
        <v>1.1921832490677741E-3</v>
      </c>
      <c r="I65" s="28">
        <v>83.552683478960148</v>
      </c>
      <c r="J65" s="29">
        <f t="shared" si="3"/>
        <v>5.1265619993592054E-2</v>
      </c>
      <c r="K65" s="30"/>
    </row>
    <row r="66" spans="1:11" ht="15" customHeight="1" x14ac:dyDescent="0.3">
      <c r="A66" s="26" t="s">
        <v>107</v>
      </c>
      <c r="B66" s="27">
        <v>1</v>
      </c>
      <c r="C66" s="28">
        <v>80.089436374802503</v>
      </c>
      <c r="D66" s="29">
        <f t="shared" si="0"/>
        <v>-2.6340936681965958E-2</v>
      </c>
      <c r="E66" s="28">
        <v>82.145895758786295</v>
      </c>
      <c r="F66" s="29">
        <f t="shared" si="1"/>
        <v>0.15335178289769061</v>
      </c>
      <c r="G66" s="28">
        <v>109.03727587749199</v>
      </c>
      <c r="H66" s="29">
        <f t="shared" si="2"/>
        <v>0.17946678254207937</v>
      </c>
      <c r="I66" s="28">
        <v>92.210992647764286</v>
      </c>
      <c r="J66" s="29">
        <f t="shared" si="3"/>
        <v>0.10362694300518108</v>
      </c>
      <c r="K66" s="13"/>
    </row>
    <row r="67" spans="1:11" ht="15" customHeight="1" x14ac:dyDescent="0.3">
      <c r="A67" s="26" t="s">
        <v>108</v>
      </c>
      <c r="B67" s="27">
        <v>2</v>
      </c>
      <c r="C67" s="28">
        <v>88.0544441715478</v>
      </c>
      <c r="D67" s="29">
        <f t="shared" si="0"/>
        <v>9.9451415283666841E-2</v>
      </c>
      <c r="E67" s="28">
        <v>75.060229079053201</v>
      </c>
      <c r="F67" s="29">
        <f t="shared" si="1"/>
        <v>-8.6257099204803719E-2</v>
      </c>
      <c r="G67" s="28">
        <v>108.782186440578</v>
      </c>
      <c r="H67" s="29">
        <f t="shared" si="2"/>
        <v>-2.3394700102430557E-3</v>
      </c>
      <c r="I67" s="28">
        <v>91.879939650133551</v>
      </c>
      <c r="J67" s="29">
        <f t="shared" si="3"/>
        <v>-3.5901684617507651E-3</v>
      </c>
      <c r="K67" s="13"/>
    </row>
    <row r="68" spans="1:11" ht="15" customHeight="1" x14ac:dyDescent="0.3">
      <c r="A68" s="26" t="s">
        <v>109</v>
      </c>
      <c r="B68" s="27">
        <v>3</v>
      </c>
      <c r="C68" s="28">
        <v>88.669868937970307</v>
      </c>
      <c r="D68" s="29">
        <f t="shared" si="0"/>
        <v>6.9891391878362814E-3</v>
      </c>
      <c r="E68" s="28">
        <v>72.401360783025396</v>
      </c>
      <c r="F68" s="29">
        <f t="shared" si="1"/>
        <v>-3.5423130579943916E-2</v>
      </c>
      <c r="G68" s="28">
        <v>103.72176000124</v>
      </c>
      <c r="H68" s="29">
        <f t="shared" si="2"/>
        <v>-4.6518888844932778E-2</v>
      </c>
      <c r="I68" s="28">
        <v>88.302020714201262</v>
      </c>
      <c r="J68" s="29">
        <f t="shared" si="3"/>
        <v>-3.8941241685143922E-2</v>
      </c>
      <c r="K68" s="13"/>
    </row>
    <row r="69" spans="1:11" s="2" customFormat="1" ht="15.6" x14ac:dyDescent="0.3">
      <c r="A69" s="26" t="s">
        <v>59</v>
      </c>
      <c r="B69" s="27">
        <v>4</v>
      </c>
      <c r="C69" s="28">
        <v>91.177494037283694</v>
      </c>
      <c r="D69" s="29">
        <f t="shared" si="0"/>
        <v>2.828046470969316E-2</v>
      </c>
      <c r="E69" s="28">
        <v>74.382167049173503</v>
      </c>
      <c r="F69" s="29">
        <f t="shared" si="1"/>
        <v>2.7358688355102165E-2</v>
      </c>
      <c r="G69" s="28">
        <v>101.355422781527</v>
      </c>
      <c r="H69" s="29">
        <f t="shared" si="2"/>
        <v>-2.2814279469271573E-2</v>
      </c>
      <c r="I69" s="28">
        <v>91.077772771259049</v>
      </c>
      <c r="J69" s="29">
        <f t="shared" si="3"/>
        <v>3.1434751261715729E-2</v>
      </c>
      <c r="K69" s="30"/>
    </row>
    <row r="70" spans="1:11" ht="15" customHeight="1" x14ac:dyDescent="0.3">
      <c r="A70" s="26" t="s">
        <v>110</v>
      </c>
      <c r="B70" s="27">
        <v>1</v>
      </c>
      <c r="C70" s="28">
        <v>90.1017450999083</v>
      </c>
      <c r="D70" s="29">
        <f t="shared" si="0"/>
        <v>-1.1798404296300424E-2</v>
      </c>
      <c r="E70" s="28">
        <v>81.905964302288595</v>
      </c>
      <c r="F70" s="29">
        <f t="shared" si="1"/>
        <v>0.10115055196148244</v>
      </c>
      <c r="G70" s="28">
        <v>103.10640488054401</v>
      </c>
      <c r="H70" s="29">
        <f t="shared" si="2"/>
        <v>1.7275662721976646E-2</v>
      </c>
      <c r="I70" s="28">
        <v>93.318746909067201</v>
      </c>
      <c r="J70" s="29">
        <f t="shared" si="3"/>
        <v>2.4605060813644806E-2</v>
      </c>
      <c r="K70" s="13"/>
    </row>
    <row r="71" spans="1:11" ht="15" customHeight="1" x14ac:dyDescent="0.3">
      <c r="A71" s="26" t="s">
        <v>111</v>
      </c>
      <c r="B71" s="27">
        <v>2</v>
      </c>
      <c r="C71" s="28">
        <v>93.623973527456201</v>
      </c>
      <c r="D71" s="29">
        <f t="shared" ref="D71:D87" si="4">((C71-C70)/C70)</f>
        <v>3.9091678231562753E-2</v>
      </c>
      <c r="E71" s="28">
        <v>89.708246781937405</v>
      </c>
      <c r="F71" s="29">
        <f t="shared" ref="F71:F87" si="5">((E71-E70)/E70)</f>
        <v>9.5259027179670233E-2</v>
      </c>
      <c r="G71" s="28">
        <v>104.856584824096</v>
      </c>
      <c r="H71" s="29">
        <f t="shared" ref="H71:H87" si="6">((G71-G70)/G70)</f>
        <v>1.6974502656548877E-2</v>
      </c>
      <c r="I71" s="28">
        <v>96.769337768987668</v>
      </c>
      <c r="J71" s="29">
        <f t="shared" ref="J71:J82" si="7">((I71-I70)/I70)</f>
        <v>3.6976395142584099E-2</v>
      </c>
      <c r="K71" s="13"/>
    </row>
    <row r="72" spans="1:11" ht="15" customHeight="1" x14ac:dyDescent="0.3">
      <c r="A72" s="26" t="s">
        <v>112</v>
      </c>
      <c r="B72" s="27">
        <v>3</v>
      </c>
      <c r="C72" s="28">
        <v>94.572077298660403</v>
      </c>
      <c r="D72" s="29">
        <f t="shared" si="4"/>
        <v>1.0126720064131451E-2</v>
      </c>
      <c r="E72" s="28">
        <v>87.102509261918897</v>
      </c>
      <c r="F72" s="29">
        <f t="shared" si="5"/>
        <v>-2.9046800193883272E-2</v>
      </c>
      <c r="G72" s="28">
        <v>105.369071183816</v>
      </c>
      <c r="H72" s="29">
        <f t="shared" si="6"/>
        <v>4.8874981059103817E-3</v>
      </c>
      <c r="I72" s="28">
        <v>94.897615051613812</v>
      </c>
      <c r="J72" s="29">
        <f t="shared" si="7"/>
        <v>-1.934210526315806E-2</v>
      </c>
      <c r="K72" s="13"/>
    </row>
    <row r="73" spans="1:11" s="2" customFormat="1" ht="15.6" x14ac:dyDescent="0.3">
      <c r="A73" s="26" t="s">
        <v>60</v>
      </c>
      <c r="B73" s="27">
        <v>4</v>
      </c>
      <c r="C73" s="28">
        <v>98.228850556392302</v>
      </c>
      <c r="D73" s="29">
        <f t="shared" si="4"/>
        <v>3.8666521474237478E-2</v>
      </c>
      <c r="E73" s="28">
        <v>89.769185449317206</v>
      </c>
      <c r="F73" s="29">
        <f t="shared" si="5"/>
        <v>3.0615377329481556E-2</v>
      </c>
      <c r="G73" s="28">
        <v>110.748879756395</v>
      </c>
      <c r="H73" s="29">
        <f t="shared" si="6"/>
        <v>5.1056809290782643E-2</v>
      </c>
      <c r="I73" s="28">
        <v>101.55687342703234</v>
      </c>
      <c r="J73" s="29">
        <f t="shared" si="7"/>
        <v>7.0173084663894145E-2</v>
      </c>
      <c r="K73" s="30"/>
    </row>
    <row r="74" spans="1:11" ht="15" customHeight="1" x14ac:dyDescent="0.3">
      <c r="A74" s="26" t="s">
        <v>113</v>
      </c>
      <c r="B74" s="27">
        <v>1</v>
      </c>
      <c r="C74" s="28">
        <v>101.23436559981199</v>
      </c>
      <c r="D74" s="29">
        <f t="shared" si="4"/>
        <v>3.0597070274117202E-2</v>
      </c>
      <c r="E74" s="28">
        <v>80.529330410483098</v>
      </c>
      <c r="F74" s="29">
        <f t="shared" si="5"/>
        <v>-0.1029290284030798</v>
      </c>
      <c r="G74" s="28">
        <v>115.859693441492</v>
      </c>
      <c r="H74" s="29">
        <f t="shared" si="6"/>
        <v>4.6147768684783333E-2</v>
      </c>
      <c r="I74" s="28">
        <v>101.54414061943113</v>
      </c>
      <c r="J74" s="29">
        <f t="shared" si="7"/>
        <v>-1.2537612838543066E-4</v>
      </c>
      <c r="K74" s="13"/>
    </row>
    <row r="75" spans="1:11" ht="15" customHeight="1" x14ac:dyDescent="0.3">
      <c r="A75" s="26" t="s">
        <v>114</v>
      </c>
      <c r="B75" s="27">
        <v>2</v>
      </c>
      <c r="C75" s="28">
        <v>105.004915515283</v>
      </c>
      <c r="D75" s="29">
        <f t="shared" si="4"/>
        <v>3.7245750424083367E-2</v>
      </c>
      <c r="E75" s="28">
        <v>81.574764223428801</v>
      </c>
      <c r="F75" s="29">
        <f t="shared" si="5"/>
        <v>1.2982025401388547E-2</v>
      </c>
      <c r="G75" s="28">
        <v>117.272928365436</v>
      </c>
      <c r="H75" s="29">
        <f t="shared" si="6"/>
        <v>1.2197813423851954E-2</v>
      </c>
      <c r="I75" s="28">
        <v>103.21213841518606</v>
      </c>
      <c r="J75" s="29">
        <f t="shared" si="7"/>
        <v>1.6426332288401346E-2</v>
      </c>
      <c r="K75" s="13"/>
    </row>
    <row r="76" spans="1:11" ht="15" customHeight="1" x14ac:dyDescent="0.3">
      <c r="A76" s="26" t="s">
        <v>115</v>
      </c>
      <c r="B76" s="27">
        <v>3</v>
      </c>
      <c r="C76" s="28">
        <v>107.61143216257901</v>
      </c>
      <c r="D76" s="29">
        <f t="shared" si="4"/>
        <v>2.482280600394024E-2</v>
      </c>
      <c r="E76" s="28">
        <v>84.970999987807701</v>
      </c>
      <c r="F76" s="29">
        <f t="shared" si="5"/>
        <v>4.1633411959080838E-2</v>
      </c>
      <c r="G76" s="28">
        <v>114.798510944268</v>
      </c>
      <c r="H76" s="29">
        <f t="shared" si="6"/>
        <v>-2.1099647255822147E-2</v>
      </c>
      <c r="I76" s="28">
        <v>102.05345292347843</v>
      </c>
      <c r="J76" s="29">
        <f t="shared" si="7"/>
        <v>-1.122625215889478E-2</v>
      </c>
      <c r="K76" s="13"/>
    </row>
    <row r="77" spans="1:11" s="2" customFormat="1" ht="15.6" x14ac:dyDescent="0.3">
      <c r="A77" s="26" t="s">
        <v>61</v>
      </c>
      <c r="B77" s="27">
        <v>4</v>
      </c>
      <c r="C77" s="28">
        <v>105.805882117865</v>
      </c>
      <c r="D77" s="29">
        <f t="shared" si="4"/>
        <v>-1.6778422221778364E-2</v>
      </c>
      <c r="E77" s="28">
        <v>74.175506508335403</v>
      </c>
      <c r="F77" s="29">
        <f t="shared" si="5"/>
        <v>-0.12704915184029045</v>
      </c>
      <c r="G77" s="28">
        <v>114.69705493273401</v>
      </c>
      <c r="H77" s="29">
        <f t="shared" si="6"/>
        <v>-8.837746299971787E-4</v>
      </c>
      <c r="I77" s="28">
        <v>101.82426238665715</v>
      </c>
      <c r="J77" s="29">
        <f t="shared" si="7"/>
        <v>-2.2457891453523814E-3</v>
      </c>
      <c r="K77" s="30"/>
    </row>
    <row r="78" spans="1:11" ht="15" customHeight="1" x14ac:dyDescent="0.3">
      <c r="A78" s="26" t="s">
        <v>116</v>
      </c>
      <c r="B78" s="27">
        <v>1</v>
      </c>
      <c r="C78" s="28">
        <v>96.716060685395306</v>
      </c>
      <c r="D78" s="29">
        <f t="shared" si="4"/>
        <v>-8.5910360090792184E-2</v>
      </c>
      <c r="E78" s="28">
        <v>72.8430282069763</v>
      </c>
      <c r="F78" s="29">
        <f t="shared" si="5"/>
        <v>-1.7963858476778546E-2</v>
      </c>
      <c r="G78" s="28">
        <v>108.299966737452</v>
      </c>
      <c r="H78" s="29">
        <f t="shared" si="6"/>
        <v>-5.5773779013189903E-2</v>
      </c>
      <c r="I78" s="28">
        <v>95.10133997323274</v>
      </c>
      <c r="J78" s="29">
        <f t="shared" si="7"/>
        <v>-6.6024759284731852E-2</v>
      </c>
      <c r="K78" s="13"/>
    </row>
    <row r="79" spans="1:11" ht="15" customHeight="1" x14ac:dyDescent="0.3">
      <c r="A79" s="26" t="s">
        <v>117</v>
      </c>
      <c r="B79" s="27">
        <v>2</v>
      </c>
      <c r="C79" s="28">
        <v>108.392576242049</v>
      </c>
      <c r="D79" s="29">
        <f t="shared" si="4"/>
        <v>0.12072985059467915</v>
      </c>
      <c r="E79" s="28">
        <v>75.491288382831002</v>
      </c>
      <c r="F79" s="29">
        <f t="shared" si="5"/>
        <v>3.6355712290405212E-2</v>
      </c>
      <c r="G79" s="28">
        <v>107.325526721771</v>
      </c>
      <c r="H79" s="29">
        <f t="shared" si="6"/>
        <v>-8.9976021695676034E-3</v>
      </c>
      <c r="I79" s="28">
        <v>98.882983830783985</v>
      </c>
      <c r="J79" s="29">
        <f t="shared" si="7"/>
        <v>3.9764359351988396E-2</v>
      </c>
      <c r="K79" s="13"/>
    </row>
    <row r="80" spans="1:11" ht="15" customHeight="1" x14ac:dyDescent="0.3">
      <c r="A80" s="26" t="s">
        <v>118</v>
      </c>
      <c r="B80" s="27">
        <v>3</v>
      </c>
      <c r="C80" s="28">
        <v>119.565142001517</v>
      </c>
      <c r="D80" s="29">
        <f t="shared" si="4"/>
        <v>0.10307500888731344</v>
      </c>
      <c r="E80" s="28">
        <v>84.661719524963104</v>
      </c>
      <c r="F80" s="29">
        <f t="shared" si="5"/>
        <v>0.12147668080092981</v>
      </c>
      <c r="G80" s="28">
        <v>110.458088195051</v>
      </c>
      <c r="H80" s="29">
        <f t="shared" si="6"/>
        <v>2.9187478216629759E-2</v>
      </c>
      <c r="I80" s="28">
        <v>104.56181602091141</v>
      </c>
      <c r="J80" s="29">
        <f t="shared" si="7"/>
        <v>5.7429822302343433E-2</v>
      </c>
      <c r="K80" s="13"/>
    </row>
    <row r="81" spans="1:11" s="2" customFormat="1" ht="15.6" x14ac:dyDescent="0.3">
      <c r="A81" s="26" t="s">
        <v>62</v>
      </c>
      <c r="B81" s="27">
        <v>4</v>
      </c>
      <c r="C81" s="28">
        <v>101.676844509267</v>
      </c>
      <c r="D81" s="29">
        <f t="shared" si="4"/>
        <v>-0.14961130972456038</v>
      </c>
      <c r="E81" s="28">
        <v>92.941025704550597</v>
      </c>
      <c r="F81" s="29">
        <f t="shared" si="5"/>
        <v>9.7792794973249761E-2</v>
      </c>
      <c r="G81" s="28">
        <v>97.278875933129399</v>
      </c>
      <c r="H81" s="29">
        <f t="shared" si="6"/>
        <v>-0.11931414419059347</v>
      </c>
      <c r="I81" s="28">
        <v>99.379563327230102</v>
      </c>
      <c r="J81" s="29">
        <f t="shared" si="7"/>
        <v>-4.956161714564046E-2</v>
      </c>
      <c r="K81" s="30"/>
    </row>
    <row r="82" spans="1:11" ht="15" customHeight="1" x14ac:dyDescent="0.3">
      <c r="A82" s="26" t="s">
        <v>119</v>
      </c>
      <c r="B82" s="27">
        <v>1</v>
      </c>
      <c r="C82" s="28">
        <v>105.088500778537</v>
      </c>
      <c r="D82" s="29">
        <f t="shared" si="4"/>
        <v>3.3553915699646372E-2</v>
      </c>
      <c r="E82" s="28">
        <v>94.261170359755099</v>
      </c>
      <c r="F82" s="29">
        <f t="shared" si="5"/>
        <v>1.420411110375624E-2</v>
      </c>
      <c r="G82" s="28">
        <v>100.71718015265</v>
      </c>
      <c r="H82" s="29">
        <f t="shared" si="6"/>
        <v>3.5344818559418102E-2</v>
      </c>
      <c r="I82" s="28">
        <v>101.36588131301458</v>
      </c>
      <c r="J82" s="29">
        <f t="shared" si="7"/>
        <v>1.9987187700192158E-2</v>
      </c>
      <c r="K82" s="13"/>
    </row>
    <row r="83" spans="1:11" ht="15" customHeight="1" x14ac:dyDescent="0.3">
      <c r="A83" s="26" t="s">
        <v>120</v>
      </c>
      <c r="B83" s="27">
        <v>2</v>
      </c>
      <c r="C83" s="28">
        <v>99.874496083051199</v>
      </c>
      <c r="D83" s="29">
        <f t="shared" si="4"/>
        <v>-4.961536854040545E-2</v>
      </c>
      <c r="E83" s="28">
        <v>95.099572298649207</v>
      </c>
      <c r="F83" s="29">
        <f t="shared" si="5"/>
        <v>8.8944571311207164E-3</v>
      </c>
      <c r="G83" s="28">
        <v>98.609497503585104</v>
      </c>
      <c r="H83" s="29">
        <f t="shared" si="6"/>
        <v>-2.0926744035828157E-2</v>
      </c>
      <c r="I83" s="28">
        <v>97.596970263064549</v>
      </c>
      <c r="J83" s="29">
        <f t="shared" ref="J83:J88" si="8">((I83-I82)/I82)</f>
        <v>-3.7181258635849652E-2</v>
      </c>
      <c r="K83" s="13"/>
    </row>
    <row r="84" spans="1:11" ht="15" customHeight="1" x14ac:dyDescent="0.3">
      <c r="A84" s="26" t="s">
        <v>121</v>
      </c>
      <c r="B84" s="27">
        <v>3</v>
      </c>
      <c r="C84" s="28">
        <v>98.667655542929097</v>
      </c>
      <c r="D84" s="29">
        <f t="shared" si="4"/>
        <v>-1.2083570755826856E-2</v>
      </c>
      <c r="E84" s="28">
        <v>118.02408146555</v>
      </c>
      <c r="F84" s="29">
        <f t="shared" si="5"/>
        <v>0.24105796285717271</v>
      </c>
      <c r="G84" s="28">
        <v>95.697683599025595</v>
      </c>
      <c r="H84" s="29">
        <f t="shared" si="6"/>
        <v>-2.9528736868917164E-2</v>
      </c>
      <c r="I84" s="28">
        <v>100.66557689494955</v>
      </c>
      <c r="J84" s="29">
        <f t="shared" si="8"/>
        <v>3.14416177429876E-2</v>
      </c>
      <c r="K84" s="13"/>
    </row>
    <row r="85" spans="1:11" s="2" customFormat="1" ht="15.6" x14ac:dyDescent="0.3">
      <c r="A85" s="26" t="s">
        <v>63</v>
      </c>
      <c r="B85" s="27">
        <v>4</v>
      </c>
      <c r="C85" s="28">
        <v>96.064186107957795</v>
      </c>
      <c r="D85" s="29">
        <f t="shared" si="4"/>
        <v>-2.6386250090218919E-2</v>
      </c>
      <c r="E85" s="28">
        <v>92.575843979274694</v>
      </c>
      <c r="F85" s="29">
        <f t="shared" si="5"/>
        <v>-0.21561902596719959</v>
      </c>
      <c r="G85" s="28">
        <v>104.66287205068301</v>
      </c>
      <c r="H85" s="29">
        <f t="shared" si="6"/>
        <v>9.3682397676642368E-2</v>
      </c>
      <c r="I85" s="28">
        <v>100.3854551277235</v>
      </c>
      <c r="J85" s="29">
        <f t="shared" si="8"/>
        <v>-2.7826966860615395E-3</v>
      </c>
      <c r="K85" s="30"/>
    </row>
    <row r="86" spans="1:11" ht="15" customHeight="1" x14ac:dyDescent="0.3">
      <c r="A86" s="26" t="s">
        <v>122</v>
      </c>
      <c r="B86" s="27">
        <v>1</v>
      </c>
      <c r="C86" s="28">
        <v>97.918905334087995</v>
      </c>
      <c r="D86" s="29">
        <f t="shared" si="4"/>
        <v>1.9307083120923441E-2</v>
      </c>
      <c r="E86" s="28">
        <v>98.221426126387101</v>
      </c>
      <c r="F86" s="29">
        <f t="shared" si="5"/>
        <v>6.0983318157772394E-2</v>
      </c>
      <c r="G86" s="28">
        <v>99.444465099254998</v>
      </c>
      <c r="H86" s="29">
        <f t="shared" si="6"/>
        <v>-4.9859198865677926E-2</v>
      </c>
      <c r="I86" s="28">
        <v>99.417761750033648</v>
      </c>
      <c r="J86" s="29">
        <f t="shared" si="8"/>
        <v>-9.6397767630642204E-3</v>
      </c>
      <c r="K86" s="13"/>
    </row>
    <row r="87" spans="1:11" ht="15" customHeight="1" x14ac:dyDescent="0.3">
      <c r="A87" s="26" t="s">
        <v>123</v>
      </c>
      <c r="B87" s="27">
        <v>2</v>
      </c>
      <c r="C87" s="28">
        <v>61.9480125942939</v>
      </c>
      <c r="D87" s="29">
        <f t="shared" si="4"/>
        <v>-0.36735391002447959</v>
      </c>
      <c r="E87" s="28">
        <v>73.954892740661094</v>
      </c>
      <c r="F87" s="29">
        <f t="shared" si="5"/>
        <v>-0.2470594690256368</v>
      </c>
      <c r="G87" s="28">
        <v>71.942570509475104</v>
      </c>
      <c r="H87" s="29">
        <f t="shared" si="6"/>
        <v>-0.2765553071488735</v>
      </c>
      <c r="I87" s="28">
        <v>68.107787858725672</v>
      </c>
      <c r="J87" s="29">
        <f t="shared" si="8"/>
        <v>-0.31493340163934419</v>
      </c>
      <c r="K87" s="13"/>
    </row>
    <row r="88" spans="1:11" ht="15" customHeight="1" x14ac:dyDescent="0.3">
      <c r="A88" s="26" t="s">
        <v>124</v>
      </c>
      <c r="B88" s="27">
        <v>3</v>
      </c>
      <c r="C88" s="28">
        <v>90.816407471600201</v>
      </c>
      <c r="D88" s="29">
        <f t="shared" ref="D88" si="9">((C88-C87)/C87)</f>
        <v>0.46601002466970831</v>
      </c>
      <c r="E88" s="28">
        <v>95.405950809256495</v>
      </c>
      <c r="F88" s="29">
        <f t="shared" ref="F88" si="10">((E88-E87)/E87)</f>
        <v>0.29005596889739532</v>
      </c>
      <c r="G88" s="28">
        <v>106.825372889337</v>
      </c>
      <c r="H88" s="29">
        <f t="shared" ref="H88" si="11">((G88-G87)/G87)</f>
        <v>0.48487011421516701</v>
      </c>
      <c r="I88" s="28">
        <v>95.585186662077675</v>
      </c>
      <c r="J88" s="29">
        <f t="shared" si="8"/>
        <v>0.40343989530753371</v>
      </c>
      <c r="K88" s="13"/>
    </row>
    <row r="89" spans="1:11" s="2" customFormat="1" ht="15.6" x14ac:dyDescent="0.3">
      <c r="A89" s="26" t="s">
        <v>64</v>
      </c>
      <c r="B89" s="27">
        <v>4</v>
      </c>
      <c r="C89" s="28">
        <v>110.203470073075</v>
      </c>
      <c r="D89" s="29">
        <f t="shared" ref="D89" si="12">((C89-C88)/C88)</f>
        <v>0.21347533051819356</v>
      </c>
      <c r="E89" s="28">
        <v>109.774128678388</v>
      </c>
      <c r="F89" s="29">
        <f t="shared" ref="F89" si="13">((E89-E88)/E88)</f>
        <v>0.15060043684127791</v>
      </c>
      <c r="G89" s="28">
        <v>106.249773084764</v>
      </c>
      <c r="H89" s="29">
        <f t="shared" ref="H89" si="14">((G89-G88)/G88)</f>
        <v>-5.3882311758394726E-3</v>
      </c>
      <c r="I89" s="28">
        <v>111.01734947471098</v>
      </c>
      <c r="J89" s="29">
        <f t="shared" ref="J89" si="15">((I89-I88)/I88)</f>
        <v>0.16144931397362475</v>
      </c>
      <c r="K89" s="30"/>
    </row>
    <row r="90" spans="1:11" ht="15" customHeight="1" x14ac:dyDescent="0.3">
      <c r="A90" s="26" t="s">
        <v>125</v>
      </c>
      <c r="B90" s="27">
        <v>1</v>
      </c>
      <c r="C90" s="28">
        <v>99.507881922108197</v>
      </c>
      <c r="D90" s="29">
        <f t="shared" ref="D90:D94" si="16">((C90-C89)/C89)</f>
        <v>-9.7053097727999346E-2</v>
      </c>
      <c r="E90" s="28">
        <v>109.282346406415</v>
      </c>
      <c r="F90" s="29">
        <f t="shared" ref="F90:F94" si="17">((E90-E89)/E89)</f>
        <v>-4.4799469409937086E-3</v>
      </c>
      <c r="G90" s="28">
        <v>103.164815061377</v>
      </c>
      <c r="H90" s="29">
        <f t="shared" ref="H90:H94" si="18">((G90-G89)/G89)</f>
        <v>-2.9034961052819223E-2</v>
      </c>
      <c r="I90" s="28">
        <v>104.52361759810785</v>
      </c>
      <c r="J90" s="29">
        <f t="shared" ref="J90:J94" si="19">((I90-I89)/I89)</f>
        <v>-5.8492946438811928E-2</v>
      </c>
      <c r="K90" s="13"/>
    </row>
    <row r="91" spans="1:11" ht="15" customHeight="1" x14ac:dyDescent="0.3">
      <c r="A91" s="26" t="s">
        <v>126</v>
      </c>
      <c r="B91" s="27">
        <v>2</v>
      </c>
      <c r="C91" s="28">
        <v>99.724089213408405</v>
      </c>
      <c r="D91" s="29">
        <f t="shared" si="16"/>
        <v>2.1727654847426901E-3</v>
      </c>
      <c r="E91" s="28">
        <v>119.011696444799</v>
      </c>
      <c r="F91" s="29">
        <f t="shared" si="17"/>
        <v>8.9029476016200121E-2</v>
      </c>
      <c r="G91" s="28">
        <v>102.32806361694399</v>
      </c>
      <c r="H91" s="29">
        <f t="shared" si="18"/>
        <v>-8.1108219302791131E-3</v>
      </c>
      <c r="I91" s="28">
        <v>104.82920498053623</v>
      </c>
      <c r="J91" s="29">
        <f t="shared" si="19"/>
        <v>2.9236204166159375E-3</v>
      </c>
      <c r="K91" s="13"/>
    </row>
    <row r="92" spans="1:11" ht="15" customHeight="1" x14ac:dyDescent="0.3">
      <c r="A92" s="26" t="s">
        <v>232</v>
      </c>
      <c r="B92" s="27">
        <v>3</v>
      </c>
      <c r="C92" s="28">
        <v>105.146509715394</v>
      </c>
      <c r="D92" s="29">
        <f t="shared" si="16"/>
        <v>5.4374229383852092E-2</v>
      </c>
      <c r="E92" s="28">
        <v>107.024076225046</v>
      </c>
      <c r="F92" s="29">
        <f t="shared" si="17"/>
        <v>-0.10072640402460943</v>
      </c>
      <c r="G92" s="28">
        <v>100.794360351598</v>
      </c>
      <c r="H92" s="29">
        <f t="shared" si="18"/>
        <v>-1.4988100147064965E-2</v>
      </c>
      <c r="I92" s="28">
        <v>101.72239992584768</v>
      </c>
      <c r="J92" s="29">
        <f t="shared" si="19"/>
        <v>-2.9636827401919096E-2</v>
      </c>
      <c r="K92" s="13"/>
    </row>
    <row r="93" spans="1:11" ht="15.6" x14ac:dyDescent="0.3">
      <c r="A93" s="26" t="s">
        <v>237</v>
      </c>
      <c r="B93" s="27">
        <v>4</v>
      </c>
      <c r="C93" s="28">
        <v>100.56691875993199</v>
      </c>
      <c r="D93" s="29">
        <f t="shared" si="16"/>
        <v>-4.3554379197729406E-2</v>
      </c>
      <c r="E93" s="28">
        <v>108.69622735853</v>
      </c>
      <c r="F93" s="29">
        <f t="shared" si="17"/>
        <v>1.5624065093239952E-2</v>
      </c>
      <c r="G93" s="28">
        <v>102.138150027441</v>
      </c>
      <c r="H93" s="29">
        <f t="shared" si="18"/>
        <v>1.3331992694387828E-2</v>
      </c>
      <c r="I93" s="28">
        <v>105.92422643423798</v>
      </c>
      <c r="J93" s="29">
        <f t="shared" si="19"/>
        <v>4.130679684566322E-2</v>
      </c>
      <c r="K93" s="13"/>
    </row>
    <row r="94" spans="1:11" ht="15" customHeight="1" x14ac:dyDescent="0.3">
      <c r="A94" s="26" t="s">
        <v>128</v>
      </c>
      <c r="B94" s="27">
        <v>1</v>
      </c>
      <c r="C94" s="28">
        <v>90.727851488955395</v>
      </c>
      <c r="D94" s="29">
        <f t="shared" si="16"/>
        <v>-9.7836021947375146E-2</v>
      </c>
      <c r="E94" s="28">
        <v>105.832316999105</v>
      </c>
      <c r="F94" s="29">
        <f t="shared" si="17"/>
        <v>-2.6347835881906943E-2</v>
      </c>
      <c r="G94" s="28">
        <v>103.200468039293</v>
      </c>
      <c r="H94" s="29">
        <f t="shared" si="18"/>
        <v>1.040079550654277E-2</v>
      </c>
      <c r="I94" s="28">
        <v>100.39818793532471</v>
      </c>
      <c r="J94" s="29">
        <f t="shared" si="19"/>
        <v>-5.216973193893517E-2</v>
      </c>
      <c r="K94" s="13"/>
    </row>
    <row r="95" spans="1:11" ht="15" customHeight="1" x14ac:dyDescent="0.3">
      <c r="A95" s="26" t="s">
        <v>127</v>
      </c>
      <c r="B95" s="27">
        <v>2</v>
      </c>
      <c r="C95" s="28">
        <v>95.332351340606905</v>
      </c>
      <c r="D95" s="29">
        <f t="shared" ref="D95:D96" si="20">((C95-C94)/C94)</f>
        <v>5.0750676623396419E-2</v>
      </c>
      <c r="E95" s="28">
        <v>102.977267963469</v>
      </c>
      <c r="F95" s="29">
        <f t="shared" ref="F95:F96" si="21">((E95-E94)/E94)</f>
        <v>-2.6977100346958712E-2</v>
      </c>
      <c r="G95" s="28">
        <v>103.436065101897</v>
      </c>
      <c r="H95" s="29">
        <f t="shared" ref="H95:H96" si="22">((G95-G94)/G94)</f>
        <v>2.2829069197079438E-3</v>
      </c>
      <c r="I95" s="28">
        <v>99.099441560004081</v>
      </c>
      <c r="J95" s="29">
        <f t="shared" ref="J95:J96" si="23">((I95-I94)/I94)</f>
        <v>-1.2935954343690638E-2</v>
      </c>
      <c r="K95" s="13"/>
    </row>
    <row r="96" spans="1:11" ht="15" customHeight="1" x14ac:dyDescent="0.3">
      <c r="A96" s="26" t="s">
        <v>233</v>
      </c>
      <c r="B96" s="27">
        <v>3</v>
      </c>
      <c r="C96" s="28">
        <v>89.387952798759599</v>
      </c>
      <c r="D96" s="29">
        <f t="shared" si="20"/>
        <v>-6.2354473148458725E-2</v>
      </c>
      <c r="E96" s="28">
        <v>111.812391969952</v>
      </c>
      <c r="F96" s="29">
        <f t="shared" si="21"/>
        <v>8.5796838284904225E-2</v>
      </c>
      <c r="G96" s="28">
        <v>103.612089048315</v>
      </c>
      <c r="H96" s="29">
        <f t="shared" si="22"/>
        <v>1.7017656872831935E-3</v>
      </c>
      <c r="I96" s="28">
        <v>98.373671526736672</v>
      </c>
      <c r="J96" s="29">
        <f t="shared" si="23"/>
        <v>-7.3236541179493931E-3</v>
      </c>
      <c r="K96" s="13"/>
    </row>
    <row r="97" spans="1:10" ht="15.6" x14ac:dyDescent="0.25">
      <c r="A97" s="26" t="s">
        <v>238</v>
      </c>
      <c r="B97" s="27">
        <v>4</v>
      </c>
      <c r="C97" s="28">
        <v>101.272991882806</v>
      </c>
      <c r="D97" s="29">
        <f t="shared" ref="D97" si="24">((C97-C96)/C96)</f>
        <v>0.13296018883890717</v>
      </c>
      <c r="E97" s="28">
        <v>106.98391772978501</v>
      </c>
      <c r="F97" s="29">
        <f t="shared" ref="F97" si="25">((E97-E96)/E96)</f>
        <v>-4.3183712959692172E-2</v>
      </c>
      <c r="G97" s="28">
        <v>105.270470122649</v>
      </c>
      <c r="H97" s="29">
        <f t="shared" ref="H97" si="26">((G97-G96)/G96)</f>
        <v>1.6005671631238786E-2</v>
      </c>
      <c r="I97" s="28">
        <v>106.95558384993373</v>
      </c>
      <c r="J97" s="29">
        <f t="shared" ref="J97" si="27">((I97-I96)/I96)</f>
        <v>8.7237898006730472E-2</v>
      </c>
    </row>
    <row r="98" spans="1:10" ht="15.6" x14ac:dyDescent="0.25">
      <c r="A98" s="26" t="s">
        <v>239</v>
      </c>
      <c r="B98" s="27">
        <v>1</v>
      </c>
      <c r="C98" s="28">
        <v>100.823584390034</v>
      </c>
      <c r="D98" s="29">
        <f t="shared" ref="D98" si="28">((C98-C97)/C97)</f>
        <v>-4.4375848330032034E-3</v>
      </c>
      <c r="E98" s="28">
        <v>109.71308089105599</v>
      </c>
      <c r="F98" s="29">
        <f t="shared" ref="F98" si="29">((E98-E97)/E97)</f>
        <v>2.5510031967273646E-2</v>
      </c>
      <c r="G98" s="28">
        <v>108.257600176674</v>
      </c>
      <c r="H98" s="29">
        <f t="shared" ref="H98" si="30">((G98-G97)/G97)</f>
        <v>2.8375764357703948E-2</v>
      </c>
      <c r="I98" s="28">
        <v>106.96831665753493</v>
      </c>
      <c r="J98" s="29">
        <f t="shared" ref="J98" si="31">((I98-I97)/I97)</f>
        <v>1.1904761904774751E-4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WD100"/>
  <sheetViews>
    <sheetView workbookViewId="0"/>
  </sheetViews>
  <sheetFormatPr defaultColWidth="0" defaultRowHeight="14.4" x14ac:dyDescent="0.3"/>
  <cols>
    <col min="1" max="1" width="19.44140625" style="81" customWidth="1"/>
    <col min="2" max="2" width="10" style="82" customWidth="1"/>
    <col min="3" max="3" width="10.44140625" style="80" customWidth="1"/>
    <col min="4" max="4" width="10.6640625" style="80" customWidth="1"/>
    <col min="5" max="5" width="14.5546875" style="80" customWidth="1"/>
    <col min="6" max="6" width="14" style="80" customWidth="1"/>
    <col min="7" max="7" width="12.33203125" style="80" customWidth="1"/>
    <col min="8" max="8" width="11.44140625" style="80" customWidth="1"/>
    <col min="9" max="9" width="12.5546875" style="80" customWidth="1"/>
    <col min="10" max="10" width="13" style="80" customWidth="1"/>
    <col min="11" max="11" width="13.44140625" style="80" customWidth="1"/>
    <col min="12" max="12" width="15.6640625" style="80" customWidth="1"/>
    <col min="13" max="13" width="14" style="80" customWidth="1"/>
    <col min="14" max="14" width="13.88671875" style="80" customWidth="1"/>
    <col min="15" max="15" width="12.6640625" style="80" customWidth="1"/>
    <col min="16" max="16" width="13.33203125" style="80" customWidth="1"/>
    <col min="17" max="17" width="10" style="80" customWidth="1"/>
    <col min="18" max="251" width="0" style="11" hidden="1"/>
    <col min="252" max="252" width="1.33203125" style="11" hidden="1" customWidth="1"/>
    <col min="253" max="253" width="6.88671875" style="11" hidden="1" customWidth="1"/>
    <col min="254" max="254" width="3.88671875" style="11" hidden="1" customWidth="1"/>
    <col min="255" max="255" width="1.88671875" style="11" hidden="1" customWidth="1"/>
    <col min="256" max="256" width="5.44140625" style="11" hidden="1" customWidth="1"/>
    <col min="257" max="257" width="3.44140625" style="11" hidden="1" customWidth="1"/>
    <col min="258" max="259" width="8" style="11" hidden="1" customWidth="1"/>
    <col min="260" max="260" width="8.6640625" style="11" hidden="1" customWidth="1"/>
    <col min="261" max="261" width="11" style="11" hidden="1" customWidth="1"/>
    <col min="262" max="262" width="7.33203125" style="11" hidden="1" customWidth="1"/>
    <col min="263" max="263" width="11.44140625" style="11" hidden="1" customWidth="1"/>
    <col min="264" max="264" width="14.5546875" style="11" hidden="1" customWidth="1"/>
    <col min="265" max="265" width="8.109375" style="11" hidden="1" customWidth="1"/>
    <col min="266" max="267" width="8.33203125" style="11" hidden="1" customWidth="1"/>
    <col min="268" max="268" width="11" style="11" hidden="1" customWidth="1"/>
    <col min="269" max="269" width="7.109375" style="11" hidden="1" customWidth="1"/>
    <col min="270" max="270" width="8.109375" style="11" hidden="1" customWidth="1"/>
    <col min="271" max="271" width="14.5546875" style="11" hidden="1" customWidth="1"/>
    <col min="272" max="272" width="9.33203125" style="11" hidden="1" customWidth="1"/>
    <col min="273" max="273" width="7.5546875" style="11" hidden="1" customWidth="1"/>
    <col min="274" max="507" width="0" style="11" hidden="1"/>
    <col min="508" max="508" width="1.33203125" style="11" hidden="1" customWidth="1"/>
    <col min="509" max="509" width="6.88671875" style="11" hidden="1" customWidth="1"/>
    <col min="510" max="510" width="3.88671875" style="11" hidden="1" customWidth="1"/>
    <col min="511" max="511" width="1.88671875" style="11" hidden="1" customWidth="1"/>
    <col min="512" max="512" width="5.44140625" style="11" hidden="1" customWidth="1"/>
    <col min="513" max="513" width="3.44140625" style="11" hidden="1" customWidth="1"/>
    <col min="514" max="515" width="8" style="11" hidden="1" customWidth="1"/>
    <col min="516" max="516" width="8.6640625" style="11" hidden="1" customWidth="1"/>
    <col min="517" max="517" width="11" style="11" hidden="1" customWidth="1"/>
    <col min="518" max="518" width="7.33203125" style="11" hidden="1" customWidth="1"/>
    <col min="519" max="519" width="11.44140625" style="11" hidden="1" customWidth="1"/>
    <col min="520" max="520" width="14.5546875" style="11" hidden="1" customWidth="1"/>
    <col min="521" max="521" width="8.109375" style="11" hidden="1" customWidth="1"/>
    <col min="522" max="523" width="8.33203125" style="11" hidden="1" customWidth="1"/>
    <col min="524" max="524" width="11" style="11" hidden="1" customWidth="1"/>
    <col min="525" max="525" width="7.109375" style="11" hidden="1" customWidth="1"/>
    <col min="526" max="526" width="8.109375" style="11" hidden="1" customWidth="1"/>
    <col min="527" max="527" width="14.5546875" style="11" hidden="1" customWidth="1"/>
    <col min="528" max="528" width="9.33203125" style="11" hidden="1" customWidth="1"/>
    <col min="529" max="529" width="7.5546875" style="11" hidden="1" customWidth="1"/>
    <col min="530" max="763" width="0" style="11" hidden="1"/>
    <col min="764" max="764" width="1.33203125" style="11" hidden="1" customWidth="1"/>
    <col min="765" max="765" width="6.88671875" style="11" hidden="1" customWidth="1"/>
    <col min="766" max="766" width="3.88671875" style="11" hidden="1" customWidth="1"/>
    <col min="767" max="767" width="1.88671875" style="11" hidden="1" customWidth="1"/>
    <col min="768" max="768" width="5.44140625" style="11" hidden="1" customWidth="1"/>
    <col min="769" max="769" width="3.44140625" style="11" hidden="1" customWidth="1"/>
    <col min="770" max="771" width="8" style="11" hidden="1" customWidth="1"/>
    <col min="772" max="772" width="8.6640625" style="11" hidden="1" customWidth="1"/>
    <col min="773" max="773" width="11" style="11" hidden="1" customWidth="1"/>
    <col min="774" max="774" width="7.33203125" style="11" hidden="1" customWidth="1"/>
    <col min="775" max="775" width="11.44140625" style="11" hidden="1" customWidth="1"/>
    <col min="776" max="776" width="14.5546875" style="11" hidden="1" customWidth="1"/>
    <col min="777" max="777" width="8.109375" style="11" hidden="1" customWidth="1"/>
    <col min="778" max="779" width="8.33203125" style="11" hidden="1" customWidth="1"/>
    <col min="780" max="780" width="11" style="11" hidden="1" customWidth="1"/>
    <col min="781" max="781" width="7.109375" style="11" hidden="1" customWidth="1"/>
    <col min="782" max="782" width="8.109375" style="11" hidden="1" customWidth="1"/>
    <col min="783" max="783" width="14.5546875" style="11" hidden="1" customWidth="1"/>
    <col min="784" max="784" width="9.33203125" style="11" hidden="1" customWidth="1"/>
    <col min="785" max="785" width="7.5546875" style="11" hidden="1" customWidth="1"/>
    <col min="786" max="1019" width="0" style="11" hidden="1"/>
    <col min="1020" max="1020" width="1.33203125" style="11" hidden="1" customWidth="1"/>
    <col min="1021" max="1021" width="6.88671875" style="11" hidden="1" customWidth="1"/>
    <col min="1022" max="1022" width="3.88671875" style="11" hidden="1" customWidth="1"/>
    <col min="1023" max="1023" width="1.88671875" style="11" hidden="1" customWidth="1"/>
    <col min="1024" max="1024" width="5.44140625" style="11" hidden="1" customWidth="1"/>
    <col min="1025" max="1025" width="3.44140625" style="11" hidden="1" customWidth="1"/>
    <col min="1026" max="1027" width="8" style="11" hidden="1" customWidth="1"/>
    <col min="1028" max="1028" width="8.6640625" style="11" hidden="1" customWidth="1"/>
    <col min="1029" max="1029" width="11" style="11" hidden="1" customWidth="1"/>
    <col min="1030" max="1030" width="7.33203125" style="11" hidden="1" customWidth="1"/>
    <col min="1031" max="1031" width="11.44140625" style="11" hidden="1" customWidth="1"/>
    <col min="1032" max="1032" width="14.5546875" style="11" hidden="1" customWidth="1"/>
    <col min="1033" max="1033" width="8.109375" style="11" hidden="1" customWidth="1"/>
    <col min="1034" max="1035" width="8.33203125" style="11" hidden="1" customWidth="1"/>
    <col min="1036" max="1036" width="11" style="11" hidden="1" customWidth="1"/>
    <col min="1037" max="1037" width="7.109375" style="11" hidden="1" customWidth="1"/>
    <col min="1038" max="1038" width="8.109375" style="11" hidden="1" customWidth="1"/>
    <col min="1039" max="1039" width="14.5546875" style="11" hidden="1" customWidth="1"/>
    <col min="1040" max="1040" width="9.33203125" style="11" hidden="1" customWidth="1"/>
    <col min="1041" max="1041" width="7.5546875" style="11" hidden="1" customWidth="1"/>
    <col min="1042" max="1275" width="0" style="11" hidden="1"/>
    <col min="1276" max="1276" width="1.33203125" style="11" hidden="1" customWidth="1"/>
    <col min="1277" max="1277" width="6.88671875" style="11" hidden="1" customWidth="1"/>
    <col min="1278" max="1278" width="3.88671875" style="11" hidden="1" customWidth="1"/>
    <col min="1279" max="1279" width="1.88671875" style="11" hidden="1" customWidth="1"/>
    <col min="1280" max="1280" width="5.44140625" style="11" hidden="1" customWidth="1"/>
    <col min="1281" max="1281" width="3.44140625" style="11" hidden="1" customWidth="1"/>
    <col min="1282" max="1283" width="8" style="11" hidden="1" customWidth="1"/>
    <col min="1284" max="1284" width="8.6640625" style="11" hidden="1" customWidth="1"/>
    <col min="1285" max="1285" width="11" style="11" hidden="1" customWidth="1"/>
    <col min="1286" max="1286" width="7.33203125" style="11" hidden="1" customWidth="1"/>
    <col min="1287" max="1287" width="11.44140625" style="11" hidden="1" customWidth="1"/>
    <col min="1288" max="1288" width="14.5546875" style="11" hidden="1" customWidth="1"/>
    <col min="1289" max="1289" width="8.109375" style="11" hidden="1" customWidth="1"/>
    <col min="1290" max="1291" width="8.33203125" style="11" hidden="1" customWidth="1"/>
    <col min="1292" max="1292" width="11" style="11" hidden="1" customWidth="1"/>
    <col min="1293" max="1293" width="7.109375" style="11" hidden="1" customWidth="1"/>
    <col min="1294" max="1294" width="8.109375" style="11" hidden="1" customWidth="1"/>
    <col min="1295" max="1295" width="14.5546875" style="11" hidden="1" customWidth="1"/>
    <col min="1296" max="1296" width="9.33203125" style="11" hidden="1" customWidth="1"/>
    <col min="1297" max="1297" width="7.5546875" style="11" hidden="1" customWidth="1"/>
    <col min="1298" max="1531" width="0" style="11" hidden="1"/>
    <col min="1532" max="1532" width="1.33203125" style="11" hidden="1" customWidth="1"/>
    <col min="1533" max="1533" width="6.88671875" style="11" hidden="1" customWidth="1"/>
    <col min="1534" max="1534" width="3.88671875" style="11" hidden="1" customWidth="1"/>
    <col min="1535" max="1535" width="1.88671875" style="11" hidden="1" customWidth="1"/>
    <col min="1536" max="1536" width="5.44140625" style="11" hidden="1" customWidth="1"/>
    <col min="1537" max="1537" width="3.44140625" style="11" hidden="1" customWidth="1"/>
    <col min="1538" max="1539" width="8" style="11" hidden="1" customWidth="1"/>
    <col min="1540" max="1540" width="8.6640625" style="11" hidden="1" customWidth="1"/>
    <col min="1541" max="1541" width="11" style="11" hidden="1" customWidth="1"/>
    <col min="1542" max="1542" width="7.33203125" style="11" hidden="1" customWidth="1"/>
    <col min="1543" max="1543" width="11.44140625" style="11" hidden="1" customWidth="1"/>
    <col min="1544" max="1544" width="14.5546875" style="11" hidden="1" customWidth="1"/>
    <col min="1545" max="1545" width="8.109375" style="11" hidden="1" customWidth="1"/>
    <col min="1546" max="1547" width="8.33203125" style="11" hidden="1" customWidth="1"/>
    <col min="1548" max="1548" width="11" style="11" hidden="1" customWidth="1"/>
    <col min="1549" max="1549" width="7.109375" style="11" hidden="1" customWidth="1"/>
    <col min="1550" max="1550" width="8.109375" style="11" hidden="1" customWidth="1"/>
    <col min="1551" max="1551" width="14.5546875" style="11" hidden="1" customWidth="1"/>
    <col min="1552" max="1552" width="9.33203125" style="11" hidden="1" customWidth="1"/>
    <col min="1553" max="1553" width="7.5546875" style="11" hidden="1" customWidth="1"/>
    <col min="1554" max="1787" width="0" style="11" hidden="1"/>
    <col min="1788" max="1788" width="1.33203125" style="11" hidden="1" customWidth="1"/>
    <col min="1789" max="1789" width="6.88671875" style="11" hidden="1" customWidth="1"/>
    <col min="1790" max="1790" width="3.88671875" style="11" hidden="1" customWidth="1"/>
    <col min="1791" max="1791" width="1.88671875" style="11" hidden="1" customWidth="1"/>
    <col min="1792" max="1792" width="5.44140625" style="11" hidden="1" customWidth="1"/>
    <col min="1793" max="1793" width="3.44140625" style="11" hidden="1" customWidth="1"/>
    <col min="1794" max="1795" width="8" style="11" hidden="1" customWidth="1"/>
    <col min="1796" max="1796" width="8.6640625" style="11" hidden="1" customWidth="1"/>
    <col min="1797" max="1797" width="11" style="11" hidden="1" customWidth="1"/>
    <col min="1798" max="1798" width="7.33203125" style="11" hidden="1" customWidth="1"/>
    <col min="1799" max="1799" width="11.44140625" style="11" hidden="1" customWidth="1"/>
    <col min="1800" max="1800" width="14.5546875" style="11" hidden="1" customWidth="1"/>
    <col min="1801" max="1801" width="8.109375" style="11" hidden="1" customWidth="1"/>
    <col min="1802" max="1803" width="8.33203125" style="11" hidden="1" customWidth="1"/>
    <col min="1804" max="1804" width="11" style="11" hidden="1" customWidth="1"/>
    <col min="1805" max="1805" width="7.109375" style="11" hidden="1" customWidth="1"/>
    <col min="1806" max="1806" width="8.109375" style="11" hidden="1" customWidth="1"/>
    <col min="1807" max="1807" width="14.5546875" style="11" hidden="1" customWidth="1"/>
    <col min="1808" max="1808" width="9.33203125" style="11" hidden="1" customWidth="1"/>
    <col min="1809" max="1809" width="7.5546875" style="11" hidden="1" customWidth="1"/>
    <col min="1810" max="2043" width="0" style="11" hidden="1"/>
    <col min="2044" max="2044" width="1.33203125" style="11" hidden="1" customWidth="1"/>
    <col min="2045" max="2045" width="6.88671875" style="11" hidden="1" customWidth="1"/>
    <col min="2046" max="2046" width="3.88671875" style="11" hidden="1" customWidth="1"/>
    <col min="2047" max="2047" width="1.88671875" style="11" hidden="1" customWidth="1"/>
    <col min="2048" max="2048" width="5.44140625" style="11" hidden="1" customWidth="1"/>
    <col min="2049" max="2049" width="3.44140625" style="11" hidden="1" customWidth="1"/>
    <col min="2050" max="2051" width="8" style="11" hidden="1" customWidth="1"/>
    <col min="2052" max="2052" width="8.6640625" style="11" hidden="1" customWidth="1"/>
    <col min="2053" max="2053" width="11" style="11" hidden="1" customWidth="1"/>
    <col min="2054" max="2054" width="7.33203125" style="11" hidden="1" customWidth="1"/>
    <col min="2055" max="2055" width="11.44140625" style="11" hidden="1" customWidth="1"/>
    <col min="2056" max="2056" width="14.5546875" style="11" hidden="1" customWidth="1"/>
    <col min="2057" max="2057" width="8.109375" style="11" hidden="1" customWidth="1"/>
    <col min="2058" max="2059" width="8.33203125" style="11" hidden="1" customWidth="1"/>
    <col min="2060" max="2060" width="11" style="11" hidden="1" customWidth="1"/>
    <col min="2061" max="2061" width="7.109375" style="11" hidden="1" customWidth="1"/>
    <col min="2062" max="2062" width="8.109375" style="11" hidden="1" customWidth="1"/>
    <col min="2063" max="2063" width="14.5546875" style="11" hidden="1" customWidth="1"/>
    <col min="2064" max="2064" width="9.33203125" style="11" hidden="1" customWidth="1"/>
    <col min="2065" max="2065" width="7.5546875" style="11" hidden="1" customWidth="1"/>
    <col min="2066" max="2299" width="0" style="11" hidden="1"/>
    <col min="2300" max="2300" width="1.33203125" style="11" hidden="1" customWidth="1"/>
    <col min="2301" max="2301" width="6.88671875" style="11" hidden="1" customWidth="1"/>
    <col min="2302" max="2302" width="3.88671875" style="11" hidden="1" customWidth="1"/>
    <col min="2303" max="2303" width="1.88671875" style="11" hidden="1" customWidth="1"/>
    <col min="2304" max="2304" width="5.44140625" style="11" hidden="1" customWidth="1"/>
    <col min="2305" max="2305" width="3.44140625" style="11" hidden="1" customWidth="1"/>
    <col min="2306" max="2307" width="8" style="11" hidden="1" customWidth="1"/>
    <col min="2308" max="2308" width="8.6640625" style="11" hidden="1" customWidth="1"/>
    <col min="2309" max="2309" width="11" style="11" hidden="1" customWidth="1"/>
    <col min="2310" max="2310" width="7.33203125" style="11" hidden="1" customWidth="1"/>
    <col min="2311" max="2311" width="11.44140625" style="11" hidden="1" customWidth="1"/>
    <col min="2312" max="2312" width="14.5546875" style="11" hidden="1" customWidth="1"/>
    <col min="2313" max="2313" width="8.109375" style="11" hidden="1" customWidth="1"/>
    <col min="2314" max="2315" width="8.33203125" style="11" hidden="1" customWidth="1"/>
    <col min="2316" max="2316" width="11" style="11" hidden="1" customWidth="1"/>
    <col min="2317" max="2317" width="7.109375" style="11" hidden="1" customWidth="1"/>
    <col min="2318" max="2318" width="8.109375" style="11" hidden="1" customWidth="1"/>
    <col min="2319" max="2319" width="14.5546875" style="11" hidden="1" customWidth="1"/>
    <col min="2320" max="2320" width="9.33203125" style="11" hidden="1" customWidth="1"/>
    <col min="2321" max="2321" width="7.5546875" style="11" hidden="1" customWidth="1"/>
    <col min="2322" max="2555" width="0" style="11" hidden="1"/>
    <col min="2556" max="2556" width="1.33203125" style="11" hidden="1" customWidth="1"/>
    <col min="2557" max="2557" width="6.88671875" style="11" hidden="1" customWidth="1"/>
    <col min="2558" max="2558" width="3.88671875" style="11" hidden="1" customWidth="1"/>
    <col min="2559" max="2559" width="1.88671875" style="11" hidden="1" customWidth="1"/>
    <col min="2560" max="2560" width="5.44140625" style="11" hidden="1" customWidth="1"/>
    <col min="2561" max="2561" width="3.44140625" style="11" hidden="1" customWidth="1"/>
    <col min="2562" max="2563" width="8" style="11" hidden="1" customWidth="1"/>
    <col min="2564" max="2564" width="8.6640625" style="11" hidden="1" customWidth="1"/>
    <col min="2565" max="2565" width="11" style="11" hidden="1" customWidth="1"/>
    <col min="2566" max="2566" width="7.33203125" style="11" hidden="1" customWidth="1"/>
    <col min="2567" max="2567" width="11.44140625" style="11" hidden="1" customWidth="1"/>
    <col min="2568" max="2568" width="14.5546875" style="11" hidden="1" customWidth="1"/>
    <col min="2569" max="2569" width="8.109375" style="11" hidden="1" customWidth="1"/>
    <col min="2570" max="2571" width="8.33203125" style="11" hidden="1" customWidth="1"/>
    <col min="2572" max="2572" width="11" style="11" hidden="1" customWidth="1"/>
    <col min="2573" max="2573" width="7.109375" style="11" hidden="1" customWidth="1"/>
    <col min="2574" max="2574" width="8.109375" style="11" hidden="1" customWidth="1"/>
    <col min="2575" max="2575" width="14.5546875" style="11" hidden="1" customWidth="1"/>
    <col min="2576" max="2576" width="9.33203125" style="11" hidden="1" customWidth="1"/>
    <col min="2577" max="2577" width="7.5546875" style="11" hidden="1" customWidth="1"/>
    <col min="2578" max="2811" width="0" style="11" hidden="1"/>
    <col min="2812" max="2812" width="1.33203125" style="11" hidden="1" customWidth="1"/>
    <col min="2813" max="2813" width="6.88671875" style="11" hidden="1" customWidth="1"/>
    <col min="2814" max="2814" width="3.88671875" style="11" hidden="1" customWidth="1"/>
    <col min="2815" max="2815" width="1.88671875" style="11" hidden="1" customWidth="1"/>
    <col min="2816" max="2816" width="5.44140625" style="11" hidden="1" customWidth="1"/>
    <col min="2817" max="2817" width="3.44140625" style="11" hidden="1" customWidth="1"/>
    <col min="2818" max="2819" width="8" style="11" hidden="1" customWidth="1"/>
    <col min="2820" max="2820" width="8.6640625" style="11" hidden="1" customWidth="1"/>
    <col min="2821" max="2821" width="11" style="11" hidden="1" customWidth="1"/>
    <col min="2822" max="2822" width="7.33203125" style="11" hidden="1" customWidth="1"/>
    <col min="2823" max="2823" width="11.44140625" style="11" hidden="1" customWidth="1"/>
    <col min="2824" max="2824" width="14.5546875" style="11" hidden="1" customWidth="1"/>
    <col min="2825" max="2825" width="8.109375" style="11" hidden="1" customWidth="1"/>
    <col min="2826" max="2827" width="8.33203125" style="11" hidden="1" customWidth="1"/>
    <col min="2828" max="2828" width="11" style="11" hidden="1" customWidth="1"/>
    <col min="2829" max="2829" width="7.109375" style="11" hidden="1" customWidth="1"/>
    <col min="2830" max="2830" width="8.109375" style="11" hidden="1" customWidth="1"/>
    <col min="2831" max="2831" width="14.5546875" style="11" hidden="1" customWidth="1"/>
    <col min="2832" max="2832" width="9.33203125" style="11" hidden="1" customWidth="1"/>
    <col min="2833" max="2833" width="7.5546875" style="11" hidden="1" customWidth="1"/>
    <col min="2834" max="3067" width="0" style="11" hidden="1"/>
    <col min="3068" max="3068" width="1.33203125" style="11" hidden="1" customWidth="1"/>
    <col min="3069" max="3069" width="6.88671875" style="11" hidden="1" customWidth="1"/>
    <col min="3070" max="3070" width="3.88671875" style="11" hidden="1" customWidth="1"/>
    <col min="3071" max="3071" width="1.88671875" style="11" hidden="1" customWidth="1"/>
    <col min="3072" max="3072" width="5.44140625" style="11" hidden="1" customWidth="1"/>
    <col min="3073" max="3073" width="3.44140625" style="11" hidden="1" customWidth="1"/>
    <col min="3074" max="3075" width="8" style="11" hidden="1" customWidth="1"/>
    <col min="3076" max="3076" width="8.6640625" style="11" hidden="1" customWidth="1"/>
    <col min="3077" max="3077" width="11" style="11" hidden="1" customWidth="1"/>
    <col min="3078" max="3078" width="7.33203125" style="11" hidden="1" customWidth="1"/>
    <col min="3079" max="3079" width="11.44140625" style="11" hidden="1" customWidth="1"/>
    <col min="3080" max="3080" width="14.5546875" style="11" hidden="1" customWidth="1"/>
    <col min="3081" max="3081" width="8.109375" style="11" hidden="1" customWidth="1"/>
    <col min="3082" max="3083" width="8.33203125" style="11" hidden="1" customWidth="1"/>
    <col min="3084" max="3084" width="11" style="11" hidden="1" customWidth="1"/>
    <col min="3085" max="3085" width="7.109375" style="11" hidden="1" customWidth="1"/>
    <col min="3086" max="3086" width="8.109375" style="11" hidden="1" customWidth="1"/>
    <col min="3087" max="3087" width="14.5546875" style="11" hidden="1" customWidth="1"/>
    <col min="3088" max="3088" width="9.33203125" style="11" hidden="1" customWidth="1"/>
    <col min="3089" max="3089" width="7.5546875" style="11" hidden="1" customWidth="1"/>
    <col min="3090" max="3323" width="0" style="11" hidden="1"/>
    <col min="3324" max="3324" width="1.33203125" style="11" hidden="1" customWidth="1"/>
    <col min="3325" max="3325" width="6.88671875" style="11" hidden="1" customWidth="1"/>
    <col min="3326" max="3326" width="3.88671875" style="11" hidden="1" customWidth="1"/>
    <col min="3327" max="3327" width="1.88671875" style="11" hidden="1" customWidth="1"/>
    <col min="3328" max="3328" width="5.44140625" style="11" hidden="1" customWidth="1"/>
    <col min="3329" max="3329" width="3.44140625" style="11" hidden="1" customWidth="1"/>
    <col min="3330" max="3331" width="8" style="11" hidden="1" customWidth="1"/>
    <col min="3332" max="3332" width="8.6640625" style="11" hidden="1" customWidth="1"/>
    <col min="3333" max="3333" width="11" style="11" hidden="1" customWidth="1"/>
    <col min="3334" max="3334" width="7.33203125" style="11" hidden="1" customWidth="1"/>
    <col min="3335" max="3335" width="11.44140625" style="11" hidden="1" customWidth="1"/>
    <col min="3336" max="3336" width="14.5546875" style="11" hidden="1" customWidth="1"/>
    <col min="3337" max="3337" width="8.109375" style="11" hidden="1" customWidth="1"/>
    <col min="3338" max="3339" width="8.33203125" style="11" hidden="1" customWidth="1"/>
    <col min="3340" max="3340" width="11" style="11" hidden="1" customWidth="1"/>
    <col min="3341" max="3341" width="7.109375" style="11" hidden="1" customWidth="1"/>
    <col min="3342" max="3342" width="8.109375" style="11" hidden="1" customWidth="1"/>
    <col min="3343" max="3343" width="14.5546875" style="11" hidden="1" customWidth="1"/>
    <col min="3344" max="3344" width="9.33203125" style="11" hidden="1" customWidth="1"/>
    <col min="3345" max="3345" width="7.5546875" style="11" hidden="1" customWidth="1"/>
    <col min="3346" max="3579" width="0" style="11" hidden="1"/>
    <col min="3580" max="3580" width="1.33203125" style="11" hidden="1" customWidth="1"/>
    <col min="3581" max="3581" width="6.88671875" style="11" hidden="1" customWidth="1"/>
    <col min="3582" max="3582" width="3.88671875" style="11" hidden="1" customWidth="1"/>
    <col min="3583" max="3583" width="1.88671875" style="11" hidden="1" customWidth="1"/>
    <col min="3584" max="3584" width="5.44140625" style="11" hidden="1" customWidth="1"/>
    <col min="3585" max="3585" width="3.44140625" style="11" hidden="1" customWidth="1"/>
    <col min="3586" max="3587" width="8" style="11" hidden="1" customWidth="1"/>
    <col min="3588" max="3588" width="8.6640625" style="11" hidden="1" customWidth="1"/>
    <col min="3589" max="3589" width="11" style="11" hidden="1" customWidth="1"/>
    <col min="3590" max="3590" width="7.33203125" style="11" hidden="1" customWidth="1"/>
    <col min="3591" max="3591" width="11.44140625" style="11" hidden="1" customWidth="1"/>
    <col min="3592" max="3592" width="14.5546875" style="11" hidden="1" customWidth="1"/>
    <col min="3593" max="3593" width="8.109375" style="11" hidden="1" customWidth="1"/>
    <col min="3594" max="3595" width="8.33203125" style="11" hidden="1" customWidth="1"/>
    <col min="3596" max="3596" width="11" style="11" hidden="1" customWidth="1"/>
    <col min="3597" max="3597" width="7.109375" style="11" hidden="1" customWidth="1"/>
    <col min="3598" max="3598" width="8.109375" style="11" hidden="1" customWidth="1"/>
    <col min="3599" max="3599" width="14.5546875" style="11" hidden="1" customWidth="1"/>
    <col min="3600" max="3600" width="9.33203125" style="11" hidden="1" customWidth="1"/>
    <col min="3601" max="3601" width="7.5546875" style="11" hidden="1" customWidth="1"/>
    <col min="3602" max="3835" width="0" style="11" hidden="1"/>
    <col min="3836" max="3836" width="1.33203125" style="11" hidden="1" customWidth="1"/>
    <col min="3837" max="3837" width="6.88671875" style="11" hidden="1" customWidth="1"/>
    <col min="3838" max="3838" width="3.88671875" style="11" hidden="1" customWidth="1"/>
    <col min="3839" max="3839" width="1.88671875" style="11" hidden="1" customWidth="1"/>
    <col min="3840" max="3840" width="5.44140625" style="11" hidden="1" customWidth="1"/>
    <col min="3841" max="3841" width="3.44140625" style="11" hidden="1" customWidth="1"/>
    <col min="3842" max="3843" width="8" style="11" hidden="1" customWidth="1"/>
    <col min="3844" max="3844" width="8.6640625" style="11" hidden="1" customWidth="1"/>
    <col min="3845" max="3845" width="11" style="11" hidden="1" customWidth="1"/>
    <col min="3846" max="3846" width="7.33203125" style="11" hidden="1" customWidth="1"/>
    <col min="3847" max="3847" width="11.44140625" style="11" hidden="1" customWidth="1"/>
    <col min="3848" max="3848" width="14.5546875" style="11" hidden="1" customWidth="1"/>
    <col min="3849" max="3849" width="8.109375" style="11" hidden="1" customWidth="1"/>
    <col min="3850" max="3851" width="8.33203125" style="11" hidden="1" customWidth="1"/>
    <col min="3852" max="3852" width="11" style="11" hidden="1" customWidth="1"/>
    <col min="3853" max="3853" width="7.109375" style="11" hidden="1" customWidth="1"/>
    <col min="3854" max="3854" width="8.109375" style="11" hidden="1" customWidth="1"/>
    <col min="3855" max="3855" width="14.5546875" style="11" hidden="1" customWidth="1"/>
    <col min="3856" max="3856" width="9.33203125" style="11" hidden="1" customWidth="1"/>
    <col min="3857" max="3857" width="7.5546875" style="11" hidden="1" customWidth="1"/>
    <col min="3858" max="4091" width="0" style="11" hidden="1"/>
    <col min="4092" max="4092" width="1.33203125" style="11" hidden="1" customWidth="1"/>
    <col min="4093" max="4093" width="6.88671875" style="11" hidden="1" customWidth="1"/>
    <col min="4094" max="4094" width="3.88671875" style="11" hidden="1" customWidth="1"/>
    <col min="4095" max="4095" width="1.88671875" style="11" hidden="1" customWidth="1"/>
    <col min="4096" max="4096" width="5.44140625" style="11" hidden="1" customWidth="1"/>
    <col min="4097" max="4097" width="3.44140625" style="11" hidden="1" customWidth="1"/>
    <col min="4098" max="4099" width="8" style="11" hidden="1" customWidth="1"/>
    <col min="4100" max="4100" width="8.6640625" style="11" hidden="1" customWidth="1"/>
    <col min="4101" max="4101" width="11" style="11" hidden="1" customWidth="1"/>
    <col min="4102" max="4102" width="7.33203125" style="11" hidden="1" customWidth="1"/>
    <col min="4103" max="4103" width="11.44140625" style="11" hidden="1" customWidth="1"/>
    <col min="4104" max="4104" width="14.5546875" style="11" hidden="1" customWidth="1"/>
    <col min="4105" max="4105" width="8.109375" style="11" hidden="1" customWidth="1"/>
    <col min="4106" max="4107" width="8.33203125" style="11" hidden="1" customWidth="1"/>
    <col min="4108" max="4108" width="11" style="11" hidden="1" customWidth="1"/>
    <col min="4109" max="4109" width="7.109375" style="11" hidden="1" customWidth="1"/>
    <col min="4110" max="4110" width="8.109375" style="11" hidden="1" customWidth="1"/>
    <col min="4111" max="4111" width="14.5546875" style="11" hidden="1" customWidth="1"/>
    <col min="4112" max="4112" width="9.33203125" style="11" hidden="1" customWidth="1"/>
    <col min="4113" max="4113" width="7.5546875" style="11" hidden="1" customWidth="1"/>
    <col min="4114" max="4347" width="0" style="11" hidden="1"/>
    <col min="4348" max="4348" width="1.33203125" style="11" hidden="1" customWidth="1"/>
    <col min="4349" max="4349" width="6.88671875" style="11" hidden="1" customWidth="1"/>
    <col min="4350" max="4350" width="3.88671875" style="11" hidden="1" customWidth="1"/>
    <col min="4351" max="4351" width="1.88671875" style="11" hidden="1" customWidth="1"/>
    <col min="4352" max="4352" width="5.44140625" style="11" hidden="1" customWidth="1"/>
    <col min="4353" max="4353" width="3.44140625" style="11" hidden="1" customWidth="1"/>
    <col min="4354" max="4355" width="8" style="11" hidden="1" customWidth="1"/>
    <col min="4356" max="4356" width="8.6640625" style="11" hidden="1" customWidth="1"/>
    <col min="4357" max="4357" width="11" style="11" hidden="1" customWidth="1"/>
    <col min="4358" max="4358" width="7.33203125" style="11" hidden="1" customWidth="1"/>
    <col min="4359" max="4359" width="11.44140625" style="11" hidden="1" customWidth="1"/>
    <col min="4360" max="4360" width="14.5546875" style="11" hidden="1" customWidth="1"/>
    <col min="4361" max="4361" width="8.109375" style="11" hidden="1" customWidth="1"/>
    <col min="4362" max="4363" width="8.33203125" style="11" hidden="1" customWidth="1"/>
    <col min="4364" max="4364" width="11" style="11" hidden="1" customWidth="1"/>
    <col min="4365" max="4365" width="7.109375" style="11" hidden="1" customWidth="1"/>
    <col min="4366" max="4366" width="8.109375" style="11" hidden="1" customWidth="1"/>
    <col min="4367" max="4367" width="14.5546875" style="11" hidden="1" customWidth="1"/>
    <col min="4368" max="4368" width="9.33203125" style="11" hidden="1" customWidth="1"/>
    <col min="4369" max="4369" width="7.5546875" style="11" hidden="1" customWidth="1"/>
    <col min="4370" max="4603" width="0" style="11" hidden="1"/>
    <col min="4604" max="4604" width="1.33203125" style="11" hidden="1" customWidth="1"/>
    <col min="4605" max="4605" width="6.88671875" style="11" hidden="1" customWidth="1"/>
    <col min="4606" max="4606" width="3.88671875" style="11" hidden="1" customWidth="1"/>
    <col min="4607" max="4607" width="1.88671875" style="11" hidden="1" customWidth="1"/>
    <col min="4608" max="4608" width="5.44140625" style="11" hidden="1" customWidth="1"/>
    <col min="4609" max="4609" width="3.44140625" style="11" hidden="1" customWidth="1"/>
    <col min="4610" max="4611" width="8" style="11" hidden="1" customWidth="1"/>
    <col min="4612" max="4612" width="8.6640625" style="11" hidden="1" customWidth="1"/>
    <col min="4613" max="4613" width="11" style="11" hidden="1" customWidth="1"/>
    <col min="4614" max="4614" width="7.33203125" style="11" hidden="1" customWidth="1"/>
    <col min="4615" max="4615" width="11.44140625" style="11" hidden="1" customWidth="1"/>
    <col min="4616" max="4616" width="14.5546875" style="11" hidden="1" customWidth="1"/>
    <col min="4617" max="4617" width="8.109375" style="11" hidden="1" customWidth="1"/>
    <col min="4618" max="4619" width="8.33203125" style="11" hidden="1" customWidth="1"/>
    <col min="4620" max="4620" width="11" style="11" hidden="1" customWidth="1"/>
    <col min="4621" max="4621" width="7.109375" style="11" hidden="1" customWidth="1"/>
    <col min="4622" max="4622" width="8.109375" style="11" hidden="1" customWidth="1"/>
    <col min="4623" max="4623" width="14.5546875" style="11" hidden="1" customWidth="1"/>
    <col min="4624" max="4624" width="9.33203125" style="11" hidden="1" customWidth="1"/>
    <col min="4625" max="4625" width="7.5546875" style="11" hidden="1" customWidth="1"/>
    <col min="4626" max="4859" width="0" style="11" hidden="1"/>
    <col min="4860" max="4860" width="1.33203125" style="11" hidden="1" customWidth="1"/>
    <col min="4861" max="4861" width="6.88671875" style="11" hidden="1" customWidth="1"/>
    <col min="4862" max="4862" width="3.88671875" style="11" hidden="1" customWidth="1"/>
    <col min="4863" max="4863" width="1.88671875" style="11" hidden="1" customWidth="1"/>
    <col min="4864" max="4864" width="5.44140625" style="11" hidden="1" customWidth="1"/>
    <col min="4865" max="4865" width="3.44140625" style="11" hidden="1" customWidth="1"/>
    <col min="4866" max="4867" width="8" style="11" hidden="1" customWidth="1"/>
    <col min="4868" max="4868" width="8.6640625" style="11" hidden="1" customWidth="1"/>
    <col min="4869" max="4869" width="11" style="11" hidden="1" customWidth="1"/>
    <col min="4870" max="4870" width="7.33203125" style="11" hidden="1" customWidth="1"/>
    <col min="4871" max="4871" width="11.44140625" style="11" hidden="1" customWidth="1"/>
    <col min="4872" max="4872" width="14.5546875" style="11" hidden="1" customWidth="1"/>
    <col min="4873" max="4873" width="8.109375" style="11" hidden="1" customWidth="1"/>
    <col min="4874" max="4875" width="8.33203125" style="11" hidden="1" customWidth="1"/>
    <col min="4876" max="4876" width="11" style="11" hidden="1" customWidth="1"/>
    <col min="4877" max="4877" width="7.109375" style="11" hidden="1" customWidth="1"/>
    <col min="4878" max="4878" width="8.109375" style="11" hidden="1" customWidth="1"/>
    <col min="4879" max="4879" width="14.5546875" style="11" hidden="1" customWidth="1"/>
    <col min="4880" max="4880" width="9.33203125" style="11" hidden="1" customWidth="1"/>
    <col min="4881" max="4881" width="7.5546875" style="11" hidden="1" customWidth="1"/>
    <col min="4882" max="5115" width="0" style="11" hidden="1"/>
    <col min="5116" max="5116" width="1.33203125" style="11" hidden="1" customWidth="1"/>
    <col min="5117" max="5117" width="6.88671875" style="11" hidden="1" customWidth="1"/>
    <col min="5118" max="5118" width="3.88671875" style="11" hidden="1" customWidth="1"/>
    <col min="5119" max="5119" width="1.88671875" style="11" hidden="1" customWidth="1"/>
    <col min="5120" max="5120" width="5.44140625" style="11" hidden="1" customWidth="1"/>
    <col min="5121" max="5121" width="3.44140625" style="11" hidden="1" customWidth="1"/>
    <col min="5122" max="5123" width="8" style="11" hidden="1" customWidth="1"/>
    <col min="5124" max="5124" width="8.6640625" style="11" hidden="1" customWidth="1"/>
    <col min="5125" max="5125" width="11" style="11" hidden="1" customWidth="1"/>
    <col min="5126" max="5126" width="7.33203125" style="11" hidden="1" customWidth="1"/>
    <col min="5127" max="5127" width="11.44140625" style="11" hidden="1" customWidth="1"/>
    <col min="5128" max="5128" width="14.5546875" style="11" hidden="1" customWidth="1"/>
    <col min="5129" max="5129" width="8.109375" style="11" hidden="1" customWidth="1"/>
    <col min="5130" max="5131" width="8.33203125" style="11" hidden="1" customWidth="1"/>
    <col min="5132" max="5132" width="11" style="11" hidden="1" customWidth="1"/>
    <col min="5133" max="5133" width="7.109375" style="11" hidden="1" customWidth="1"/>
    <col min="5134" max="5134" width="8.109375" style="11" hidden="1" customWidth="1"/>
    <col min="5135" max="5135" width="14.5546875" style="11" hidden="1" customWidth="1"/>
    <col min="5136" max="5136" width="9.33203125" style="11" hidden="1" customWidth="1"/>
    <col min="5137" max="5137" width="7.5546875" style="11" hidden="1" customWidth="1"/>
    <col min="5138" max="5371" width="0" style="11" hidden="1"/>
    <col min="5372" max="5372" width="1.33203125" style="11" hidden="1" customWidth="1"/>
    <col min="5373" max="5373" width="6.88671875" style="11" hidden="1" customWidth="1"/>
    <col min="5374" max="5374" width="3.88671875" style="11" hidden="1" customWidth="1"/>
    <col min="5375" max="5375" width="1.88671875" style="11" hidden="1" customWidth="1"/>
    <col min="5376" max="5376" width="5.44140625" style="11" hidden="1" customWidth="1"/>
    <col min="5377" max="5377" width="3.44140625" style="11" hidden="1" customWidth="1"/>
    <col min="5378" max="5379" width="8" style="11" hidden="1" customWidth="1"/>
    <col min="5380" max="5380" width="8.6640625" style="11" hidden="1" customWidth="1"/>
    <col min="5381" max="5381" width="11" style="11" hidden="1" customWidth="1"/>
    <col min="5382" max="5382" width="7.33203125" style="11" hidden="1" customWidth="1"/>
    <col min="5383" max="5383" width="11.44140625" style="11" hidden="1" customWidth="1"/>
    <col min="5384" max="5384" width="14.5546875" style="11" hidden="1" customWidth="1"/>
    <col min="5385" max="5385" width="8.109375" style="11" hidden="1" customWidth="1"/>
    <col min="5386" max="5387" width="8.33203125" style="11" hidden="1" customWidth="1"/>
    <col min="5388" max="5388" width="11" style="11" hidden="1" customWidth="1"/>
    <col min="5389" max="5389" width="7.109375" style="11" hidden="1" customWidth="1"/>
    <col min="5390" max="5390" width="8.109375" style="11" hidden="1" customWidth="1"/>
    <col min="5391" max="5391" width="14.5546875" style="11" hidden="1" customWidth="1"/>
    <col min="5392" max="5392" width="9.33203125" style="11" hidden="1" customWidth="1"/>
    <col min="5393" max="5393" width="7.5546875" style="11" hidden="1" customWidth="1"/>
    <col min="5394" max="5627" width="0" style="11" hidden="1"/>
    <col min="5628" max="5628" width="1.33203125" style="11" hidden="1" customWidth="1"/>
    <col min="5629" max="5629" width="6.88671875" style="11" hidden="1" customWidth="1"/>
    <col min="5630" max="5630" width="3.88671875" style="11" hidden="1" customWidth="1"/>
    <col min="5631" max="5631" width="1.88671875" style="11" hidden="1" customWidth="1"/>
    <col min="5632" max="5632" width="5.44140625" style="11" hidden="1" customWidth="1"/>
    <col min="5633" max="5633" width="3.44140625" style="11" hidden="1" customWidth="1"/>
    <col min="5634" max="5635" width="8" style="11" hidden="1" customWidth="1"/>
    <col min="5636" max="5636" width="8.6640625" style="11" hidden="1" customWidth="1"/>
    <col min="5637" max="5637" width="11" style="11" hidden="1" customWidth="1"/>
    <col min="5638" max="5638" width="7.33203125" style="11" hidden="1" customWidth="1"/>
    <col min="5639" max="5639" width="11.44140625" style="11" hidden="1" customWidth="1"/>
    <col min="5640" max="5640" width="14.5546875" style="11" hidden="1" customWidth="1"/>
    <col min="5641" max="5641" width="8.109375" style="11" hidden="1" customWidth="1"/>
    <col min="5642" max="5643" width="8.33203125" style="11" hidden="1" customWidth="1"/>
    <col min="5644" max="5644" width="11" style="11" hidden="1" customWidth="1"/>
    <col min="5645" max="5645" width="7.109375" style="11" hidden="1" customWidth="1"/>
    <col min="5646" max="5646" width="8.109375" style="11" hidden="1" customWidth="1"/>
    <col min="5647" max="5647" width="14.5546875" style="11" hidden="1" customWidth="1"/>
    <col min="5648" max="5648" width="9.33203125" style="11" hidden="1" customWidth="1"/>
    <col min="5649" max="5649" width="7.5546875" style="11" hidden="1" customWidth="1"/>
    <col min="5650" max="5883" width="0" style="11" hidden="1"/>
    <col min="5884" max="5884" width="1.33203125" style="11" hidden="1" customWidth="1"/>
    <col min="5885" max="5885" width="6.88671875" style="11" hidden="1" customWidth="1"/>
    <col min="5886" max="5886" width="3.88671875" style="11" hidden="1" customWidth="1"/>
    <col min="5887" max="5887" width="1.88671875" style="11" hidden="1" customWidth="1"/>
    <col min="5888" max="5888" width="5.44140625" style="11" hidden="1" customWidth="1"/>
    <col min="5889" max="5889" width="3.44140625" style="11" hidden="1" customWidth="1"/>
    <col min="5890" max="5891" width="8" style="11" hidden="1" customWidth="1"/>
    <col min="5892" max="5892" width="8.6640625" style="11" hidden="1" customWidth="1"/>
    <col min="5893" max="5893" width="11" style="11" hidden="1" customWidth="1"/>
    <col min="5894" max="5894" width="7.33203125" style="11" hidden="1" customWidth="1"/>
    <col min="5895" max="5895" width="11.44140625" style="11" hidden="1" customWidth="1"/>
    <col min="5896" max="5896" width="14.5546875" style="11" hidden="1" customWidth="1"/>
    <col min="5897" max="5897" width="8.109375" style="11" hidden="1" customWidth="1"/>
    <col min="5898" max="5899" width="8.33203125" style="11" hidden="1" customWidth="1"/>
    <col min="5900" max="5900" width="11" style="11" hidden="1" customWidth="1"/>
    <col min="5901" max="5901" width="7.109375" style="11" hidden="1" customWidth="1"/>
    <col min="5902" max="5902" width="8.109375" style="11" hidden="1" customWidth="1"/>
    <col min="5903" max="5903" width="14.5546875" style="11" hidden="1" customWidth="1"/>
    <col min="5904" max="5904" width="9.33203125" style="11" hidden="1" customWidth="1"/>
    <col min="5905" max="5905" width="7.5546875" style="11" hidden="1" customWidth="1"/>
    <col min="5906" max="6139" width="0" style="11" hidden="1"/>
    <col min="6140" max="6140" width="1.33203125" style="11" hidden="1" customWidth="1"/>
    <col min="6141" max="6141" width="6.88671875" style="11" hidden="1" customWidth="1"/>
    <col min="6142" max="6142" width="3.88671875" style="11" hidden="1" customWidth="1"/>
    <col min="6143" max="6143" width="1.88671875" style="11" hidden="1" customWidth="1"/>
    <col min="6144" max="6144" width="5.44140625" style="11" hidden="1" customWidth="1"/>
    <col min="6145" max="6145" width="3.44140625" style="11" hidden="1" customWidth="1"/>
    <col min="6146" max="6147" width="8" style="11" hidden="1" customWidth="1"/>
    <col min="6148" max="6148" width="8.6640625" style="11" hidden="1" customWidth="1"/>
    <col min="6149" max="6149" width="11" style="11" hidden="1" customWidth="1"/>
    <col min="6150" max="6150" width="7.33203125" style="11" hidden="1" customWidth="1"/>
    <col min="6151" max="6151" width="11.44140625" style="11" hidden="1" customWidth="1"/>
    <col min="6152" max="6152" width="14.5546875" style="11" hidden="1" customWidth="1"/>
    <col min="6153" max="6153" width="8.109375" style="11" hidden="1" customWidth="1"/>
    <col min="6154" max="6155" width="8.33203125" style="11" hidden="1" customWidth="1"/>
    <col min="6156" max="6156" width="11" style="11" hidden="1" customWidth="1"/>
    <col min="6157" max="6157" width="7.109375" style="11" hidden="1" customWidth="1"/>
    <col min="6158" max="6158" width="8.109375" style="11" hidden="1" customWidth="1"/>
    <col min="6159" max="6159" width="14.5546875" style="11" hidden="1" customWidth="1"/>
    <col min="6160" max="6160" width="9.33203125" style="11" hidden="1" customWidth="1"/>
    <col min="6161" max="6161" width="7.5546875" style="11" hidden="1" customWidth="1"/>
    <col min="6162" max="6395" width="0" style="11" hidden="1"/>
    <col min="6396" max="6396" width="1.33203125" style="11" hidden="1" customWidth="1"/>
    <col min="6397" max="6397" width="6.88671875" style="11" hidden="1" customWidth="1"/>
    <col min="6398" max="6398" width="3.88671875" style="11" hidden="1" customWidth="1"/>
    <col min="6399" max="6399" width="1.88671875" style="11" hidden="1" customWidth="1"/>
    <col min="6400" max="6400" width="5.44140625" style="11" hidden="1" customWidth="1"/>
    <col min="6401" max="6401" width="3.44140625" style="11" hidden="1" customWidth="1"/>
    <col min="6402" max="6403" width="8" style="11" hidden="1" customWidth="1"/>
    <col min="6404" max="6404" width="8.6640625" style="11" hidden="1" customWidth="1"/>
    <col min="6405" max="6405" width="11" style="11" hidden="1" customWidth="1"/>
    <col min="6406" max="6406" width="7.33203125" style="11" hidden="1" customWidth="1"/>
    <col min="6407" max="6407" width="11.44140625" style="11" hidden="1" customWidth="1"/>
    <col min="6408" max="6408" width="14.5546875" style="11" hidden="1" customWidth="1"/>
    <col min="6409" max="6409" width="8.109375" style="11" hidden="1" customWidth="1"/>
    <col min="6410" max="6411" width="8.33203125" style="11" hidden="1" customWidth="1"/>
    <col min="6412" max="6412" width="11" style="11" hidden="1" customWidth="1"/>
    <col min="6413" max="6413" width="7.109375" style="11" hidden="1" customWidth="1"/>
    <col min="6414" max="6414" width="8.109375" style="11" hidden="1" customWidth="1"/>
    <col min="6415" max="6415" width="14.5546875" style="11" hidden="1" customWidth="1"/>
    <col min="6416" max="6416" width="9.33203125" style="11" hidden="1" customWidth="1"/>
    <col min="6417" max="6417" width="7.5546875" style="11" hidden="1" customWidth="1"/>
    <col min="6418" max="6651" width="0" style="11" hidden="1"/>
    <col min="6652" max="6652" width="1.33203125" style="11" hidden="1" customWidth="1"/>
    <col min="6653" max="6653" width="6.88671875" style="11" hidden="1" customWidth="1"/>
    <col min="6654" max="6654" width="3.88671875" style="11" hidden="1" customWidth="1"/>
    <col min="6655" max="6655" width="1.88671875" style="11" hidden="1" customWidth="1"/>
    <col min="6656" max="6656" width="5.44140625" style="11" hidden="1" customWidth="1"/>
    <col min="6657" max="6657" width="3.44140625" style="11" hidden="1" customWidth="1"/>
    <col min="6658" max="6659" width="8" style="11" hidden="1" customWidth="1"/>
    <col min="6660" max="6660" width="8.6640625" style="11" hidden="1" customWidth="1"/>
    <col min="6661" max="6661" width="11" style="11" hidden="1" customWidth="1"/>
    <col min="6662" max="6662" width="7.33203125" style="11" hidden="1" customWidth="1"/>
    <col min="6663" max="6663" width="11.44140625" style="11" hidden="1" customWidth="1"/>
    <col min="6664" max="6664" width="14.5546875" style="11" hidden="1" customWidth="1"/>
    <col min="6665" max="6665" width="8.109375" style="11" hidden="1" customWidth="1"/>
    <col min="6666" max="6667" width="8.33203125" style="11" hidden="1" customWidth="1"/>
    <col min="6668" max="6668" width="11" style="11" hidden="1" customWidth="1"/>
    <col min="6669" max="6669" width="7.109375" style="11" hidden="1" customWidth="1"/>
    <col min="6670" max="6670" width="8.109375" style="11" hidden="1" customWidth="1"/>
    <col min="6671" max="6671" width="14.5546875" style="11" hidden="1" customWidth="1"/>
    <col min="6672" max="6672" width="9.33203125" style="11" hidden="1" customWidth="1"/>
    <col min="6673" max="6673" width="7.5546875" style="11" hidden="1" customWidth="1"/>
    <col min="6674" max="6907" width="0" style="11" hidden="1"/>
    <col min="6908" max="6908" width="1.33203125" style="11" hidden="1" customWidth="1"/>
    <col min="6909" max="6909" width="6.88671875" style="11" hidden="1" customWidth="1"/>
    <col min="6910" max="6910" width="3.88671875" style="11" hidden="1" customWidth="1"/>
    <col min="6911" max="6911" width="1.88671875" style="11" hidden="1" customWidth="1"/>
    <col min="6912" max="6912" width="5.44140625" style="11" hidden="1" customWidth="1"/>
    <col min="6913" max="6913" width="3.44140625" style="11" hidden="1" customWidth="1"/>
    <col min="6914" max="6915" width="8" style="11" hidden="1" customWidth="1"/>
    <col min="6916" max="6916" width="8.6640625" style="11" hidden="1" customWidth="1"/>
    <col min="6917" max="6917" width="11" style="11" hidden="1" customWidth="1"/>
    <col min="6918" max="6918" width="7.33203125" style="11" hidden="1" customWidth="1"/>
    <col min="6919" max="6919" width="11.44140625" style="11" hidden="1" customWidth="1"/>
    <col min="6920" max="6920" width="14.5546875" style="11" hidden="1" customWidth="1"/>
    <col min="6921" max="6921" width="8.109375" style="11" hidden="1" customWidth="1"/>
    <col min="6922" max="6923" width="8.33203125" style="11" hidden="1" customWidth="1"/>
    <col min="6924" max="6924" width="11" style="11" hidden="1" customWidth="1"/>
    <col min="6925" max="6925" width="7.109375" style="11" hidden="1" customWidth="1"/>
    <col min="6926" max="6926" width="8.109375" style="11" hidden="1" customWidth="1"/>
    <col min="6927" max="6927" width="14.5546875" style="11" hidden="1" customWidth="1"/>
    <col min="6928" max="6928" width="9.33203125" style="11" hidden="1" customWidth="1"/>
    <col min="6929" max="6929" width="7.5546875" style="11" hidden="1" customWidth="1"/>
    <col min="6930" max="7163" width="0" style="11" hidden="1"/>
    <col min="7164" max="7164" width="1.33203125" style="11" hidden="1" customWidth="1"/>
    <col min="7165" max="7165" width="6.88671875" style="11" hidden="1" customWidth="1"/>
    <col min="7166" max="7166" width="3.88671875" style="11" hidden="1" customWidth="1"/>
    <col min="7167" max="7167" width="1.88671875" style="11" hidden="1" customWidth="1"/>
    <col min="7168" max="7168" width="5.44140625" style="11" hidden="1" customWidth="1"/>
    <col min="7169" max="7169" width="3.44140625" style="11" hidden="1" customWidth="1"/>
    <col min="7170" max="7171" width="8" style="11" hidden="1" customWidth="1"/>
    <col min="7172" max="7172" width="8.6640625" style="11" hidden="1" customWidth="1"/>
    <col min="7173" max="7173" width="11" style="11" hidden="1" customWidth="1"/>
    <col min="7174" max="7174" width="7.33203125" style="11" hidden="1" customWidth="1"/>
    <col min="7175" max="7175" width="11.44140625" style="11" hidden="1" customWidth="1"/>
    <col min="7176" max="7176" width="14.5546875" style="11" hidden="1" customWidth="1"/>
    <col min="7177" max="7177" width="8.109375" style="11" hidden="1" customWidth="1"/>
    <col min="7178" max="7179" width="8.33203125" style="11" hidden="1" customWidth="1"/>
    <col min="7180" max="7180" width="11" style="11" hidden="1" customWidth="1"/>
    <col min="7181" max="7181" width="7.109375" style="11" hidden="1" customWidth="1"/>
    <col min="7182" max="7182" width="8.109375" style="11" hidden="1" customWidth="1"/>
    <col min="7183" max="7183" width="14.5546875" style="11" hidden="1" customWidth="1"/>
    <col min="7184" max="7184" width="9.33203125" style="11" hidden="1" customWidth="1"/>
    <col min="7185" max="7185" width="7.5546875" style="11" hidden="1" customWidth="1"/>
    <col min="7186" max="7419" width="0" style="11" hidden="1"/>
    <col min="7420" max="7420" width="1.33203125" style="11" hidden="1" customWidth="1"/>
    <col min="7421" max="7421" width="6.88671875" style="11" hidden="1" customWidth="1"/>
    <col min="7422" max="7422" width="3.88671875" style="11" hidden="1" customWidth="1"/>
    <col min="7423" max="7423" width="1.88671875" style="11" hidden="1" customWidth="1"/>
    <col min="7424" max="7424" width="5.44140625" style="11" hidden="1" customWidth="1"/>
    <col min="7425" max="7425" width="3.44140625" style="11" hidden="1" customWidth="1"/>
    <col min="7426" max="7427" width="8" style="11" hidden="1" customWidth="1"/>
    <col min="7428" max="7428" width="8.6640625" style="11" hidden="1" customWidth="1"/>
    <col min="7429" max="7429" width="11" style="11" hidden="1" customWidth="1"/>
    <col min="7430" max="7430" width="7.33203125" style="11" hidden="1" customWidth="1"/>
    <col min="7431" max="7431" width="11.44140625" style="11" hidden="1" customWidth="1"/>
    <col min="7432" max="7432" width="14.5546875" style="11" hidden="1" customWidth="1"/>
    <col min="7433" max="7433" width="8.109375" style="11" hidden="1" customWidth="1"/>
    <col min="7434" max="7435" width="8.33203125" style="11" hidden="1" customWidth="1"/>
    <col min="7436" max="7436" width="11" style="11" hidden="1" customWidth="1"/>
    <col min="7437" max="7437" width="7.109375" style="11" hidden="1" customWidth="1"/>
    <col min="7438" max="7438" width="8.109375" style="11" hidden="1" customWidth="1"/>
    <col min="7439" max="7439" width="14.5546875" style="11" hidden="1" customWidth="1"/>
    <col min="7440" max="7440" width="9.33203125" style="11" hidden="1" customWidth="1"/>
    <col min="7441" max="7441" width="7.5546875" style="11" hidden="1" customWidth="1"/>
    <col min="7442" max="7675" width="0" style="11" hidden="1"/>
    <col min="7676" max="7676" width="1.33203125" style="11" hidden="1" customWidth="1"/>
    <col min="7677" max="7677" width="6.88671875" style="11" hidden="1" customWidth="1"/>
    <col min="7678" max="7678" width="3.88671875" style="11" hidden="1" customWidth="1"/>
    <col min="7679" max="7679" width="1.88671875" style="11" hidden="1" customWidth="1"/>
    <col min="7680" max="7680" width="5.44140625" style="11" hidden="1" customWidth="1"/>
    <col min="7681" max="7681" width="3.44140625" style="11" hidden="1" customWidth="1"/>
    <col min="7682" max="7683" width="8" style="11" hidden="1" customWidth="1"/>
    <col min="7684" max="7684" width="8.6640625" style="11" hidden="1" customWidth="1"/>
    <col min="7685" max="7685" width="11" style="11" hidden="1" customWidth="1"/>
    <col min="7686" max="7686" width="7.33203125" style="11" hidden="1" customWidth="1"/>
    <col min="7687" max="7687" width="11.44140625" style="11" hidden="1" customWidth="1"/>
    <col min="7688" max="7688" width="14.5546875" style="11" hidden="1" customWidth="1"/>
    <col min="7689" max="7689" width="8.109375" style="11" hidden="1" customWidth="1"/>
    <col min="7690" max="7691" width="8.33203125" style="11" hidden="1" customWidth="1"/>
    <col min="7692" max="7692" width="11" style="11" hidden="1" customWidth="1"/>
    <col min="7693" max="7693" width="7.109375" style="11" hidden="1" customWidth="1"/>
    <col min="7694" max="7694" width="8.109375" style="11" hidden="1" customWidth="1"/>
    <col min="7695" max="7695" width="14.5546875" style="11" hidden="1" customWidth="1"/>
    <col min="7696" max="7696" width="9.33203125" style="11" hidden="1" customWidth="1"/>
    <col min="7697" max="7697" width="7.5546875" style="11" hidden="1" customWidth="1"/>
    <col min="7698" max="7931" width="0" style="11" hidden="1"/>
    <col min="7932" max="7932" width="1.33203125" style="11" hidden="1" customWidth="1"/>
    <col min="7933" max="7933" width="6.88671875" style="11" hidden="1" customWidth="1"/>
    <col min="7934" max="7934" width="3.88671875" style="11" hidden="1" customWidth="1"/>
    <col min="7935" max="7935" width="1.88671875" style="11" hidden="1" customWidth="1"/>
    <col min="7936" max="7936" width="5.44140625" style="11" hidden="1" customWidth="1"/>
    <col min="7937" max="7937" width="3.44140625" style="11" hidden="1" customWidth="1"/>
    <col min="7938" max="7939" width="8" style="11" hidden="1" customWidth="1"/>
    <col min="7940" max="7940" width="8.6640625" style="11" hidden="1" customWidth="1"/>
    <col min="7941" max="7941" width="11" style="11" hidden="1" customWidth="1"/>
    <col min="7942" max="7942" width="7.33203125" style="11" hidden="1" customWidth="1"/>
    <col min="7943" max="7943" width="11.44140625" style="11" hidden="1" customWidth="1"/>
    <col min="7944" max="7944" width="14.5546875" style="11" hidden="1" customWidth="1"/>
    <col min="7945" max="7945" width="8.109375" style="11" hidden="1" customWidth="1"/>
    <col min="7946" max="7947" width="8.33203125" style="11" hidden="1" customWidth="1"/>
    <col min="7948" max="7948" width="11" style="11" hidden="1" customWidth="1"/>
    <col min="7949" max="7949" width="7.109375" style="11" hidden="1" customWidth="1"/>
    <col min="7950" max="7950" width="8.109375" style="11" hidden="1" customWidth="1"/>
    <col min="7951" max="7951" width="14.5546875" style="11" hidden="1" customWidth="1"/>
    <col min="7952" max="7952" width="9.33203125" style="11" hidden="1" customWidth="1"/>
    <col min="7953" max="7953" width="7.5546875" style="11" hidden="1" customWidth="1"/>
    <col min="7954" max="8187" width="0" style="11" hidden="1"/>
    <col min="8188" max="8188" width="1.33203125" style="11" hidden="1" customWidth="1"/>
    <col min="8189" max="8189" width="6.88671875" style="11" hidden="1" customWidth="1"/>
    <col min="8190" max="8190" width="3.88671875" style="11" hidden="1" customWidth="1"/>
    <col min="8191" max="8191" width="1.88671875" style="11" hidden="1" customWidth="1"/>
    <col min="8192" max="8192" width="5.44140625" style="11" hidden="1" customWidth="1"/>
    <col min="8193" max="8193" width="3.44140625" style="11" hidden="1" customWidth="1"/>
    <col min="8194" max="8195" width="8" style="11" hidden="1" customWidth="1"/>
    <col min="8196" max="8196" width="8.6640625" style="11" hidden="1" customWidth="1"/>
    <col min="8197" max="8197" width="11" style="11" hidden="1" customWidth="1"/>
    <col min="8198" max="8198" width="7.33203125" style="11" hidden="1" customWidth="1"/>
    <col min="8199" max="8199" width="11.44140625" style="11" hidden="1" customWidth="1"/>
    <col min="8200" max="8200" width="14.5546875" style="11" hidden="1" customWidth="1"/>
    <col min="8201" max="8201" width="8.109375" style="11" hidden="1" customWidth="1"/>
    <col min="8202" max="8203" width="8.33203125" style="11" hidden="1" customWidth="1"/>
    <col min="8204" max="8204" width="11" style="11" hidden="1" customWidth="1"/>
    <col min="8205" max="8205" width="7.109375" style="11" hidden="1" customWidth="1"/>
    <col min="8206" max="8206" width="8.109375" style="11" hidden="1" customWidth="1"/>
    <col min="8207" max="8207" width="14.5546875" style="11" hidden="1" customWidth="1"/>
    <col min="8208" max="8208" width="9.33203125" style="11" hidden="1" customWidth="1"/>
    <col min="8209" max="8209" width="7.5546875" style="11" hidden="1" customWidth="1"/>
    <col min="8210" max="8443" width="0" style="11" hidden="1"/>
    <col min="8444" max="8444" width="1.33203125" style="11" hidden="1" customWidth="1"/>
    <col min="8445" max="8445" width="6.88671875" style="11" hidden="1" customWidth="1"/>
    <col min="8446" max="8446" width="3.88671875" style="11" hidden="1" customWidth="1"/>
    <col min="8447" max="8447" width="1.88671875" style="11" hidden="1" customWidth="1"/>
    <col min="8448" max="8448" width="5.44140625" style="11" hidden="1" customWidth="1"/>
    <col min="8449" max="8449" width="3.44140625" style="11" hidden="1" customWidth="1"/>
    <col min="8450" max="8451" width="8" style="11" hidden="1" customWidth="1"/>
    <col min="8452" max="8452" width="8.6640625" style="11" hidden="1" customWidth="1"/>
    <col min="8453" max="8453" width="11" style="11" hidden="1" customWidth="1"/>
    <col min="8454" max="8454" width="7.33203125" style="11" hidden="1" customWidth="1"/>
    <col min="8455" max="8455" width="11.44140625" style="11" hidden="1" customWidth="1"/>
    <col min="8456" max="8456" width="14.5546875" style="11" hidden="1" customWidth="1"/>
    <col min="8457" max="8457" width="8.109375" style="11" hidden="1" customWidth="1"/>
    <col min="8458" max="8459" width="8.33203125" style="11" hidden="1" customWidth="1"/>
    <col min="8460" max="8460" width="11" style="11" hidden="1" customWidth="1"/>
    <col min="8461" max="8461" width="7.109375" style="11" hidden="1" customWidth="1"/>
    <col min="8462" max="8462" width="8.109375" style="11" hidden="1" customWidth="1"/>
    <col min="8463" max="8463" width="14.5546875" style="11" hidden="1" customWidth="1"/>
    <col min="8464" max="8464" width="9.33203125" style="11" hidden="1" customWidth="1"/>
    <col min="8465" max="8465" width="7.5546875" style="11" hidden="1" customWidth="1"/>
    <col min="8466" max="8699" width="0" style="11" hidden="1"/>
    <col min="8700" max="8700" width="1.33203125" style="11" hidden="1" customWidth="1"/>
    <col min="8701" max="8701" width="6.88671875" style="11" hidden="1" customWidth="1"/>
    <col min="8702" max="8702" width="3.88671875" style="11" hidden="1" customWidth="1"/>
    <col min="8703" max="8703" width="1.88671875" style="11" hidden="1" customWidth="1"/>
    <col min="8704" max="8704" width="5.44140625" style="11" hidden="1" customWidth="1"/>
    <col min="8705" max="8705" width="3.44140625" style="11" hidden="1" customWidth="1"/>
    <col min="8706" max="8707" width="8" style="11" hidden="1" customWidth="1"/>
    <col min="8708" max="8708" width="8.6640625" style="11" hidden="1" customWidth="1"/>
    <col min="8709" max="8709" width="11" style="11" hidden="1" customWidth="1"/>
    <col min="8710" max="8710" width="7.33203125" style="11" hidden="1" customWidth="1"/>
    <col min="8711" max="8711" width="11.44140625" style="11" hidden="1" customWidth="1"/>
    <col min="8712" max="8712" width="14.5546875" style="11" hidden="1" customWidth="1"/>
    <col min="8713" max="8713" width="8.109375" style="11" hidden="1" customWidth="1"/>
    <col min="8714" max="8715" width="8.33203125" style="11" hidden="1" customWidth="1"/>
    <col min="8716" max="8716" width="11" style="11" hidden="1" customWidth="1"/>
    <col min="8717" max="8717" width="7.109375" style="11" hidden="1" customWidth="1"/>
    <col min="8718" max="8718" width="8.109375" style="11" hidden="1" customWidth="1"/>
    <col min="8719" max="8719" width="14.5546875" style="11" hidden="1" customWidth="1"/>
    <col min="8720" max="8720" width="9.33203125" style="11" hidden="1" customWidth="1"/>
    <col min="8721" max="8721" width="7.5546875" style="11" hidden="1" customWidth="1"/>
    <col min="8722" max="8955" width="0" style="11" hidden="1"/>
    <col min="8956" max="8956" width="1.33203125" style="11" hidden="1" customWidth="1"/>
    <col min="8957" max="8957" width="6.88671875" style="11" hidden="1" customWidth="1"/>
    <col min="8958" max="8958" width="3.88671875" style="11" hidden="1" customWidth="1"/>
    <col min="8959" max="8959" width="1.88671875" style="11" hidden="1" customWidth="1"/>
    <col min="8960" max="8960" width="5.44140625" style="11" hidden="1" customWidth="1"/>
    <col min="8961" max="8961" width="3.44140625" style="11" hidden="1" customWidth="1"/>
    <col min="8962" max="8963" width="8" style="11" hidden="1" customWidth="1"/>
    <col min="8964" max="8964" width="8.6640625" style="11" hidden="1" customWidth="1"/>
    <col min="8965" max="8965" width="11" style="11" hidden="1" customWidth="1"/>
    <col min="8966" max="8966" width="7.33203125" style="11" hidden="1" customWidth="1"/>
    <col min="8967" max="8967" width="11.44140625" style="11" hidden="1" customWidth="1"/>
    <col min="8968" max="8968" width="14.5546875" style="11" hidden="1" customWidth="1"/>
    <col min="8969" max="8969" width="8.109375" style="11" hidden="1" customWidth="1"/>
    <col min="8970" max="8971" width="8.33203125" style="11" hidden="1" customWidth="1"/>
    <col min="8972" max="8972" width="11" style="11" hidden="1" customWidth="1"/>
    <col min="8973" max="8973" width="7.109375" style="11" hidden="1" customWidth="1"/>
    <col min="8974" max="8974" width="8.109375" style="11" hidden="1" customWidth="1"/>
    <col min="8975" max="8975" width="14.5546875" style="11" hidden="1" customWidth="1"/>
    <col min="8976" max="8976" width="9.33203125" style="11" hidden="1" customWidth="1"/>
    <col min="8977" max="8977" width="7.5546875" style="11" hidden="1" customWidth="1"/>
    <col min="8978" max="9211" width="0" style="11" hidden="1"/>
    <col min="9212" max="9212" width="1.33203125" style="11" hidden="1" customWidth="1"/>
    <col min="9213" max="9213" width="6.88671875" style="11" hidden="1" customWidth="1"/>
    <col min="9214" max="9214" width="3.88671875" style="11" hidden="1" customWidth="1"/>
    <col min="9215" max="9215" width="1.88671875" style="11" hidden="1" customWidth="1"/>
    <col min="9216" max="9216" width="5.44140625" style="11" hidden="1" customWidth="1"/>
    <col min="9217" max="9217" width="3.44140625" style="11" hidden="1" customWidth="1"/>
    <col min="9218" max="9219" width="8" style="11" hidden="1" customWidth="1"/>
    <col min="9220" max="9220" width="8.6640625" style="11" hidden="1" customWidth="1"/>
    <col min="9221" max="9221" width="11" style="11" hidden="1" customWidth="1"/>
    <col min="9222" max="9222" width="7.33203125" style="11" hidden="1" customWidth="1"/>
    <col min="9223" max="9223" width="11.44140625" style="11" hidden="1" customWidth="1"/>
    <col min="9224" max="9224" width="14.5546875" style="11" hidden="1" customWidth="1"/>
    <col min="9225" max="9225" width="8.109375" style="11" hidden="1" customWidth="1"/>
    <col min="9226" max="9227" width="8.33203125" style="11" hidden="1" customWidth="1"/>
    <col min="9228" max="9228" width="11" style="11" hidden="1" customWidth="1"/>
    <col min="9229" max="9229" width="7.109375" style="11" hidden="1" customWidth="1"/>
    <col min="9230" max="9230" width="8.109375" style="11" hidden="1" customWidth="1"/>
    <col min="9231" max="9231" width="14.5546875" style="11" hidden="1" customWidth="1"/>
    <col min="9232" max="9232" width="9.33203125" style="11" hidden="1" customWidth="1"/>
    <col min="9233" max="9233" width="7.5546875" style="11" hidden="1" customWidth="1"/>
    <col min="9234" max="9467" width="0" style="11" hidden="1"/>
    <col min="9468" max="9468" width="1.33203125" style="11" hidden="1" customWidth="1"/>
    <col min="9469" max="9469" width="6.88671875" style="11" hidden="1" customWidth="1"/>
    <col min="9470" max="9470" width="3.88671875" style="11" hidden="1" customWidth="1"/>
    <col min="9471" max="9471" width="1.88671875" style="11" hidden="1" customWidth="1"/>
    <col min="9472" max="9472" width="5.44140625" style="11" hidden="1" customWidth="1"/>
    <col min="9473" max="9473" width="3.44140625" style="11" hidden="1" customWidth="1"/>
    <col min="9474" max="9475" width="8" style="11" hidden="1" customWidth="1"/>
    <col min="9476" max="9476" width="8.6640625" style="11" hidden="1" customWidth="1"/>
    <col min="9477" max="9477" width="11" style="11" hidden="1" customWidth="1"/>
    <col min="9478" max="9478" width="7.33203125" style="11" hidden="1" customWidth="1"/>
    <col min="9479" max="9479" width="11.44140625" style="11" hidden="1" customWidth="1"/>
    <col min="9480" max="9480" width="14.5546875" style="11" hidden="1" customWidth="1"/>
    <col min="9481" max="9481" width="8.109375" style="11" hidden="1" customWidth="1"/>
    <col min="9482" max="9483" width="8.33203125" style="11" hidden="1" customWidth="1"/>
    <col min="9484" max="9484" width="11" style="11" hidden="1" customWidth="1"/>
    <col min="9485" max="9485" width="7.109375" style="11" hidden="1" customWidth="1"/>
    <col min="9486" max="9486" width="8.109375" style="11" hidden="1" customWidth="1"/>
    <col min="9487" max="9487" width="14.5546875" style="11" hidden="1" customWidth="1"/>
    <col min="9488" max="9488" width="9.33203125" style="11" hidden="1" customWidth="1"/>
    <col min="9489" max="9489" width="7.5546875" style="11" hidden="1" customWidth="1"/>
    <col min="9490" max="9723" width="0" style="11" hidden="1"/>
    <col min="9724" max="9724" width="1.33203125" style="11" hidden="1" customWidth="1"/>
    <col min="9725" max="9725" width="6.88671875" style="11" hidden="1" customWidth="1"/>
    <col min="9726" max="9726" width="3.88671875" style="11" hidden="1" customWidth="1"/>
    <col min="9727" max="9727" width="1.88671875" style="11" hidden="1" customWidth="1"/>
    <col min="9728" max="9728" width="5.44140625" style="11" hidden="1" customWidth="1"/>
    <col min="9729" max="9729" width="3.44140625" style="11" hidden="1" customWidth="1"/>
    <col min="9730" max="9731" width="8" style="11" hidden="1" customWidth="1"/>
    <col min="9732" max="9732" width="8.6640625" style="11" hidden="1" customWidth="1"/>
    <col min="9733" max="9733" width="11" style="11" hidden="1" customWidth="1"/>
    <col min="9734" max="9734" width="7.33203125" style="11" hidden="1" customWidth="1"/>
    <col min="9735" max="9735" width="11.44140625" style="11" hidden="1" customWidth="1"/>
    <col min="9736" max="9736" width="14.5546875" style="11" hidden="1" customWidth="1"/>
    <col min="9737" max="9737" width="8.109375" style="11" hidden="1" customWidth="1"/>
    <col min="9738" max="9739" width="8.33203125" style="11" hidden="1" customWidth="1"/>
    <col min="9740" max="9740" width="11" style="11" hidden="1" customWidth="1"/>
    <col min="9741" max="9741" width="7.109375" style="11" hidden="1" customWidth="1"/>
    <col min="9742" max="9742" width="8.109375" style="11" hidden="1" customWidth="1"/>
    <col min="9743" max="9743" width="14.5546875" style="11" hidden="1" customWidth="1"/>
    <col min="9744" max="9744" width="9.33203125" style="11" hidden="1" customWidth="1"/>
    <col min="9745" max="9745" width="7.5546875" style="11" hidden="1" customWidth="1"/>
    <col min="9746" max="9979" width="0" style="11" hidden="1"/>
    <col min="9980" max="9980" width="1.33203125" style="11" hidden="1" customWidth="1"/>
    <col min="9981" max="9981" width="6.88671875" style="11" hidden="1" customWidth="1"/>
    <col min="9982" max="9982" width="3.88671875" style="11" hidden="1" customWidth="1"/>
    <col min="9983" max="9983" width="1.88671875" style="11" hidden="1" customWidth="1"/>
    <col min="9984" max="9984" width="5.44140625" style="11" hidden="1" customWidth="1"/>
    <col min="9985" max="9985" width="3.44140625" style="11" hidden="1" customWidth="1"/>
    <col min="9986" max="9987" width="8" style="11" hidden="1" customWidth="1"/>
    <col min="9988" max="9988" width="8.6640625" style="11" hidden="1" customWidth="1"/>
    <col min="9989" max="9989" width="11" style="11" hidden="1" customWidth="1"/>
    <col min="9990" max="9990" width="7.33203125" style="11" hidden="1" customWidth="1"/>
    <col min="9991" max="9991" width="11.44140625" style="11" hidden="1" customWidth="1"/>
    <col min="9992" max="9992" width="14.5546875" style="11" hidden="1" customWidth="1"/>
    <col min="9993" max="9993" width="8.109375" style="11" hidden="1" customWidth="1"/>
    <col min="9994" max="9995" width="8.33203125" style="11" hidden="1" customWidth="1"/>
    <col min="9996" max="9996" width="11" style="11" hidden="1" customWidth="1"/>
    <col min="9997" max="9997" width="7.109375" style="11" hidden="1" customWidth="1"/>
    <col min="9998" max="9998" width="8.109375" style="11" hidden="1" customWidth="1"/>
    <col min="9999" max="9999" width="14.5546875" style="11" hidden="1" customWidth="1"/>
    <col min="10000" max="10000" width="9.33203125" style="11" hidden="1" customWidth="1"/>
    <col min="10001" max="10001" width="7.5546875" style="11" hidden="1" customWidth="1"/>
    <col min="10002" max="10235" width="0" style="11" hidden="1"/>
    <col min="10236" max="10236" width="1.33203125" style="11" hidden="1" customWidth="1"/>
    <col min="10237" max="10237" width="6.88671875" style="11" hidden="1" customWidth="1"/>
    <col min="10238" max="10238" width="3.88671875" style="11" hidden="1" customWidth="1"/>
    <col min="10239" max="10239" width="1.88671875" style="11" hidden="1" customWidth="1"/>
    <col min="10240" max="10240" width="5.44140625" style="11" hidden="1" customWidth="1"/>
    <col min="10241" max="10241" width="3.44140625" style="11" hidden="1" customWidth="1"/>
    <col min="10242" max="10243" width="8" style="11" hidden="1" customWidth="1"/>
    <col min="10244" max="10244" width="8.6640625" style="11" hidden="1" customWidth="1"/>
    <col min="10245" max="10245" width="11" style="11" hidden="1" customWidth="1"/>
    <col min="10246" max="10246" width="7.33203125" style="11" hidden="1" customWidth="1"/>
    <col min="10247" max="10247" width="11.44140625" style="11" hidden="1" customWidth="1"/>
    <col min="10248" max="10248" width="14.5546875" style="11" hidden="1" customWidth="1"/>
    <col min="10249" max="10249" width="8.109375" style="11" hidden="1" customWidth="1"/>
    <col min="10250" max="10251" width="8.33203125" style="11" hidden="1" customWidth="1"/>
    <col min="10252" max="10252" width="11" style="11" hidden="1" customWidth="1"/>
    <col min="10253" max="10253" width="7.109375" style="11" hidden="1" customWidth="1"/>
    <col min="10254" max="10254" width="8.109375" style="11" hidden="1" customWidth="1"/>
    <col min="10255" max="10255" width="14.5546875" style="11" hidden="1" customWidth="1"/>
    <col min="10256" max="10256" width="9.33203125" style="11" hidden="1" customWidth="1"/>
    <col min="10257" max="10257" width="7.5546875" style="11" hidden="1" customWidth="1"/>
    <col min="10258" max="10491" width="0" style="11" hidden="1"/>
    <col min="10492" max="10492" width="1.33203125" style="11" hidden="1" customWidth="1"/>
    <col min="10493" max="10493" width="6.88671875" style="11" hidden="1" customWidth="1"/>
    <col min="10494" max="10494" width="3.88671875" style="11" hidden="1" customWidth="1"/>
    <col min="10495" max="10495" width="1.88671875" style="11" hidden="1" customWidth="1"/>
    <col min="10496" max="10496" width="5.44140625" style="11" hidden="1" customWidth="1"/>
    <col min="10497" max="10497" width="3.44140625" style="11" hidden="1" customWidth="1"/>
    <col min="10498" max="10499" width="8" style="11" hidden="1" customWidth="1"/>
    <col min="10500" max="10500" width="8.6640625" style="11" hidden="1" customWidth="1"/>
    <col min="10501" max="10501" width="11" style="11" hidden="1" customWidth="1"/>
    <col min="10502" max="10502" width="7.33203125" style="11" hidden="1" customWidth="1"/>
    <col min="10503" max="10503" width="11.44140625" style="11" hidden="1" customWidth="1"/>
    <col min="10504" max="10504" width="14.5546875" style="11" hidden="1" customWidth="1"/>
    <col min="10505" max="10505" width="8.109375" style="11" hidden="1" customWidth="1"/>
    <col min="10506" max="10507" width="8.33203125" style="11" hidden="1" customWidth="1"/>
    <col min="10508" max="10508" width="11" style="11" hidden="1" customWidth="1"/>
    <col min="10509" max="10509" width="7.109375" style="11" hidden="1" customWidth="1"/>
    <col min="10510" max="10510" width="8.109375" style="11" hidden="1" customWidth="1"/>
    <col min="10511" max="10511" width="14.5546875" style="11" hidden="1" customWidth="1"/>
    <col min="10512" max="10512" width="9.33203125" style="11" hidden="1" customWidth="1"/>
    <col min="10513" max="10513" width="7.5546875" style="11" hidden="1" customWidth="1"/>
    <col min="10514" max="10747" width="0" style="11" hidden="1"/>
    <col min="10748" max="10748" width="1.33203125" style="11" hidden="1" customWidth="1"/>
    <col min="10749" max="10749" width="6.88671875" style="11" hidden="1" customWidth="1"/>
    <col min="10750" max="10750" width="3.88671875" style="11" hidden="1" customWidth="1"/>
    <col min="10751" max="10751" width="1.88671875" style="11" hidden="1" customWidth="1"/>
    <col min="10752" max="10752" width="5.44140625" style="11" hidden="1" customWidth="1"/>
    <col min="10753" max="10753" width="3.44140625" style="11" hidden="1" customWidth="1"/>
    <col min="10754" max="10755" width="8" style="11" hidden="1" customWidth="1"/>
    <col min="10756" max="10756" width="8.6640625" style="11" hidden="1" customWidth="1"/>
    <col min="10757" max="10757" width="11" style="11" hidden="1" customWidth="1"/>
    <col min="10758" max="10758" width="7.33203125" style="11" hidden="1" customWidth="1"/>
    <col min="10759" max="10759" width="11.44140625" style="11" hidden="1" customWidth="1"/>
    <col min="10760" max="10760" width="14.5546875" style="11" hidden="1" customWidth="1"/>
    <col min="10761" max="10761" width="8.109375" style="11" hidden="1" customWidth="1"/>
    <col min="10762" max="10763" width="8.33203125" style="11" hidden="1" customWidth="1"/>
    <col min="10764" max="10764" width="11" style="11" hidden="1" customWidth="1"/>
    <col min="10765" max="10765" width="7.109375" style="11" hidden="1" customWidth="1"/>
    <col min="10766" max="10766" width="8.109375" style="11" hidden="1" customWidth="1"/>
    <col min="10767" max="10767" width="14.5546875" style="11" hidden="1" customWidth="1"/>
    <col min="10768" max="10768" width="9.33203125" style="11" hidden="1" customWidth="1"/>
    <col min="10769" max="10769" width="7.5546875" style="11" hidden="1" customWidth="1"/>
    <col min="10770" max="11003" width="0" style="11" hidden="1"/>
    <col min="11004" max="11004" width="1.33203125" style="11" hidden="1" customWidth="1"/>
    <col min="11005" max="11005" width="6.88671875" style="11" hidden="1" customWidth="1"/>
    <col min="11006" max="11006" width="3.88671875" style="11" hidden="1" customWidth="1"/>
    <col min="11007" max="11007" width="1.88671875" style="11" hidden="1" customWidth="1"/>
    <col min="11008" max="11008" width="5.44140625" style="11" hidden="1" customWidth="1"/>
    <col min="11009" max="11009" width="3.44140625" style="11" hidden="1" customWidth="1"/>
    <col min="11010" max="11011" width="8" style="11" hidden="1" customWidth="1"/>
    <col min="11012" max="11012" width="8.6640625" style="11" hidden="1" customWidth="1"/>
    <col min="11013" max="11013" width="11" style="11" hidden="1" customWidth="1"/>
    <col min="11014" max="11014" width="7.33203125" style="11" hidden="1" customWidth="1"/>
    <col min="11015" max="11015" width="11.44140625" style="11" hidden="1" customWidth="1"/>
    <col min="11016" max="11016" width="14.5546875" style="11" hidden="1" customWidth="1"/>
    <col min="11017" max="11017" width="8.109375" style="11" hidden="1" customWidth="1"/>
    <col min="11018" max="11019" width="8.33203125" style="11" hidden="1" customWidth="1"/>
    <col min="11020" max="11020" width="11" style="11" hidden="1" customWidth="1"/>
    <col min="11021" max="11021" width="7.109375" style="11" hidden="1" customWidth="1"/>
    <col min="11022" max="11022" width="8.109375" style="11" hidden="1" customWidth="1"/>
    <col min="11023" max="11023" width="14.5546875" style="11" hidden="1" customWidth="1"/>
    <col min="11024" max="11024" width="9.33203125" style="11" hidden="1" customWidth="1"/>
    <col min="11025" max="11025" width="7.5546875" style="11" hidden="1" customWidth="1"/>
    <col min="11026" max="11259" width="0" style="11" hidden="1"/>
    <col min="11260" max="11260" width="1.33203125" style="11" hidden="1" customWidth="1"/>
    <col min="11261" max="11261" width="6.88671875" style="11" hidden="1" customWidth="1"/>
    <col min="11262" max="11262" width="3.88671875" style="11" hidden="1" customWidth="1"/>
    <col min="11263" max="11263" width="1.88671875" style="11" hidden="1" customWidth="1"/>
    <col min="11264" max="11264" width="5.44140625" style="11" hidden="1" customWidth="1"/>
    <col min="11265" max="11265" width="3.44140625" style="11" hidden="1" customWidth="1"/>
    <col min="11266" max="11267" width="8" style="11" hidden="1" customWidth="1"/>
    <col min="11268" max="11268" width="8.6640625" style="11" hidden="1" customWidth="1"/>
    <col min="11269" max="11269" width="11" style="11" hidden="1" customWidth="1"/>
    <col min="11270" max="11270" width="7.33203125" style="11" hidden="1" customWidth="1"/>
    <col min="11271" max="11271" width="11.44140625" style="11" hidden="1" customWidth="1"/>
    <col min="11272" max="11272" width="14.5546875" style="11" hidden="1" customWidth="1"/>
    <col min="11273" max="11273" width="8.109375" style="11" hidden="1" customWidth="1"/>
    <col min="11274" max="11275" width="8.33203125" style="11" hidden="1" customWidth="1"/>
    <col min="11276" max="11276" width="11" style="11" hidden="1" customWidth="1"/>
    <col min="11277" max="11277" width="7.109375" style="11" hidden="1" customWidth="1"/>
    <col min="11278" max="11278" width="8.109375" style="11" hidden="1" customWidth="1"/>
    <col min="11279" max="11279" width="14.5546875" style="11" hidden="1" customWidth="1"/>
    <col min="11280" max="11280" width="9.33203125" style="11" hidden="1" customWidth="1"/>
    <col min="11281" max="11281" width="7.5546875" style="11" hidden="1" customWidth="1"/>
    <col min="11282" max="11515" width="0" style="11" hidden="1"/>
    <col min="11516" max="11516" width="1.33203125" style="11" hidden="1" customWidth="1"/>
    <col min="11517" max="11517" width="6.88671875" style="11" hidden="1" customWidth="1"/>
    <col min="11518" max="11518" width="3.88671875" style="11" hidden="1" customWidth="1"/>
    <col min="11519" max="11519" width="1.88671875" style="11" hidden="1" customWidth="1"/>
    <col min="11520" max="11520" width="5.44140625" style="11" hidden="1" customWidth="1"/>
    <col min="11521" max="11521" width="3.44140625" style="11" hidden="1" customWidth="1"/>
    <col min="11522" max="11523" width="8" style="11" hidden="1" customWidth="1"/>
    <col min="11524" max="11524" width="8.6640625" style="11" hidden="1" customWidth="1"/>
    <col min="11525" max="11525" width="11" style="11" hidden="1" customWidth="1"/>
    <col min="11526" max="11526" width="7.33203125" style="11" hidden="1" customWidth="1"/>
    <col min="11527" max="11527" width="11.44140625" style="11" hidden="1" customWidth="1"/>
    <col min="11528" max="11528" width="14.5546875" style="11" hidden="1" customWidth="1"/>
    <col min="11529" max="11529" width="8.109375" style="11" hidden="1" customWidth="1"/>
    <col min="11530" max="11531" width="8.33203125" style="11" hidden="1" customWidth="1"/>
    <col min="11532" max="11532" width="11" style="11" hidden="1" customWidth="1"/>
    <col min="11533" max="11533" width="7.109375" style="11" hidden="1" customWidth="1"/>
    <col min="11534" max="11534" width="8.109375" style="11" hidden="1" customWidth="1"/>
    <col min="11535" max="11535" width="14.5546875" style="11" hidden="1" customWidth="1"/>
    <col min="11536" max="11536" width="9.33203125" style="11" hidden="1" customWidth="1"/>
    <col min="11537" max="11537" width="7.5546875" style="11" hidden="1" customWidth="1"/>
    <col min="11538" max="11771" width="0" style="11" hidden="1"/>
    <col min="11772" max="11772" width="1.33203125" style="11" hidden="1" customWidth="1"/>
    <col min="11773" max="11773" width="6.88671875" style="11" hidden="1" customWidth="1"/>
    <col min="11774" max="11774" width="3.88671875" style="11" hidden="1" customWidth="1"/>
    <col min="11775" max="11775" width="1.88671875" style="11" hidden="1" customWidth="1"/>
    <col min="11776" max="11776" width="5.44140625" style="11" hidden="1" customWidth="1"/>
    <col min="11777" max="11777" width="3.44140625" style="11" hidden="1" customWidth="1"/>
    <col min="11778" max="11779" width="8" style="11" hidden="1" customWidth="1"/>
    <col min="11780" max="11780" width="8.6640625" style="11" hidden="1" customWidth="1"/>
    <col min="11781" max="11781" width="11" style="11" hidden="1" customWidth="1"/>
    <col min="11782" max="11782" width="7.33203125" style="11" hidden="1" customWidth="1"/>
    <col min="11783" max="11783" width="11.44140625" style="11" hidden="1" customWidth="1"/>
    <col min="11784" max="11784" width="14.5546875" style="11" hidden="1" customWidth="1"/>
    <col min="11785" max="11785" width="8.109375" style="11" hidden="1" customWidth="1"/>
    <col min="11786" max="11787" width="8.33203125" style="11" hidden="1" customWidth="1"/>
    <col min="11788" max="11788" width="11" style="11" hidden="1" customWidth="1"/>
    <col min="11789" max="11789" width="7.109375" style="11" hidden="1" customWidth="1"/>
    <col min="11790" max="11790" width="8.109375" style="11" hidden="1" customWidth="1"/>
    <col min="11791" max="11791" width="14.5546875" style="11" hidden="1" customWidth="1"/>
    <col min="11792" max="11792" width="9.33203125" style="11" hidden="1" customWidth="1"/>
    <col min="11793" max="11793" width="7.5546875" style="11" hidden="1" customWidth="1"/>
    <col min="11794" max="12027" width="0" style="11" hidden="1"/>
    <col min="12028" max="12028" width="1.33203125" style="11" hidden="1" customWidth="1"/>
    <col min="12029" max="12029" width="6.88671875" style="11" hidden="1" customWidth="1"/>
    <col min="12030" max="12030" width="3.88671875" style="11" hidden="1" customWidth="1"/>
    <col min="12031" max="12031" width="1.88671875" style="11" hidden="1" customWidth="1"/>
    <col min="12032" max="12032" width="5.44140625" style="11" hidden="1" customWidth="1"/>
    <col min="12033" max="12033" width="3.44140625" style="11" hidden="1" customWidth="1"/>
    <col min="12034" max="12035" width="8" style="11" hidden="1" customWidth="1"/>
    <col min="12036" max="12036" width="8.6640625" style="11" hidden="1" customWidth="1"/>
    <col min="12037" max="12037" width="11" style="11" hidden="1" customWidth="1"/>
    <col min="12038" max="12038" width="7.33203125" style="11" hidden="1" customWidth="1"/>
    <col min="12039" max="12039" width="11.44140625" style="11" hidden="1" customWidth="1"/>
    <col min="12040" max="12040" width="14.5546875" style="11" hidden="1" customWidth="1"/>
    <col min="12041" max="12041" width="8.109375" style="11" hidden="1" customWidth="1"/>
    <col min="12042" max="12043" width="8.33203125" style="11" hidden="1" customWidth="1"/>
    <col min="12044" max="12044" width="11" style="11" hidden="1" customWidth="1"/>
    <col min="12045" max="12045" width="7.109375" style="11" hidden="1" customWidth="1"/>
    <col min="12046" max="12046" width="8.109375" style="11" hidden="1" customWidth="1"/>
    <col min="12047" max="12047" width="14.5546875" style="11" hidden="1" customWidth="1"/>
    <col min="12048" max="12048" width="9.33203125" style="11" hidden="1" customWidth="1"/>
    <col min="12049" max="12049" width="7.5546875" style="11" hidden="1" customWidth="1"/>
    <col min="12050" max="12283" width="0" style="11" hidden="1"/>
    <col min="12284" max="12284" width="1.33203125" style="11" hidden="1" customWidth="1"/>
    <col min="12285" max="12285" width="6.88671875" style="11" hidden="1" customWidth="1"/>
    <col min="12286" max="12286" width="3.88671875" style="11" hidden="1" customWidth="1"/>
    <col min="12287" max="12287" width="1.88671875" style="11" hidden="1" customWidth="1"/>
    <col min="12288" max="12288" width="5.44140625" style="11" hidden="1" customWidth="1"/>
    <col min="12289" max="12289" width="3.44140625" style="11" hidden="1" customWidth="1"/>
    <col min="12290" max="12291" width="8" style="11" hidden="1" customWidth="1"/>
    <col min="12292" max="12292" width="8.6640625" style="11" hidden="1" customWidth="1"/>
    <col min="12293" max="12293" width="11" style="11" hidden="1" customWidth="1"/>
    <col min="12294" max="12294" width="7.33203125" style="11" hidden="1" customWidth="1"/>
    <col min="12295" max="12295" width="11.44140625" style="11" hidden="1" customWidth="1"/>
    <col min="12296" max="12296" width="14.5546875" style="11" hidden="1" customWidth="1"/>
    <col min="12297" max="12297" width="8.109375" style="11" hidden="1" customWidth="1"/>
    <col min="12298" max="12299" width="8.33203125" style="11" hidden="1" customWidth="1"/>
    <col min="12300" max="12300" width="11" style="11" hidden="1" customWidth="1"/>
    <col min="12301" max="12301" width="7.109375" style="11" hidden="1" customWidth="1"/>
    <col min="12302" max="12302" width="8.109375" style="11" hidden="1" customWidth="1"/>
    <col min="12303" max="12303" width="14.5546875" style="11" hidden="1" customWidth="1"/>
    <col min="12304" max="12304" width="9.33203125" style="11" hidden="1" customWidth="1"/>
    <col min="12305" max="12305" width="7.5546875" style="11" hidden="1" customWidth="1"/>
    <col min="12306" max="12539" width="0" style="11" hidden="1"/>
    <col min="12540" max="12540" width="1.33203125" style="11" hidden="1" customWidth="1"/>
    <col min="12541" max="12541" width="6.88671875" style="11" hidden="1" customWidth="1"/>
    <col min="12542" max="12542" width="3.88671875" style="11" hidden="1" customWidth="1"/>
    <col min="12543" max="12543" width="1.88671875" style="11" hidden="1" customWidth="1"/>
    <col min="12544" max="12544" width="5.44140625" style="11" hidden="1" customWidth="1"/>
    <col min="12545" max="12545" width="3.44140625" style="11" hidden="1" customWidth="1"/>
    <col min="12546" max="12547" width="8" style="11" hidden="1" customWidth="1"/>
    <col min="12548" max="12548" width="8.6640625" style="11" hidden="1" customWidth="1"/>
    <col min="12549" max="12549" width="11" style="11" hidden="1" customWidth="1"/>
    <col min="12550" max="12550" width="7.33203125" style="11" hidden="1" customWidth="1"/>
    <col min="12551" max="12551" width="11.44140625" style="11" hidden="1" customWidth="1"/>
    <col min="12552" max="12552" width="14.5546875" style="11" hidden="1" customWidth="1"/>
    <col min="12553" max="12553" width="8.109375" style="11" hidden="1" customWidth="1"/>
    <col min="12554" max="12555" width="8.33203125" style="11" hidden="1" customWidth="1"/>
    <col min="12556" max="12556" width="11" style="11" hidden="1" customWidth="1"/>
    <col min="12557" max="12557" width="7.109375" style="11" hidden="1" customWidth="1"/>
    <col min="12558" max="12558" width="8.109375" style="11" hidden="1" customWidth="1"/>
    <col min="12559" max="12559" width="14.5546875" style="11" hidden="1" customWidth="1"/>
    <col min="12560" max="12560" width="9.33203125" style="11" hidden="1" customWidth="1"/>
    <col min="12561" max="12561" width="7.5546875" style="11" hidden="1" customWidth="1"/>
    <col min="12562" max="12795" width="0" style="11" hidden="1"/>
    <col min="12796" max="12796" width="1.33203125" style="11" hidden="1" customWidth="1"/>
    <col min="12797" max="12797" width="6.88671875" style="11" hidden="1" customWidth="1"/>
    <col min="12798" max="12798" width="3.88671875" style="11" hidden="1" customWidth="1"/>
    <col min="12799" max="12799" width="1.88671875" style="11" hidden="1" customWidth="1"/>
    <col min="12800" max="12800" width="5.44140625" style="11" hidden="1" customWidth="1"/>
    <col min="12801" max="12801" width="3.44140625" style="11" hidden="1" customWidth="1"/>
    <col min="12802" max="12803" width="8" style="11" hidden="1" customWidth="1"/>
    <col min="12804" max="12804" width="8.6640625" style="11" hidden="1" customWidth="1"/>
    <col min="12805" max="12805" width="11" style="11" hidden="1" customWidth="1"/>
    <col min="12806" max="12806" width="7.33203125" style="11" hidden="1" customWidth="1"/>
    <col min="12807" max="12807" width="11.44140625" style="11" hidden="1" customWidth="1"/>
    <col min="12808" max="12808" width="14.5546875" style="11" hidden="1" customWidth="1"/>
    <col min="12809" max="12809" width="8.109375" style="11" hidden="1" customWidth="1"/>
    <col min="12810" max="12811" width="8.33203125" style="11" hidden="1" customWidth="1"/>
    <col min="12812" max="12812" width="11" style="11" hidden="1" customWidth="1"/>
    <col min="12813" max="12813" width="7.109375" style="11" hidden="1" customWidth="1"/>
    <col min="12814" max="12814" width="8.109375" style="11" hidden="1" customWidth="1"/>
    <col min="12815" max="12815" width="14.5546875" style="11" hidden="1" customWidth="1"/>
    <col min="12816" max="12816" width="9.33203125" style="11" hidden="1" customWidth="1"/>
    <col min="12817" max="12817" width="7.5546875" style="11" hidden="1" customWidth="1"/>
    <col min="12818" max="13051" width="0" style="11" hidden="1"/>
    <col min="13052" max="13052" width="1.33203125" style="11" hidden="1" customWidth="1"/>
    <col min="13053" max="13053" width="6.88671875" style="11" hidden="1" customWidth="1"/>
    <col min="13054" max="13054" width="3.88671875" style="11" hidden="1" customWidth="1"/>
    <col min="13055" max="13055" width="1.88671875" style="11" hidden="1" customWidth="1"/>
    <col min="13056" max="13056" width="5.44140625" style="11" hidden="1" customWidth="1"/>
    <col min="13057" max="13057" width="3.44140625" style="11" hidden="1" customWidth="1"/>
    <col min="13058" max="13059" width="8" style="11" hidden="1" customWidth="1"/>
    <col min="13060" max="13060" width="8.6640625" style="11" hidden="1" customWidth="1"/>
    <col min="13061" max="13061" width="11" style="11" hidden="1" customWidth="1"/>
    <col min="13062" max="13062" width="7.33203125" style="11" hidden="1" customWidth="1"/>
    <col min="13063" max="13063" width="11.44140625" style="11" hidden="1" customWidth="1"/>
    <col min="13064" max="13064" width="14.5546875" style="11" hidden="1" customWidth="1"/>
    <col min="13065" max="13065" width="8.109375" style="11" hidden="1" customWidth="1"/>
    <col min="13066" max="13067" width="8.33203125" style="11" hidden="1" customWidth="1"/>
    <col min="13068" max="13068" width="11" style="11" hidden="1" customWidth="1"/>
    <col min="13069" max="13069" width="7.109375" style="11" hidden="1" customWidth="1"/>
    <col min="13070" max="13070" width="8.109375" style="11" hidden="1" customWidth="1"/>
    <col min="13071" max="13071" width="14.5546875" style="11" hidden="1" customWidth="1"/>
    <col min="13072" max="13072" width="9.33203125" style="11" hidden="1" customWidth="1"/>
    <col min="13073" max="13073" width="7.5546875" style="11" hidden="1" customWidth="1"/>
    <col min="13074" max="13307" width="0" style="11" hidden="1"/>
    <col min="13308" max="13308" width="1.33203125" style="11" hidden="1" customWidth="1"/>
    <col min="13309" max="13309" width="6.88671875" style="11" hidden="1" customWidth="1"/>
    <col min="13310" max="13310" width="3.88671875" style="11" hidden="1" customWidth="1"/>
    <col min="13311" max="13311" width="1.88671875" style="11" hidden="1" customWidth="1"/>
    <col min="13312" max="13312" width="5.44140625" style="11" hidden="1" customWidth="1"/>
    <col min="13313" max="13313" width="3.44140625" style="11" hidden="1" customWidth="1"/>
    <col min="13314" max="13315" width="8" style="11" hidden="1" customWidth="1"/>
    <col min="13316" max="13316" width="8.6640625" style="11" hidden="1" customWidth="1"/>
    <col min="13317" max="13317" width="11" style="11" hidden="1" customWidth="1"/>
    <col min="13318" max="13318" width="7.33203125" style="11" hidden="1" customWidth="1"/>
    <col min="13319" max="13319" width="11.44140625" style="11" hidden="1" customWidth="1"/>
    <col min="13320" max="13320" width="14.5546875" style="11" hidden="1" customWidth="1"/>
    <col min="13321" max="13321" width="8.109375" style="11" hidden="1" customWidth="1"/>
    <col min="13322" max="13323" width="8.33203125" style="11" hidden="1" customWidth="1"/>
    <col min="13324" max="13324" width="11" style="11" hidden="1" customWidth="1"/>
    <col min="13325" max="13325" width="7.109375" style="11" hidden="1" customWidth="1"/>
    <col min="13326" max="13326" width="8.109375" style="11" hidden="1" customWidth="1"/>
    <col min="13327" max="13327" width="14.5546875" style="11" hidden="1" customWidth="1"/>
    <col min="13328" max="13328" width="9.33203125" style="11" hidden="1" customWidth="1"/>
    <col min="13329" max="13329" width="7.5546875" style="11" hidden="1" customWidth="1"/>
    <col min="13330" max="13563" width="0" style="11" hidden="1"/>
    <col min="13564" max="13564" width="1.33203125" style="11" hidden="1" customWidth="1"/>
    <col min="13565" max="13565" width="6.88671875" style="11" hidden="1" customWidth="1"/>
    <col min="13566" max="13566" width="3.88671875" style="11" hidden="1" customWidth="1"/>
    <col min="13567" max="13567" width="1.88671875" style="11" hidden="1" customWidth="1"/>
    <col min="13568" max="13568" width="5.44140625" style="11" hidden="1" customWidth="1"/>
    <col min="13569" max="13569" width="3.44140625" style="11" hidden="1" customWidth="1"/>
    <col min="13570" max="13571" width="8" style="11" hidden="1" customWidth="1"/>
    <col min="13572" max="13572" width="8.6640625" style="11" hidden="1" customWidth="1"/>
    <col min="13573" max="13573" width="11" style="11" hidden="1" customWidth="1"/>
    <col min="13574" max="13574" width="7.33203125" style="11" hidden="1" customWidth="1"/>
    <col min="13575" max="13575" width="11.44140625" style="11" hidden="1" customWidth="1"/>
    <col min="13576" max="13576" width="14.5546875" style="11" hidden="1" customWidth="1"/>
    <col min="13577" max="13577" width="8.109375" style="11" hidden="1" customWidth="1"/>
    <col min="13578" max="13579" width="8.33203125" style="11" hidden="1" customWidth="1"/>
    <col min="13580" max="13580" width="11" style="11" hidden="1" customWidth="1"/>
    <col min="13581" max="13581" width="7.109375" style="11" hidden="1" customWidth="1"/>
    <col min="13582" max="13582" width="8.109375" style="11" hidden="1" customWidth="1"/>
    <col min="13583" max="13583" width="14.5546875" style="11" hidden="1" customWidth="1"/>
    <col min="13584" max="13584" width="9.33203125" style="11" hidden="1" customWidth="1"/>
    <col min="13585" max="13585" width="7.5546875" style="11" hidden="1" customWidth="1"/>
    <col min="13586" max="13819" width="0" style="11" hidden="1"/>
    <col min="13820" max="13820" width="1.33203125" style="11" hidden="1" customWidth="1"/>
    <col min="13821" max="13821" width="6.88671875" style="11" hidden="1" customWidth="1"/>
    <col min="13822" max="13822" width="3.88671875" style="11" hidden="1" customWidth="1"/>
    <col min="13823" max="13823" width="1.88671875" style="11" hidden="1" customWidth="1"/>
    <col min="13824" max="13824" width="5.44140625" style="11" hidden="1" customWidth="1"/>
    <col min="13825" max="13825" width="3.44140625" style="11" hidden="1" customWidth="1"/>
    <col min="13826" max="13827" width="8" style="11" hidden="1" customWidth="1"/>
    <col min="13828" max="13828" width="8.6640625" style="11" hidden="1" customWidth="1"/>
    <col min="13829" max="13829" width="11" style="11" hidden="1" customWidth="1"/>
    <col min="13830" max="13830" width="7.33203125" style="11" hidden="1" customWidth="1"/>
    <col min="13831" max="13831" width="11.44140625" style="11" hidden="1" customWidth="1"/>
    <col min="13832" max="13832" width="14.5546875" style="11" hidden="1" customWidth="1"/>
    <col min="13833" max="13833" width="8.109375" style="11" hidden="1" customWidth="1"/>
    <col min="13834" max="13835" width="8.33203125" style="11" hidden="1" customWidth="1"/>
    <col min="13836" max="13836" width="11" style="11" hidden="1" customWidth="1"/>
    <col min="13837" max="13837" width="7.109375" style="11" hidden="1" customWidth="1"/>
    <col min="13838" max="13838" width="8.109375" style="11" hidden="1" customWidth="1"/>
    <col min="13839" max="13839" width="14.5546875" style="11" hidden="1" customWidth="1"/>
    <col min="13840" max="13840" width="9.33203125" style="11" hidden="1" customWidth="1"/>
    <col min="13841" max="13841" width="7.5546875" style="11" hidden="1" customWidth="1"/>
    <col min="13842" max="14075" width="0" style="11" hidden="1"/>
    <col min="14076" max="14076" width="1.33203125" style="11" hidden="1" customWidth="1"/>
    <col min="14077" max="14077" width="6.88671875" style="11" hidden="1" customWidth="1"/>
    <col min="14078" max="14078" width="3.88671875" style="11" hidden="1" customWidth="1"/>
    <col min="14079" max="14079" width="1.88671875" style="11" hidden="1" customWidth="1"/>
    <col min="14080" max="14080" width="5.44140625" style="11" hidden="1" customWidth="1"/>
    <col min="14081" max="14081" width="3.44140625" style="11" hidden="1" customWidth="1"/>
    <col min="14082" max="14083" width="8" style="11" hidden="1" customWidth="1"/>
    <col min="14084" max="14084" width="8.6640625" style="11" hidden="1" customWidth="1"/>
    <col min="14085" max="14085" width="11" style="11" hidden="1" customWidth="1"/>
    <col min="14086" max="14086" width="7.33203125" style="11" hidden="1" customWidth="1"/>
    <col min="14087" max="14087" width="11.44140625" style="11" hidden="1" customWidth="1"/>
    <col min="14088" max="14088" width="14.5546875" style="11" hidden="1" customWidth="1"/>
    <col min="14089" max="14089" width="8.109375" style="11" hidden="1" customWidth="1"/>
    <col min="14090" max="14091" width="8.33203125" style="11" hidden="1" customWidth="1"/>
    <col min="14092" max="14092" width="11" style="11" hidden="1" customWidth="1"/>
    <col min="14093" max="14093" width="7.109375" style="11" hidden="1" customWidth="1"/>
    <col min="14094" max="14094" width="8.109375" style="11" hidden="1" customWidth="1"/>
    <col min="14095" max="14095" width="14.5546875" style="11" hidden="1" customWidth="1"/>
    <col min="14096" max="14096" width="9.33203125" style="11" hidden="1" customWidth="1"/>
    <col min="14097" max="14097" width="7.5546875" style="11" hidden="1" customWidth="1"/>
    <col min="14098" max="14331" width="0" style="11" hidden="1"/>
    <col min="14332" max="14332" width="1.33203125" style="11" hidden="1" customWidth="1"/>
    <col min="14333" max="14333" width="6.88671875" style="11" hidden="1" customWidth="1"/>
    <col min="14334" max="14334" width="3.88671875" style="11" hidden="1" customWidth="1"/>
    <col min="14335" max="14335" width="1.88671875" style="11" hidden="1" customWidth="1"/>
    <col min="14336" max="14336" width="5.44140625" style="11" hidden="1" customWidth="1"/>
    <col min="14337" max="14337" width="3.44140625" style="11" hidden="1" customWidth="1"/>
    <col min="14338" max="14339" width="8" style="11" hidden="1" customWidth="1"/>
    <col min="14340" max="14340" width="8.6640625" style="11" hidden="1" customWidth="1"/>
    <col min="14341" max="14341" width="11" style="11" hidden="1" customWidth="1"/>
    <col min="14342" max="14342" width="7.33203125" style="11" hidden="1" customWidth="1"/>
    <col min="14343" max="14343" width="11.44140625" style="11" hidden="1" customWidth="1"/>
    <col min="14344" max="14344" width="14.5546875" style="11" hidden="1" customWidth="1"/>
    <col min="14345" max="14345" width="8.109375" style="11" hidden="1" customWidth="1"/>
    <col min="14346" max="14347" width="8.33203125" style="11" hidden="1" customWidth="1"/>
    <col min="14348" max="14348" width="11" style="11" hidden="1" customWidth="1"/>
    <col min="14349" max="14349" width="7.109375" style="11" hidden="1" customWidth="1"/>
    <col min="14350" max="14350" width="8.109375" style="11" hidden="1" customWidth="1"/>
    <col min="14351" max="14351" width="14.5546875" style="11" hidden="1" customWidth="1"/>
    <col min="14352" max="14352" width="9.33203125" style="11" hidden="1" customWidth="1"/>
    <col min="14353" max="14353" width="7.5546875" style="11" hidden="1" customWidth="1"/>
    <col min="14354" max="14587" width="0" style="11" hidden="1"/>
    <col min="14588" max="14588" width="1.33203125" style="11" hidden="1" customWidth="1"/>
    <col min="14589" max="14589" width="6.88671875" style="11" hidden="1" customWidth="1"/>
    <col min="14590" max="14590" width="3.88671875" style="11" hidden="1" customWidth="1"/>
    <col min="14591" max="14591" width="1.88671875" style="11" hidden="1" customWidth="1"/>
    <col min="14592" max="14592" width="5.44140625" style="11" hidden="1" customWidth="1"/>
    <col min="14593" max="14593" width="3.44140625" style="11" hidden="1" customWidth="1"/>
    <col min="14594" max="14595" width="8" style="11" hidden="1" customWidth="1"/>
    <col min="14596" max="14596" width="8.6640625" style="11" hidden="1" customWidth="1"/>
    <col min="14597" max="14597" width="11" style="11" hidden="1" customWidth="1"/>
    <col min="14598" max="14598" width="7.33203125" style="11" hidden="1" customWidth="1"/>
    <col min="14599" max="14599" width="11.44140625" style="11" hidden="1" customWidth="1"/>
    <col min="14600" max="14600" width="14.5546875" style="11" hidden="1" customWidth="1"/>
    <col min="14601" max="14601" width="8.109375" style="11" hidden="1" customWidth="1"/>
    <col min="14602" max="14603" width="8.33203125" style="11" hidden="1" customWidth="1"/>
    <col min="14604" max="14604" width="11" style="11" hidden="1" customWidth="1"/>
    <col min="14605" max="14605" width="7.109375" style="11" hidden="1" customWidth="1"/>
    <col min="14606" max="14606" width="8.109375" style="11" hidden="1" customWidth="1"/>
    <col min="14607" max="14607" width="14.5546875" style="11" hidden="1" customWidth="1"/>
    <col min="14608" max="14608" width="9.33203125" style="11" hidden="1" customWidth="1"/>
    <col min="14609" max="14609" width="7.5546875" style="11" hidden="1" customWidth="1"/>
    <col min="14610" max="14843" width="0" style="11" hidden="1"/>
    <col min="14844" max="14844" width="1.33203125" style="11" hidden="1" customWidth="1"/>
    <col min="14845" max="14845" width="6.88671875" style="11" hidden="1" customWidth="1"/>
    <col min="14846" max="14846" width="3.88671875" style="11" hidden="1" customWidth="1"/>
    <col min="14847" max="14847" width="1.88671875" style="11" hidden="1" customWidth="1"/>
    <col min="14848" max="14848" width="5.44140625" style="11" hidden="1" customWidth="1"/>
    <col min="14849" max="14849" width="3.44140625" style="11" hidden="1" customWidth="1"/>
    <col min="14850" max="14851" width="8" style="11" hidden="1" customWidth="1"/>
    <col min="14852" max="14852" width="8.6640625" style="11" hidden="1" customWidth="1"/>
    <col min="14853" max="14853" width="11" style="11" hidden="1" customWidth="1"/>
    <col min="14854" max="14854" width="7.33203125" style="11" hidden="1" customWidth="1"/>
    <col min="14855" max="14855" width="11.44140625" style="11" hidden="1" customWidth="1"/>
    <col min="14856" max="14856" width="14.5546875" style="11" hidden="1" customWidth="1"/>
    <col min="14857" max="14857" width="8.109375" style="11" hidden="1" customWidth="1"/>
    <col min="14858" max="14859" width="8.33203125" style="11" hidden="1" customWidth="1"/>
    <col min="14860" max="14860" width="11" style="11" hidden="1" customWidth="1"/>
    <col min="14861" max="14861" width="7.109375" style="11" hidden="1" customWidth="1"/>
    <col min="14862" max="14862" width="8.109375" style="11" hidden="1" customWidth="1"/>
    <col min="14863" max="14863" width="14.5546875" style="11" hidden="1" customWidth="1"/>
    <col min="14864" max="14864" width="9.33203125" style="11" hidden="1" customWidth="1"/>
    <col min="14865" max="14865" width="7.5546875" style="11" hidden="1" customWidth="1"/>
    <col min="14866" max="15099" width="0" style="11" hidden="1"/>
    <col min="15100" max="15100" width="1.33203125" style="11" hidden="1" customWidth="1"/>
    <col min="15101" max="15101" width="6.88671875" style="11" hidden="1" customWidth="1"/>
    <col min="15102" max="15102" width="3.88671875" style="11" hidden="1" customWidth="1"/>
    <col min="15103" max="15103" width="1.88671875" style="11" hidden="1" customWidth="1"/>
    <col min="15104" max="15104" width="5.44140625" style="11" hidden="1" customWidth="1"/>
    <col min="15105" max="15105" width="3.44140625" style="11" hidden="1" customWidth="1"/>
    <col min="15106" max="15107" width="8" style="11" hidden="1" customWidth="1"/>
    <col min="15108" max="15108" width="8.6640625" style="11" hidden="1" customWidth="1"/>
    <col min="15109" max="15109" width="11" style="11" hidden="1" customWidth="1"/>
    <col min="15110" max="15110" width="7.33203125" style="11" hidden="1" customWidth="1"/>
    <col min="15111" max="15111" width="11.44140625" style="11" hidden="1" customWidth="1"/>
    <col min="15112" max="15112" width="14.5546875" style="11" hidden="1" customWidth="1"/>
    <col min="15113" max="15113" width="8.109375" style="11" hidden="1" customWidth="1"/>
    <col min="15114" max="15115" width="8.33203125" style="11" hidden="1" customWidth="1"/>
    <col min="15116" max="15116" width="11" style="11" hidden="1" customWidth="1"/>
    <col min="15117" max="15117" width="7.109375" style="11" hidden="1" customWidth="1"/>
    <col min="15118" max="15118" width="8.109375" style="11" hidden="1" customWidth="1"/>
    <col min="15119" max="15119" width="14.5546875" style="11" hidden="1" customWidth="1"/>
    <col min="15120" max="15120" width="9.33203125" style="11" hidden="1" customWidth="1"/>
    <col min="15121" max="15121" width="7.5546875" style="11" hidden="1" customWidth="1"/>
    <col min="15122" max="15355" width="0" style="11" hidden="1"/>
    <col min="15356" max="15356" width="1.33203125" style="11" hidden="1" customWidth="1"/>
    <col min="15357" max="15357" width="6.88671875" style="11" hidden="1" customWidth="1"/>
    <col min="15358" max="15358" width="3.88671875" style="11" hidden="1" customWidth="1"/>
    <col min="15359" max="15359" width="1.88671875" style="11" hidden="1" customWidth="1"/>
    <col min="15360" max="15360" width="5.44140625" style="11" hidden="1" customWidth="1"/>
    <col min="15361" max="15361" width="3.44140625" style="11" hidden="1" customWidth="1"/>
    <col min="15362" max="15363" width="8" style="11" hidden="1" customWidth="1"/>
    <col min="15364" max="15364" width="8.6640625" style="11" hidden="1" customWidth="1"/>
    <col min="15365" max="15365" width="11" style="11" hidden="1" customWidth="1"/>
    <col min="15366" max="15366" width="7.33203125" style="11" hidden="1" customWidth="1"/>
    <col min="15367" max="15367" width="11.44140625" style="11" hidden="1" customWidth="1"/>
    <col min="15368" max="15368" width="14.5546875" style="11" hidden="1" customWidth="1"/>
    <col min="15369" max="15369" width="8.109375" style="11" hidden="1" customWidth="1"/>
    <col min="15370" max="15371" width="8.33203125" style="11" hidden="1" customWidth="1"/>
    <col min="15372" max="15372" width="11" style="11" hidden="1" customWidth="1"/>
    <col min="15373" max="15373" width="7.109375" style="11" hidden="1" customWidth="1"/>
    <col min="15374" max="15374" width="8.109375" style="11" hidden="1" customWidth="1"/>
    <col min="15375" max="15375" width="14.5546875" style="11" hidden="1" customWidth="1"/>
    <col min="15376" max="15376" width="9.33203125" style="11" hidden="1" customWidth="1"/>
    <col min="15377" max="15377" width="7.5546875" style="11" hidden="1" customWidth="1"/>
    <col min="15378" max="15611" width="0" style="11" hidden="1"/>
    <col min="15612" max="15612" width="1.33203125" style="11" hidden="1" customWidth="1"/>
    <col min="15613" max="15613" width="6.88671875" style="11" hidden="1" customWidth="1"/>
    <col min="15614" max="15614" width="3.88671875" style="11" hidden="1" customWidth="1"/>
    <col min="15615" max="15615" width="1.88671875" style="11" hidden="1" customWidth="1"/>
    <col min="15616" max="15616" width="5.44140625" style="11" hidden="1" customWidth="1"/>
    <col min="15617" max="15617" width="3.44140625" style="11" hidden="1" customWidth="1"/>
    <col min="15618" max="15619" width="8" style="11" hidden="1" customWidth="1"/>
    <col min="15620" max="15620" width="8.6640625" style="11" hidden="1" customWidth="1"/>
    <col min="15621" max="15621" width="11" style="11" hidden="1" customWidth="1"/>
    <col min="15622" max="15622" width="7.33203125" style="11" hidden="1" customWidth="1"/>
    <col min="15623" max="15623" width="11.44140625" style="11" hidden="1" customWidth="1"/>
    <col min="15624" max="15624" width="14.5546875" style="11" hidden="1" customWidth="1"/>
    <col min="15625" max="15625" width="8.109375" style="11" hidden="1" customWidth="1"/>
    <col min="15626" max="15627" width="8.33203125" style="11" hidden="1" customWidth="1"/>
    <col min="15628" max="15628" width="11" style="11" hidden="1" customWidth="1"/>
    <col min="15629" max="15629" width="7.109375" style="11" hidden="1" customWidth="1"/>
    <col min="15630" max="15630" width="8.109375" style="11" hidden="1" customWidth="1"/>
    <col min="15631" max="15631" width="14.5546875" style="11" hidden="1" customWidth="1"/>
    <col min="15632" max="15632" width="9.33203125" style="11" hidden="1" customWidth="1"/>
    <col min="15633" max="15633" width="7.5546875" style="11" hidden="1" customWidth="1"/>
    <col min="15634" max="15867" width="0" style="11" hidden="1"/>
    <col min="15868" max="15868" width="1.33203125" style="11" hidden="1" customWidth="1"/>
    <col min="15869" max="15869" width="6.88671875" style="11" hidden="1" customWidth="1"/>
    <col min="15870" max="15870" width="3.88671875" style="11" hidden="1" customWidth="1"/>
    <col min="15871" max="15871" width="1.88671875" style="11" hidden="1" customWidth="1"/>
    <col min="15872" max="15872" width="5.44140625" style="11" hidden="1" customWidth="1"/>
    <col min="15873" max="15873" width="3.44140625" style="11" hidden="1" customWidth="1"/>
    <col min="15874" max="15875" width="8" style="11" hidden="1" customWidth="1"/>
    <col min="15876" max="15876" width="8.6640625" style="11" hidden="1" customWidth="1"/>
    <col min="15877" max="15877" width="11" style="11" hidden="1" customWidth="1"/>
    <col min="15878" max="15878" width="7.33203125" style="11" hidden="1" customWidth="1"/>
    <col min="15879" max="15879" width="11.44140625" style="11" hidden="1" customWidth="1"/>
    <col min="15880" max="15880" width="14.5546875" style="11" hidden="1" customWidth="1"/>
    <col min="15881" max="15881" width="8.109375" style="11" hidden="1" customWidth="1"/>
    <col min="15882" max="15883" width="8.33203125" style="11" hidden="1" customWidth="1"/>
    <col min="15884" max="15884" width="11" style="11" hidden="1" customWidth="1"/>
    <col min="15885" max="15885" width="7.109375" style="11" hidden="1" customWidth="1"/>
    <col min="15886" max="15886" width="8.109375" style="11" hidden="1" customWidth="1"/>
    <col min="15887" max="15887" width="14.5546875" style="11" hidden="1" customWidth="1"/>
    <col min="15888" max="15888" width="9.33203125" style="11" hidden="1" customWidth="1"/>
    <col min="15889" max="15889" width="7.5546875" style="11" hidden="1" customWidth="1"/>
    <col min="15890" max="16123" width="0" style="11" hidden="1"/>
    <col min="16124" max="16124" width="1.33203125" style="11" hidden="1" customWidth="1"/>
    <col min="16125" max="16125" width="6.88671875" style="11" hidden="1" customWidth="1"/>
    <col min="16126" max="16126" width="3.88671875" style="11" hidden="1" customWidth="1"/>
    <col min="16127" max="16127" width="1.88671875" style="11" hidden="1" customWidth="1"/>
    <col min="16128" max="16128" width="5.44140625" style="11" hidden="1" customWidth="1"/>
    <col min="16129" max="16129" width="3.44140625" style="11" hidden="1" customWidth="1"/>
    <col min="16130" max="16131" width="8" style="11" hidden="1" customWidth="1"/>
    <col min="16132" max="16132" width="8.6640625" style="11" hidden="1" customWidth="1"/>
    <col min="16133" max="16133" width="11" style="11" hidden="1" customWidth="1"/>
    <col min="16134" max="16134" width="7.33203125" style="11" hidden="1" customWidth="1"/>
    <col min="16135" max="16135" width="11.44140625" style="11" hidden="1" customWidth="1"/>
    <col min="16136" max="16136" width="14.5546875" style="11" hidden="1" customWidth="1"/>
    <col min="16137" max="16137" width="8.109375" style="11" hidden="1" customWidth="1"/>
    <col min="16138" max="16139" width="8.33203125" style="11" hidden="1" customWidth="1"/>
    <col min="16140" max="16140" width="11" style="11" hidden="1" customWidth="1"/>
    <col min="16141" max="16141" width="7.109375" style="11" hidden="1" customWidth="1"/>
    <col min="16142" max="16142" width="8.109375" style="11" hidden="1" customWidth="1"/>
    <col min="16143" max="16143" width="14.5546875" style="11" hidden="1" customWidth="1"/>
    <col min="16144" max="16144" width="9.33203125" style="11" hidden="1" customWidth="1"/>
    <col min="16145" max="16145" width="7.5546875" style="11" hidden="1" customWidth="1"/>
    <col min="16146" max="16150" width="7.5546875" style="11" hidden="1"/>
    <col min="16151" max="16384" width="0" style="11" hidden="1"/>
  </cols>
  <sheetData>
    <row r="1" spans="1:17" s="1" customFormat="1" ht="22.5" customHeight="1" x14ac:dyDescent="0.35">
      <c r="A1" s="68" t="s">
        <v>230</v>
      </c>
      <c r="B1" s="69"/>
      <c r="C1" s="70"/>
      <c r="D1" s="70"/>
      <c r="E1" s="70"/>
      <c r="F1" s="70"/>
      <c r="G1" s="89"/>
      <c r="H1" s="70"/>
      <c r="I1" s="70"/>
      <c r="J1" s="85"/>
      <c r="K1" s="23"/>
      <c r="L1" s="22"/>
      <c r="M1" s="23"/>
      <c r="N1" s="22"/>
      <c r="O1" s="23"/>
      <c r="P1" s="22"/>
      <c r="Q1" s="23"/>
    </row>
    <row r="2" spans="1:17" s="19" customFormat="1" ht="22.5" customHeight="1" x14ac:dyDescent="0.3">
      <c r="A2" s="23" t="s">
        <v>158</v>
      </c>
      <c r="B2" s="22"/>
      <c r="C2" s="23"/>
      <c r="D2" s="22"/>
      <c r="E2" s="23"/>
      <c r="F2" s="22"/>
      <c r="G2" s="23"/>
      <c r="H2" s="22"/>
      <c r="I2" s="23"/>
      <c r="J2" s="36"/>
      <c r="K2" s="23"/>
      <c r="L2" s="22"/>
      <c r="M2" s="23"/>
      <c r="N2" s="22"/>
      <c r="O2" s="23"/>
      <c r="P2" s="22"/>
      <c r="Q2" s="23"/>
    </row>
    <row r="3" spans="1:17" s="19" customFormat="1" ht="22.5" customHeight="1" x14ac:dyDescent="0.3">
      <c r="A3" s="23" t="s">
        <v>156</v>
      </c>
      <c r="B3" s="22"/>
      <c r="C3" s="23"/>
      <c r="D3" s="22"/>
      <c r="E3" s="23"/>
      <c r="F3" s="22"/>
      <c r="G3" s="23"/>
      <c r="H3" s="22"/>
      <c r="I3" s="23"/>
      <c r="J3" s="36"/>
      <c r="K3" s="23"/>
      <c r="L3" s="22"/>
      <c r="M3" s="23"/>
      <c r="N3" s="22"/>
      <c r="O3" s="23"/>
      <c r="P3" s="22"/>
      <c r="Q3" s="23"/>
    </row>
    <row r="4" spans="1:17" s="1" customFormat="1" ht="22.5" customHeight="1" x14ac:dyDescent="0.3">
      <c r="A4" s="23" t="s">
        <v>221</v>
      </c>
      <c r="B4" s="22"/>
      <c r="C4" s="23"/>
      <c r="D4" s="22"/>
      <c r="E4" s="23"/>
      <c r="F4" s="22"/>
      <c r="G4" s="23"/>
      <c r="H4" s="22"/>
      <c r="I4" s="23"/>
      <c r="J4" s="22"/>
      <c r="K4" s="23"/>
      <c r="L4" s="22"/>
      <c r="M4" s="23"/>
      <c r="N4" s="22"/>
      <c r="O4" s="23"/>
      <c r="P4" s="22"/>
      <c r="Q4" s="23"/>
    </row>
    <row r="5" spans="1:17" s="1" customFormat="1" ht="22.5" customHeight="1" x14ac:dyDescent="0.3">
      <c r="A5" s="23" t="s">
        <v>142</v>
      </c>
      <c r="B5" s="22"/>
      <c r="C5" s="23"/>
      <c r="D5" s="22"/>
      <c r="E5" s="23"/>
      <c r="F5" s="22"/>
      <c r="G5" s="23"/>
      <c r="H5" s="22"/>
      <c r="I5" s="23"/>
      <c r="J5" s="22"/>
      <c r="K5" s="23"/>
      <c r="L5" s="22"/>
      <c r="M5" s="23"/>
      <c r="N5" s="22"/>
      <c r="O5" s="23"/>
      <c r="P5" s="22"/>
      <c r="Q5" s="23"/>
    </row>
    <row r="6" spans="1:17" s="33" customFormat="1" ht="93" customHeight="1" x14ac:dyDescent="0.3">
      <c r="A6" s="25" t="s">
        <v>132</v>
      </c>
      <c r="B6" s="21" t="s">
        <v>39</v>
      </c>
      <c r="C6" s="21" t="s">
        <v>163</v>
      </c>
      <c r="D6" s="21" t="s">
        <v>162</v>
      </c>
      <c r="E6" s="21" t="s">
        <v>164</v>
      </c>
      <c r="F6" s="21" t="s">
        <v>165</v>
      </c>
      <c r="G6" s="21" t="s">
        <v>166</v>
      </c>
      <c r="H6" s="21" t="s">
        <v>167</v>
      </c>
      <c r="I6" s="21" t="s">
        <v>139</v>
      </c>
      <c r="J6" s="21" t="s">
        <v>168</v>
      </c>
      <c r="K6" s="21" t="s">
        <v>169</v>
      </c>
      <c r="L6" s="21" t="s">
        <v>184</v>
      </c>
      <c r="M6" s="21" t="s">
        <v>170</v>
      </c>
      <c r="N6" s="21" t="s">
        <v>171</v>
      </c>
      <c r="O6" s="21" t="s">
        <v>172</v>
      </c>
      <c r="P6" s="21" t="s">
        <v>140</v>
      </c>
      <c r="Q6" s="21" t="s">
        <v>141</v>
      </c>
    </row>
    <row r="7" spans="1:17" ht="15" customHeight="1" x14ac:dyDescent="0.3">
      <c r="A7" s="26" t="s">
        <v>41</v>
      </c>
      <c r="B7" s="27">
        <v>1</v>
      </c>
      <c r="C7" s="28">
        <v>23.705463999999999</v>
      </c>
      <c r="D7" s="28">
        <v>160.04513700000001</v>
      </c>
      <c r="E7" s="28">
        <v>39.410927999999998</v>
      </c>
      <c r="F7" s="28">
        <v>11.361668999999999</v>
      </c>
      <c r="G7" s="28">
        <v>83.298264000000003</v>
      </c>
      <c r="H7" s="28">
        <v>107.889014</v>
      </c>
      <c r="I7" s="28">
        <v>425.71047600000003</v>
      </c>
      <c r="J7" s="28">
        <v>23.429023999999998</v>
      </c>
      <c r="K7" s="28">
        <v>19.137347999999999</v>
      </c>
      <c r="L7" s="28">
        <v>15.680419000000001</v>
      </c>
      <c r="M7" s="28">
        <v>0</v>
      </c>
      <c r="N7" s="28">
        <v>30.945896999999999</v>
      </c>
      <c r="O7" s="28">
        <v>9.3341919999999998</v>
      </c>
      <c r="P7" s="28">
        <v>98.526880000000006</v>
      </c>
      <c r="Q7" s="28">
        <v>524.23735599999998</v>
      </c>
    </row>
    <row r="8" spans="1:17" ht="15" customHeight="1" x14ac:dyDescent="0.3">
      <c r="A8" s="26" t="s">
        <v>42</v>
      </c>
      <c r="B8" s="27">
        <v>2</v>
      </c>
      <c r="C8" s="28">
        <v>21.697196999999999</v>
      </c>
      <c r="D8" s="28">
        <v>201.20854199999999</v>
      </c>
      <c r="E8" s="28">
        <v>39.142743000000003</v>
      </c>
      <c r="F8" s="28">
        <v>12.171779000000001</v>
      </c>
      <c r="G8" s="28">
        <v>88.449535999999995</v>
      </c>
      <c r="H8" s="28">
        <v>106.06411300000001</v>
      </c>
      <c r="I8" s="28">
        <v>468.73390999999998</v>
      </c>
      <c r="J8" s="28">
        <v>20.565185</v>
      </c>
      <c r="K8" s="28">
        <v>20.670883</v>
      </c>
      <c r="L8" s="28">
        <v>13.775278999999999</v>
      </c>
      <c r="M8" s="28">
        <v>0</v>
      </c>
      <c r="N8" s="28">
        <v>17.241973999999999</v>
      </c>
      <c r="O8" s="28">
        <v>11.013954999999999</v>
      </c>
      <c r="P8" s="28">
        <v>83.267275999999995</v>
      </c>
      <c r="Q8" s="28">
        <v>552.00118599999996</v>
      </c>
    </row>
    <row r="9" spans="1:17" ht="15" customHeight="1" x14ac:dyDescent="0.3">
      <c r="A9" s="26" t="s">
        <v>43</v>
      </c>
      <c r="B9" s="27">
        <v>3</v>
      </c>
      <c r="C9" s="28">
        <v>19.096471000000001</v>
      </c>
      <c r="D9" s="28">
        <v>163.18036699999999</v>
      </c>
      <c r="E9" s="28">
        <v>30.978643999999999</v>
      </c>
      <c r="F9" s="28">
        <v>15.700609999999999</v>
      </c>
      <c r="G9" s="28">
        <v>102.15043</v>
      </c>
      <c r="H9" s="28">
        <v>105.240574</v>
      </c>
      <c r="I9" s="28">
        <v>436.34709600000002</v>
      </c>
      <c r="J9" s="28">
        <v>17.672103</v>
      </c>
      <c r="K9" s="28">
        <v>19.234708999999999</v>
      </c>
      <c r="L9" s="28">
        <v>9.4859089999999995</v>
      </c>
      <c r="M9" s="28">
        <v>0</v>
      </c>
      <c r="N9" s="28">
        <v>24.691875</v>
      </c>
      <c r="O9" s="28">
        <v>13.946624</v>
      </c>
      <c r="P9" s="28">
        <v>85.031220000000005</v>
      </c>
      <c r="Q9" s="28">
        <v>521.37831600000004</v>
      </c>
    </row>
    <row r="10" spans="1:17" ht="15" customHeight="1" x14ac:dyDescent="0.3">
      <c r="A10" s="26" t="s">
        <v>44</v>
      </c>
      <c r="B10" s="27">
        <v>4</v>
      </c>
      <c r="C10" s="28">
        <v>19.644333</v>
      </c>
      <c r="D10" s="28">
        <v>176.185146</v>
      </c>
      <c r="E10" s="28">
        <v>18.020447999999998</v>
      </c>
      <c r="F10" s="28">
        <v>13.000985</v>
      </c>
      <c r="G10" s="28">
        <v>86.788499999999999</v>
      </c>
      <c r="H10" s="28">
        <v>110.19179200000001</v>
      </c>
      <c r="I10" s="28">
        <v>423.83120400000001</v>
      </c>
      <c r="J10" s="28">
        <v>16.047401000000001</v>
      </c>
      <c r="K10" s="28">
        <v>13.878660999999999</v>
      </c>
      <c r="L10" s="28">
        <v>17.221316000000002</v>
      </c>
      <c r="M10" s="28">
        <v>0</v>
      </c>
      <c r="N10" s="28">
        <v>22.393336000000001</v>
      </c>
      <c r="O10" s="28">
        <v>16.667085</v>
      </c>
      <c r="P10" s="28">
        <v>86.207798999999994</v>
      </c>
      <c r="Q10" s="28">
        <v>510.03900299999998</v>
      </c>
    </row>
    <row r="11" spans="1:17" ht="15.6" x14ac:dyDescent="0.3">
      <c r="A11" s="26" t="s">
        <v>65</v>
      </c>
      <c r="B11" s="27">
        <v>1</v>
      </c>
      <c r="C11" s="28">
        <v>27.127908000000001</v>
      </c>
      <c r="D11" s="28">
        <v>195.513454</v>
      </c>
      <c r="E11" s="28">
        <v>32.084392999999999</v>
      </c>
      <c r="F11" s="28">
        <v>13.543426</v>
      </c>
      <c r="G11" s="28">
        <v>116.905281</v>
      </c>
      <c r="H11" s="28">
        <v>132.621534</v>
      </c>
      <c r="I11" s="28">
        <v>517.79599599999995</v>
      </c>
      <c r="J11" s="28">
        <v>24.011516</v>
      </c>
      <c r="K11" s="28">
        <v>19.561744000000001</v>
      </c>
      <c r="L11" s="28">
        <v>18.534848</v>
      </c>
      <c r="M11" s="28">
        <v>0</v>
      </c>
      <c r="N11" s="28">
        <v>35.150855999999997</v>
      </c>
      <c r="O11" s="28">
        <v>27.444089000000002</v>
      </c>
      <c r="P11" s="28">
        <v>124.703053</v>
      </c>
      <c r="Q11" s="28">
        <v>642.49904900000001</v>
      </c>
    </row>
    <row r="12" spans="1:17" ht="15" customHeight="1" x14ac:dyDescent="0.3">
      <c r="A12" s="26" t="s">
        <v>66</v>
      </c>
      <c r="B12" s="27">
        <v>2</v>
      </c>
      <c r="C12" s="28">
        <v>30.470200999999999</v>
      </c>
      <c r="D12" s="28">
        <v>201.58612600000001</v>
      </c>
      <c r="E12" s="28">
        <v>21.970198</v>
      </c>
      <c r="F12" s="28">
        <v>10.584770000000001</v>
      </c>
      <c r="G12" s="28">
        <v>121.870704</v>
      </c>
      <c r="H12" s="28">
        <v>116.558646</v>
      </c>
      <c r="I12" s="28">
        <v>503.04064499999998</v>
      </c>
      <c r="J12" s="28">
        <v>21.744696000000001</v>
      </c>
      <c r="K12" s="28">
        <v>19.142178000000001</v>
      </c>
      <c r="L12" s="28">
        <v>9.364509</v>
      </c>
      <c r="M12" s="28">
        <v>0</v>
      </c>
      <c r="N12" s="28">
        <v>18.839058999999999</v>
      </c>
      <c r="O12" s="28">
        <v>24.588047</v>
      </c>
      <c r="P12" s="28">
        <v>93.678488999999999</v>
      </c>
      <c r="Q12" s="28">
        <v>596.71913400000005</v>
      </c>
    </row>
    <row r="13" spans="1:17" ht="15" customHeight="1" x14ac:dyDescent="0.3">
      <c r="A13" s="26" t="s">
        <v>67</v>
      </c>
      <c r="B13" s="27">
        <v>3</v>
      </c>
      <c r="C13" s="28">
        <v>25.666931000000002</v>
      </c>
      <c r="D13" s="28">
        <v>194.628142</v>
      </c>
      <c r="E13" s="28">
        <v>23.196667999999999</v>
      </c>
      <c r="F13" s="28">
        <v>10.835547999999999</v>
      </c>
      <c r="G13" s="28">
        <v>120.100684</v>
      </c>
      <c r="H13" s="28">
        <v>112.75533</v>
      </c>
      <c r="I13" s="28">
        <v>487.18330300000002</v>
      </c>
      <c r="J13" s="28">
        <v>24.738710000000001</v>
      </c>
      <c r="K13" s="28">
        <v>18.245619999999999</v>
      </c>
      <c r="L13" s="28">
        <v>16.590612</v>
      </c>
      <c r="M13" s="28">
        <v>0</v>
      </c>
      <c r="N13" s="28">
        <v>25.082723000000001</v>
      </c>
      <c r="O13" s="28">
        <v>23.374072000000002</v>
      </c>
      <c r="P13" s="28">
        <v>108.03173700000001</v>
      </c>
      <c r="Q13" s="28">
        <v>595.21504000000004</v>
      </c>
    </row>
    <row r="14" spans="1:17" ht="15" customHeight="1" x14ac:dyDescent="0.3">
      <c r="A14" s="26" t="s">
        <v>45</v>
      </c>
      <c r="B14" s="27">
        <v>4</v>
      </c>
      <c r="C14" s="28">
        <v>29.592124999999999</v>
      </c>
      <c r="D14" s="28">
        <v>196.95486600000001</v>
      </c>
      <c r="E14" s="28">
        <v>36.864573</v>
      </c>
      <c r="F14" s="28">
        <v>11.73868</v>
      </c>
      <c r="G14" s="28">
        <v>102.79639</v>
      </c>
      <c r="H14" s="28">
        <v>132.382778</v>
      </c>
      <c r="I14" s="28">
        <v>510.32941199999999</v>
      </c>
      <c r="J14" s="28">
        <v>18.594449000000001</v>
      </c>
      <c r="K14" s="28">
        <v>17.823775999999999</v>
      </c>
      <c r="L14" s="28">
        <v>17.810898999999999</v>
      </c>
      <c r="M14" s="28">
        <v>0</v>
      </c>
      <c r="N14" s="28">
        <v>26.916221</v>
      </c>
      <c r="O14" s="28">
        <v>15.200359000000001</v>
      </c>
      <c r="P14" s="28">
        <v>96.345703999999998</v>
      </c>
      <c r="Q14" s="28">
        <v>606.675116</v>
      </c>
    </row>
    <row r="15" spans="1:17" ht="15.6" x14ac:dyDescent="0.3">
      <c r="A15" s="26" t="s">
        <v>68</v>
      </c>
      <c r="B15" s="27">
        <v>1</v>
      </c>
      <c r="C15" s="28">
        <v>32.810985000000002</v>
      </c>
      <c r="D15" s="28">
        <v>173.995608</v>
      </c>
      <c r="E15" s="28">
        <v>34.302092999999999</v>
      </c>
      <c r="F15" s="28">
        <v>9.4190000000000005</v>
      </c>
      <c r="G15" s="28">
        <v>91.455675999999997</v>
      </c>
      <c r="H15" s="28">
        <v>128.82563999999999</v>
      </c>
      <c r="I15" s="28">
        <v>470.80900200000002</v>
      </c>
      <c r="J15" s="28">
        <v>33.477395999999999</v>
      </c>
      <c r="K15" s="28">
        <v>17.557485</v>
      </c>
      <c r="L15" s="28">
        <v>16.2393</v>
      </c>
      <c r="M15" s="28">
        <v>0</v>
      </c>
      <c r="N15" s="28">
        <v>35.363776000000001</v>
      </c>
      <c r="O15" s="28">
        <v>16.178426000000002</v>
      </c>
      <c r="P15" s="28">
        <v>118.816383</v>
      </c>
      <c r="Q15" s="28">
        <v>589.62538500000005</v>
      </c>
    </row>
    <row r="16" spans="1:17" ht="15" customHeight="1" x14ac:dyDescent="0.3">
      <c r="A16" s="26" t="s">
        <v>69</v>
      </c>
      <c r="B16" s="27">
        <v>2</v>
      </c>
      <c r="C16" s="28">
        <v>36.774527999999997</v>
      </c>
      <c r="D16" s="28">
        <v>188.98213999999999</v>
      </c>
      <c r="E16" s="28">
        <v>32.025455000000001</v>
      </c>
      <c r="F16" s="28">
        <v>14.699229000000001</v>
      </c>
      <c r="G16" s="28">
        <v>93.114833000000004</v>
      </c>
      <c r="H16" s="28">
        <v>130.94547900000001</v>
      </c>
      <c r="I16" s="28">
        <v>496.54166400000003</v>
      </c>
      <c r="J16" s="28">
        <v>35.117049999999999</v>
      </c>
      <c r="K16" s="28">
        <v>17.193231000000001</v>
      </c>
      <c r="L16" s="28">
        <v>19.363800999999999</v>
      </c>
      <c r="M16" s="28">
        <v>0</v>
      </c>
      <c r="N16" s="28">
        <v>25.179715000000002</v>
      </c>
      <c r="O16" s="28">
        <v>18.585046999999999</v>
      </c>
      <c r="P16" s="28">
        <v>115.438844</v>
      </c>
      <c r="Q16" s="28">
        <v>611.98050799999999</v>
      </c>
    </row>
    <row r="17" spans="1:17" ht="15" customHeight="1" x14ac:dyDescent="0.3">
      <c r="A17" s="26" t="s">
        <v>70</v>
      </c>
      <c r="B17" s="27">
        <v>3</v>
      </c>
      <c r="C17" s="28">
        <v>30.064989000000001</v>
      </c>
      <c r="D17" s="28">
        <v>200.314269</v>
      </c>
      <c r="E17" s="28">
        <v>38.572757000000003</v>
      </c>
      <c r="F17" s="28">
        <v>12.632697</v>
      </c>
      <c r="G17" s="28">
        <v>89.265928000000002</v>
      </c>
      <c r="H17" s="28">
        <v>110.351412</v>
      </c>
      <c r="I17" s="28">
        <v>481.20205199999998</v>
      </c>
      <c r="J17" s="28">
        <v>30.731997</v>
      </c>
      <c r="K17" s="28">
        <v>14.922622</v>
      </c>
      <c r="L17" s="28">
        <v>25.050398000000001</v>
      </c>
      <c r="M17" s="28">
        <v>0</v>
      </c>
      <c r="N17" s="28">
        <v>22.032568000000001</v>
      </c>
      <c r="O17" s="28">
        <v>22.517907000000001</v>
      </c>
      <c r="P17" s="28">
        <v>115.255492</v>
      </c>
      <c r="Q17" s="28">
        <v>596.45754399999998</v>
      </c>
    </row>
    <row r="18" spans="1:17" ht="15" customHeight="1" x14ac:dyDescent="0.3">
      <c r="A18" s="26" t="s">
        <v>46</v>
      </c>
      <c r="B18" s="27">
        <v>4</v>
      </c>
      <c r="C18" s="28">
        <v>32.755657999999997</v>
      </c>
      <c r="D18" s="28">
        <v>199.70008799999999</v>
      </c>
      <c r="E18" s="28">
        <v>35.678547999999999</v>
      </c>
      <c r="F18" s="28">
        <v>14.402742</v>
      </c>
      <c r="G18" s="28">
        <v>74.988643999999994</v>
      </c>
      <c r="H18" s="28">
        <v>123.386146</v>
      </c>
      <c r="I18" s="28">
        <v>480.91182600000002</v>
      </c>
      <c r="J18" s="28">
        <v>31.672865000000002</v>
      </c>
      <c r="K18" s="28">
        <v>17.461594000000002</v>
      </c>
      <c r="L18" s="28">
        <v>24.282636</v>
      </c>
      <c r="M18" s="28">
        <v>0</v>
      </c>
      <c r="N18" s="28">
        <v>20.702869</v>
      </c>
      <c r="O18" s="28">
        <v>13.267875999999999</v>
      </c>
      <c r="P18" s="28">
        <v>107.38784</v>
      </c>
      <c r="Q18" s="28">
        <v>588.299666</v>
      </c>
    </row>
    <row r="19" spans="1:17" ht="15.6" x14ac:dyDescent="0.3">
      <c r="A19" s="26" t="s">
        <v>71</v>
      </c>
      <c r="B19" s="27">
        <v>1</v>
      </c>
      <c r="C19" s="28">
        <v>27.522625000000001</v>
      </c>
      <c r="D19" s="28">
        <v>185.23072199999999</v>
      </c>
      <c r="E19" s="28">
        <v>34.414493999999998</v>
      </c>
      <c r="F19" s="28">
        <v>20.565280999999999</v>
      </c>
      <c r="G19" s="28">
        <v>97.145677000000006</v>
      </c>
      <c r="H19" s="28">
        <v>99.624930000000006</v>
      </c>
      <c r="I19" s="28">
        <v>464.50372900000002</v>
      </c>
      <c r="J19" s="28">
        <v>35.277582000000002</v>
      </c>
      <c r="K19" s="28">
        <v>24.536645</v>
      </c>
      <c r="L19" s="28">
        <v>24.968769000000002</v>
      </c>
      <c r="M19" s="28">
        <v>0</v>
      </c>
      <c r="N19" s="28">
        <v>40.027489000000003</v>
      </c>
      <c r="O19" s="28">
        <v>17.068355</v>
      </c>
      <c r="P19" s="28">
        <v>141.87884</v>
      </c>
      <c r="Q19" s="28">
        <v>606.38256899999999</v>
      </c>
    </row>
    <row r="20" spans="1:17" ht="15" customHeight="1" x14ac:dyDescent="0.3">
      <c r="A20" s="26" t="s">
        <v>72</v>
      </c>
      <c r="B20" s="27">
        <v>2</v>
      </c>
      <c r="C20" s="28">
        <v>27.872069</v>
      </c>
      <c r="D20" s="28">
        <v>229.66453000000001</v>
      </c>
      <c r="E20" s="28">
        <v>41.106983999999997</v>
      </c>
      <c r="F20" s="28">
        <v>18.607184</v>
      </c>
      <c r="G20" s="28">
        <v>82.750468999999995</v>
      </c>
      <c r="H20" s="28">
        <v>121.21293300000001</v>
      </c>
      <c r="I20" s="28">
        <v>521.21416899999997</v>
      </c>
      <c r="J20" s="28">
        <v>32.567610000000002</v>
      </c>
      <c r="K20" s="28">
        <v>22.662504999999999</v>
      </c>
      <c r="L20" s="28">
        <v>24.587603999999999</v>
      </c>
      <c r="M20" s="28">
        <v>0</v>
      </c>
      <c r="N20" s="28">
        <v>25.394915999999998</v>
      </c>
      <c r="O20" s="28">
        <v>17.277618</v>
      </c>
      <c r="P20" s="28">
        <v>122.490253</v>
      </c>
      <c r="Q20" s="28">
        <v>643.70442200000002</v>
      </c>
    </row>
    <row r="21" spans="1:17" ht="15" customHeight="1" x14ac:dyDescent="0.3">
      <c r="A21" s="26" t="s">
        <v>73</v>
      </c>
      <c r="B21" s="27">
        <v>3</v>
      </c>
      <c r="C21" s="28">
        <v>27.851089999999999</v>
      </c>
      <c r="D21" s="28">
        <v>248.18069800000001</v>
      </c>
      <c r="E21" s="28">
        <v>36.747785999999998</v>
      </c>
      <c r="F21" s="28">
        <v>22.554145999999999</v>
      </c>
      <c r="G21" s="28">
        <v>97.632068000000004</v>
      </c>
      <c r="H21" s="28">
        <v>112.12161999999999</v>
      </c>
      <c r="I21" s="28">
        <v>545.08740799999998</v>
      </c>
      <c r="J21" s="28">
        <v>26.68403</v>
      </c>
      <c r="K21" s="28">
        <v>28.177961</v>
      </c>
      <c r="L21" s="28">
        <v>24.10641</v>
      </c>
      <c r="M21" s="28">
        <v>0</v>
      </c>
      <c r="N21" s="28">
        <v>31.417000000000002</v>
      </c>
      <c r="O21" s="28">
        <v>20.556144</v>
      </c>
      <c r="P21" s="28">
        <v>130.94154499999999</v>
      </c>
      <c r="Q21" s="28">
        <v>676.028953</v>
      </c>
    </row>
    <row r="22" spans="1:17" ht="15" customHeight="1" x14ac:dyDescent="0.3">
      <c r="A22" s="26" t="s">
        <v>47</v>
      </c>
      <c r="B22" s="27">
        <v>4</v>
      </c>
      <c r="C22" s="28">
        <v>30.81073</v>
      </c>
      <c r="D22" s="28">
        <v>244.21565899999999</v>
      </c>
      <c r="E22" s="28">
        <v>41.046219999999998</v>
      </c>
      <c r="F22" s="28">
        <v>12.118079</v>
      </c>
      <c r="G22" s="28">
        <v>111.781329</v>
      </c>
      <c r="H22" s="28">
        <v>117.68439100000001</v>
      </c>
      <c r="I22" s="28">
        <v>557.65640800000006</v>
      </c>
      <c r="J22" s="28">
        <v>29.750325</v>
      </c>
      <c r="K22" s="28">
        <v>21.728625000000001</v>
      </c>
      <c r="L22" s="28">
        <v>23.001975999999999</v>
      </c>
      <c r="M22" s="28">
        <v>0</v>
      </c>
      <c r="N22" s="28">
        <v>27.521023</v>
      </c>
      <c r="O22" s="28">
        <v>19.10763</v>
      </c>
      <c r="P22" s="28">
        <v>121.109579</v>
      </c>
      <c r="Q22" s="28">
        <v>678.765987</v>
      </c>
    </row>
    <row r="23" spans="1:17" ht="15.6" x14ac:dyDescent="0.3">
      <c r="A23" s="26" t="s">
        <v>74</v>
      </c>
      <c r="B23" s="27">
        <v>1</v>
      </c>
      <c r="C23" s="28">
        <v>25.577245000000001</v>
      </c>
      <c r="D23" s="28">
        <v>234.43073999999999</v>
      </c>
      <c r="E23" s="28">
        <v>40.593268000000002</v>
      </c>
      <c r="F23" s="28">
        <v>8.4642529999999994</v>
      </c>
      <c r="G23" s="28">
        <v>101.189288</v>
      </c>
      <c r="H23" s="28">
        <v>113.070275</v>
      </c>
      <c r="I23" s="28">
        <v>523.32506899999998</v>
      </c>
      <c r="J23" s="28">
        <v>29.848993</v>
      </c>
      <c r="K23" s="28">
        <v>25.662941</v>
      </c>
      <c r="L23" s="28">
        <v>32.087069</v>
      </c>
      <c r="M23" s="28">
        <v>0</v>
      </c>
      <c r="N23" s="28">
        <v>37.268076999999998</v>
      </c>
      <c r="O23" s="28">
        <v>15.858713</v>
      </c>
      <c r="P23" s="28">
        <v>140.72579300000001</v>
      </c>
      <c r="Q23" s="28">
        <v>664.05086200000005</v>
      </c>
    </row>
    <row r="24" spans="1:17" ht="15" customHeight="1" x14ac:dyDescent="0.3">
      <c r="A24" s="26" t="s">
        <v>75</v>
      </c>
      <c r="B24" s="27">
        <v>2</v>
      </c>
      <c r="C24" s="28">
        <v>26.564212999999999</v>
      </c>
      <c r="D24" s="28">
        <v>253.19907599999999</v>
      </c>
      <c r="E24" s="28">
        <v>42.775885000000002</v>
      </c>
      <c r="F24" s="28">
        <v>7.985023</v>
      </c>
      <c r="G24" s="28">
        <v>100.23730999999999</v>
      </c>
      <c r="H24" s="28">
        <v>139.847904</v>
      </c>
      <c r="I24" s="28">
        <v>570.60941100000002</v>
      </c>
      <c r="J24" s="28">
        <v>32.571823999999999</v>
      </c>
      <c r="K24" s="28">
        <v>20.091196</v>
      </c>
      <c r="L24" s="28">
        <v>26.666482999999999</v>
      </c>
      <c r="M24" s="28">
        <v>0</v>
      </c>
      <c r="N24" s="28">
        <v>23.785416999999999</v>
      </c>
      <c r="O24" s="28">
        <v>18.269100000000002</v>
      </c>
      <c r="P24" s="28">
        <v>121.38402000000001</v>
      </c>
      <c r="Q24" s="28">
        <v>691.99343099999999</v>
      </c>
    </row>
    <row r="25" spans="1:17" ht="15" customHeight="1" x14ac:dyDescent="0.3">
      <c r="A25" s="26" t="s">
        <v>76</v>
      </c>
      <c r="B25" s="27">
        <v>3</v>
      </c>
      <c r="C25" s="28">
        <v>29.652837000000002</v>
      </c>
      <c r="D25" s="28">
        <v>249.39802399999999</v>
      </c>
      <c r="E25" s="28">
        <v>42.065829000000001</v>
      </c>
      <c r="F25" s="28">
        <v>8.1594990000000003</v>
      </c>
      <c r="G25" s="28">
        <v>93.698621000000003</v>
      </c>
      <c r="H25" s="28">
        <v>120.027608</v>
      </c>
      <c r="I25" s="28">
        <v>543.00241800000003</v>
      </c>
      <c r="J25" s="28">
        <v>30.480187999999998</v>
      </c>
      <c r="K25" s="28">
        <v>21.969698000000001</v>
      </c>
      <c r="L25" s="28">
        <v>24.836442000000002</v>
      </c>
      <c r="M25" s="28">
        <v>0</v>
      </c>
      <c r="N25" s="28">
        <v>26.554293000000001</v>
      </c>
      <c r="O25" s="28">
        <v>17.685115</v>
      </c>
      <c r="P25" s="28">
        <v>121.52573599999999</v>
      </c>
      <c r="Q25" s="28">
        <v>664.52815399999997</v>
      </c>
    </row>
    <row r="26" spans="1:17" ht="15" customHeight="1" x14ac:dyDescent="0.3">
      <c r="A26" s="26" t="s">
        <v>48</v>
      </c>
      <c r="B26" s="27">
        <v>4</v>
      </c>
      <c r="C26" s="28">
        <v>28.870823999999999</v>
      </c>
      <c r="D26" s="28">
        <v>252.389983</v>
      </c>
      <c r="E26" s="28">
        <v>54.657141000000003</v>
      </c>
      <c r="F26" s="28">
        <v>6.0321369999999996</v>
      </c>
      <c r="G26" s="28">
        <v>100.96992899999999</v>
      </c>
      <c r="H26" s="28">
        <v>116.526718</v>
      </c>
      <c r="I26" s="28">
        <v>559.446732</v>
      </c>
      <c r="J26" s="28">
        <v>32.134934000000001</v>
      </c>
      <c r="K26" s="28">
        <v>19.783207000000001</v>
      </c>
      <c r="L26" s="28">
        <v>19.908116</v>
      </c>
      <c r="M26" s="28">
        <v>0</v>
      </c>
      <c r="N26" s="28">
        <v>31.906488</v>
      </c>
      <c r="O26" s="28">
        <v>18.209059</v>
      </c>
      <c r="P26" s="28">
        <v>121.941804</v>
      </c>
      <c r="Q26" s="28">
        <v>681.38853600000004</v>
      </c>
    </row>
    <row r="27" spans="1:17" ht="15.6" x14ac:dyDescent="0.3">
      <c r="A27" s="26" t="s">
        <v>77</v>
      </c>
      <c r="B27" s="27">
        <v>1</v>
      </c>
      <c r="C27" s="28">
        <v>34.044246999999999</v>
      </c>
      <c r="D27" s="28">
        <v>248.832021</v>
      </c>
      <c r="E27" s="28">
        <v>70.872512</v>
      </c>
      <c r="F27" s="28">
        <v>7.6390039999999999</v>
      </c>
      <c r="G27" s="28">
        <v>109.248527</v>
      </c>
      <c r="H27" s="28">
        <v>98.611331000000007</v>
      </c>
      <c r="I27" s="28">
        <v>569.24764200000004</v>
      </c>
      <c r="J27" s="28">
        <v>37.104197999999997</v>
      </c>
      <c r="K27" s="28">
        <v>15.319902000000001</v>
      </c>
      <c r="L27" s="28">
        <v>27.318557999999999</v>
      </c>
      <c r="M27" s="28">
        <v>0</v>
      </c>
      <c r="N27" s="28">
        <v>43.390619999999998</v>
      </c>
      <c r="O27" s="28">
        <v>19.916691</v>
      </c>
      <c r="P27" s="28">
        <v>143.049969</v>
      </c>
      <c r="Q27" s="28">
        <v>712.29761099999996</v>
      </c>
    </row>
    <row r="28" spans="1:17" ht="15" customHeight="1" x14ac:dyDescent="0.3">
      <c r="A28" s="26" t="s">
        <v>78</v>
      </c>
      <c r="B28" s="27">
        <v>2</v>
      </c>
      <c r="C28" s="28">
        <v>35.751649999999998</v>
      </c>
      <c r="D28" s="28">
        <v>291.87049999999999</v>
      </c>
      <c r="E28" s="28">
        <v>47.946168</v>
      </c>
      <c r="F28" s="28">
        <v>9.606719</v>
      </c>
      <c r="G28" s="28">
        <v>96.599897999999996</v>
      </c>
      <c r="H28" s="28">
        <v>111.34462499999999</v>
      </c>
      <c r="I28" s="28">
        <v>593.11955999999998</v>
      </c>
      <c r="J28" s="28">
        <v>35.630979000000004</v>
      </c>
      <c r="K28" s="28">
        <v>23.723286999999999</v>
      </c>
      <c r="L28" s="28">
        <v>25.050321</v>
      </c>
      <c r="M28" s="28">
        <v>0</v>
      </c>
      <c r="N28" s="28">
        <v>30.371648</v>
      </c>
      <c r="O28" s="28">
        <v>21.827383000000001</v>
      </c>
      <c r="P28" s="28">
        <v>136.60361800000001</v>
      </c>
      <c r="Q28" s="28">
        <v>729.72317799999996</v>
      </c>
    </row>
    <row r="29" spans="1:17" ht="15" customHeight="1" x14ac:dyDescent="0.3">
      <c r="A29" s="26" t="s">
        <v>79</v>
      </c>
      <c r="B29" s="27">
        <v>3</v>
      </c>
      <c r="C29" s="28">
        <v>38.920369000000001</v>
      </c>
      <c r="D29" s="28">
        <v>298.75730199999998</v>
      </c>
      <c r="E29" s="28">
        <v>63.419271999999999</v>
      </c>
      <c r="F29" s="28">
        <v>10.591457</v>
      </c>
      <c r="G29" s="28">
        <v>105.54218299999999</v>
      </c>
      <c r="H29" s="28">
        <v>108.259773</v>
      </c>
      <c r="I29" s="28">
        <v>625.49035600000002</v>
      </c>
      <c r="J29" s="28">
        <v>26.452052999999999</v>
      </c>
      <c r="K29" s="28">
        <v>23.946998000000001</v>
      </c>
      <c r="L29" s="28">
        <v>30.483347999999999</v>
      </c>
      <c r="M29" s="28">
        <v>0</v>
      </c>
      <c r="N29" s="28">
        <v>27.463011999999999</v>
      </c>
      <c r="O29" s="28">
        <v>26.716878999999999</v>
      </c>
      <c r="P29" s="28">
        <v>135.06228999999999</v>
      </c>
      <c r="Q29" s="28">
        <v>760.55264599999998</v>
      </c>
    </row>
    <row r="30" spans="1:17" ht="15" customHeight="1" x14ac:dyDescent="0.3">
      <c r="A30" s="26" t="s">
        <v>49</v>
      </c>
      <c r="B30" s="27">
        <v>4</v>
      </c>
      <c r="C30" s="28">
        <v>51.229951999999997</v>
      </c>
      <c r="D30" s="28">
        <v>259.90203000000002</v>
      </c>
      <c r="E30" s="28">
        <v>61.142327000000002</v>
      </c>
      <c r="F30" s="28">
        <v>7.9748109999999999</v>
      </c>
      <c r="G30" s="28">
        <v>88.161120999999994</v>
      </c>
      <c r="H30" s="28">
        <v>132.101855</v>
      </c>
      <c r="I30" s="28">
        <v>600.51209600000004</v>
      </c>
      <c r="J30" s="28">
        <v>28.674104</v>
      </c>
      <c r="K30" s="28">
        <v>24.015277000000001</v>
      </c>
      <c r="L30" s="28">
        <v>25.144977999999998</v>
      </c>
      <c r="M30" s="28">
        <v>0</v>
      </c>
      <c r="N30" s="28">
        <v>27.68094</v>
      </c>
      <c r="O30" s="28">
        <v>28.004480000000001</v>
      </c>
      <c r="P30" s="28">
        <v>133.519779</v>
      </c>
      <c r="Q30" s="28">
        <v>734.03187500000001</v>
      </c>
    </row>
    <row r="31" spans="1:17" ht="15.6" x14ac:dyDescent="0.3">
      <c r="A31" s="26" t="s">
        <v>80</v>
      </c>
      <c r="B31" s="27">
        <v>1</v>
      </c>
      <c r="C31" s="28">
        <v>48.218133999999999</v>
      </c>
      <c r="D31" s="28">
        <v>293.827472</v>
      </c>
      <c r="E31" s="28">
        <v>58.074182</v>
      </c>
      <c r="F31" s="28">
        <v>14.740780000000001</v>
      </c>
      <c r="G31" s="28">
        <v>90.775435000000002</v>
      </c>
      <c r="H31" s="28">
        <v>131.682243</v>
      </c>
      <c r="I31" s="28">
        <v>637.31824600000004</v>
      </c>
      <c r="J31" s="28">
        <v>32.314349</v>
      </c>
      <c r="K31" s="28">
        <v>34.800410999999997</v>
      </c>
      <c r="L31" s="28">
        <v>24.098171000000001</v>
      </c>
      <c r="M31" s="28">
        <v>0</v>
      </c>
      <c r="N31" s="28">
        <v>39.591566</v>
      </c>
      <c r="O31" s="28">
        <v>32.160093000000003</v>
      </c>
      <c r="P31" s="28">
        <v>162.96458999999999</v>
      </c>
      <c r="Q31" s="28">
        <v>800.28283599999997</v>
      </c>
    </row>
    <row r="32" spans="1:17" ht="15" customHeight="1" x14ac:dyDescent="0.3">
      <c r="A32" s="26" t="s">
        <v>81</v>
      </c>
      <c r="B32" s="27">
        <v>2</v>
      </c>
      <c r="C32" s="28">
        <v>51.720880000000001</v>
      </c>
      <c r="D32" s="28">
        <v>295.27183500000001</v>
      </c>
      <c r="E32" s="28">
        <v>59.452947000000002</v>
      </c>
      <c r="F32" s="28">
        <v>21.724761999999998</v>
      </c>
      <c r="G32" s="28">
        <v>85.129921999999993</v>
      </c>
      <c r="H32" s="28">
        <v>142.93654000000001</v>
      </c>
      <c r="I32" s="28">
        <v>656.23688600000003</v>
      </c>
      <c r="J32" s="28">
        <v>33.644246000000003</v>
      </c>
      <c r="K32" s="28">
        <v>26.109696</v>
      </c>
      <c r="L32" s="28">
        <v>21.508143</v>
      </c>
      <c r="M32" s="28">
        <v>0</v>
      </c>
      <c r="N32" s="28">
        <v>26.025027000000001</v>
      </c>
      <c r="O32" s="28">
        <v>24.781265000000001</v>
      </c>
      <c r="P32" s="28">
        <v>132.068377</v>
      </c>
      <c r="Q32" s="28">
        <v>788.30526299999997</v>
      </c>
    </row>
    <row r="33" spans="1:17" ht="15" customHeight="1" x14ac:dyDescent="0.3">
      <c r="A33" s="26" t="s">
        <v>82</v>
      </c>
      <c r="B33" s="27">
        <v>3</v>
      </c>
      <c r="C33" s="28">
        <v>48.024206</v>
      </c>
      <c r="D33" s="28">
        <v>295.35943900000001</v>
      </c>
      <c r="E33" s="28">
        <v>88.870131999999998</v>
      </c>
      <c r="F33" s="28">
        <v>22.982600000000001</v>
      </c>
      <c r="G33" s="28">
        <v>97.846688999999998</v>
      </c>
      <c r="H33" s="28">
        <v>161.85356100000001</v>
      </c>
      <c r="I33" s="28">
        <v>714.93662700000004</v>
      </c>
      <c r="J33" s="28">
        <v>21.464144999999998</v>
      </c>
      <c r="K33" s="28">
        <v>31.589085000000001</v>
      </c>
      <c r="L33" s="28">
        <v>19.427990000000001</v>
      </c>
      <c r="M33" s="28">
        <v>0</v>
      </c>
      <c r="N33" s="28">
        <v>33.884681999999998</v>
      </c>
      <c r="O33" s="28">
        <v>23.369492999999999</v>
      </c>
      <c r="P33" s="28">
        <v>129.73539500000001</v>
      </c>
      <c r="Q33" s="28">
        <v>844.67202199999997</v>
      </c>
    </row>
    <row r="34" spans="1:17" ht="15" customHeight="1" x14ac:dyDescent="0.3">
      <c r="A34" s="26" t="s">
        <v>50</v>
      </c>
      <c r="B34" s="27">
        <v>4</v>
      </c>
      <c r="C34" s="28">
        <v>61.030133999999997</v>
      </c>
      <c r="D34" s="28">
        <v>308.40459700000002</v>
      </c>
      <c r="E34" s="28">
        <v>63.020302999999998</v>
      </c>
      <c r="F34" s="28">
        <v>19.375556</v>
      </c>
      <c r="G34" s="28">
        <v>107.64743300000001</v>
      </c>
      <c r="H34" s="28">
        <v>162.270489</v>
      </c>
      <c r="I34" s="28">
        <v>721.74851200000001</v>
      </c>
      <c r="J34" s="28">
        <v>27.806353999999999</v>
      </c>
      <c r="K34" s="28">
        <v>27.476524000000001</v>
      </c>
      <c r="L34" s="28">
        <v>18.986698000000001</v>
      </c>
      <c r="M34" s="28">
        <v>0</v>
      </c>
      <c r="N34" s="28">
        <v>21.228185</v>
      </c>
      <c r="O34" s="28">
        <v>36.478209999999997</v>
      </c>
      <c r="P34" s="28">
        <v>131.97597099999999</v>
      </c>
      <c r="Q34" s="28">
        <v>853.72448299999996</v>
      </c>
    </row>
    <row r="35" spans="1:17" ht="15.6" x14ac:dyDescent="0.3">
      <c r="A35" s="26" t="s">
        <v>83</v>
      </c>
      <c r="B35" s="27">
        <v>1</v>
      </c>
      <c r="C35" s="28">
        <v>49.254071000000003</v>
      </c>
      <c r="D35" s="28">
        <v>313.88231500000001</v>
      </c>
      <c r="E35" s="28">
        <v>71.300608999999994</v>
      </c>
      <c r="F35" s="28">
        <v>21.72982</v>
      </c>
      <c r="G35" s="28">
        <v>111.270757</v>
      </c>
      <c r="H35" s="28">
        <v>147.52748399999999</v>
      </c>
      <c r="I35" s="28">
        <v>714.965056</v>
      </c>
      <c r="J35" s="28">
        <v>25.536169000000001</v>
      </c>
      <c r="K35" s="28">
        <v>33.263857000000002</v>
      </c>
      <c r="L35" s="28">
        <v>34.861865000000002</v>
      </c>
      <c r="M35" s="28">
        <v>0</v>
      </c>
      <c r="N35" s="28">
        <v>31.257711</v>
      </c>
      <c r="O35" s="28">
        <v>18.871241000000001</v>
      </c>
      <c r="P35" s="28">
        <v>143.790843</v>
      </c>
      <c r="Q35" s="28">
        <v>858.755899</v>
      </c>
    </row>
    <row r="36" spans="1:17" ht="15" customHeight="1" x14ac:dyDescent="0.3">
      <c r="A36" s="26" t="s">
        <v>84</v>
      </c>
      <c r="B36" s="27">
        <v>2</v>
      </c>
      <c r="C36" s="28">
        <v>48.651556999999997</v>
      </c>
      <c r="D36" s="28">
        <v>310.95318200000003</v>
      </c>
      <c r="E36" s="28">
        <v>82.658277999999996</v>
      </c>
      <c r="F36" s="28">
        <v>23.866342</v>
      </c>
      <c r="G36" s="28">
        <v>103.866302</v>
      </c>
      <c r="H36" s="28">
        <v>153.501093</v>
      </c>
      <c r="I36" s="28">
        <v>723.49675400000001</v>
      </c>
      <c r="J36" s="28">
        <v>32.423057</v>
      </c>
      <c r="K36" s="28">
        <v>35.029814000000002</v>
      </c>
      <c r="L36" s="28">
        <v>32.985362000000002</v>
      </c>
      <c r="M36" s="28">
        <v>0</v>
      </c>
      <c r="N36" s="28">
        <v>24.222369</v>
      </c>
      <c r="O36" s="28">
        <v>28.595790000000001</v>
      </c>
      <c r="P36" s="28">
        <v>153.25639200000001</v>
      </c>
      <c r="Q36" s="28">
        <v>876.75314600000002</v>
      </c>
    </row>
    <row r="37" spans="1:17" ht="15" customHeight="1" x14ac:dyDescent="0.3">
      <c r="A37" s="26" t="s">
        <v>85</v>
      </c>
      <c r="B37" s="27">
        <v>3</v>
      </c>
      <c r="C37" s="28">
        <v>41.943432000000001</v>
      </c>
      <c r="D37" s="28">
        <v>280.32214199999999</v>
      </c>
      <c r="E37" s="28">
        <v>87.277733999999995</v>
      </c>
      <c r="F37" s="28">
        <v>22.390436999999999</v>
      </c>
      <c r="G37" s="28">
        <v>102.57579</v>
      </c>
      <c r="H37" s="28">
        <v>164.78895800000001</v>
      </c>
      <c r="I37" s="28">
        <v>699.29849300000001</v>
      </c>
      <c r="J37" s="28">
        <v>28.114094999999999</v>
      </c>
      <c r="K37" s="28">
        <v>29.716403</v>
      </c>
      <c r="L37" s="28">
        <v>35.309144000000003</v>
      </c>
      <c r="M37" s="28">
        <v>0</v>
      </c>
      <c r="N37" s="28">
        <v>41.050398000000001</v>
      </c>
      <c r="O37" s="28">
        <v>24.673400999999998</v>
      </c>
      <c r="P37" s="28">
        <v>158.86344099999999</v>
      </c>
      <c r="Q37" s="28">
        <v>858.16193399999997</v>
      </c>
    </row>
    <row r="38" spans="1:17" ht="15" customHeight="1" x14ac:dyDescent="0.3">
      <c r="A38" s="26" t="s">
        <v>51</v>
      </c>
      <c r="B38" s="27">
        <v>4</v>
      </c>
      <c r="C38" s="28">
        <v>39.028450999999997</v>
      </c>
      <c r="D38" s="28">
        <v>271.49991399999999</v>
      </c>
      <c r="E38" s="28">
        <v>85.600201999999996</v>
      </c>
      <c r="F38" s="28">
        <v>27.443204999999999</v>
      </c>
      <c r="G38" s="28">
        <v>97.117934000000005</v>
      </c>
      <c r="H38" s="28">
        <v>152.39374100000001</v>
      </c>
      <c r="I38" s="28">
        <v>673.08344699999998</v>
      </c>
      <c r="J38" s="28">
        <v>34.829276999999998</v>
      </c>
      <c r="K38" s="28">
        <v>23.672817999999999</v>
      </c>
      <c r="L38" s="28">
        <v>36.171661</v>
      </c>
      <c r="M38" s="28">
        <v>0</v>
      </c>
      <c r="N38" s="28">
        <v>35.368372999999998</v>
      </c>
      <c r="O38" s="28">
        <v>36.747836999999997</v>
      </c>
      <c r="P38" s="28">
        <v>166.78996599999999</v>
      </c>
      <c r="Q38" s="28">
        <v>839.87341300000003</v>
      </c>
    </row>
    <row r="39" spans="1:17" ht="15.6" x14ac:dyDescent="0.3">
      <c r="A39" s="26" t="s">
        <v>86</v>
      </c>
      <c r="B39" s="27">
        <v>1</v>
      </c>
      <c r="C39" s="28">
        <v>37.372278999999999</v>
      </c>
      <c r="D39" s="28">
        <v>244.925558</v>
      </c>
      <c r="E39" s="28">
        <v>111.343328</v>
      </c>
      <c r="F39" s="28">
        <v>22.373602000000002</v>
      </c>
      <c r="G39" s="28">
        <v>112.90142</v>
      </c>
      <c r="H39" s="28">
        <v>141.842793</v>
      </c>
      <c r="I39" s="28">
        <v>670.75897999999995</v>
      </c>
      <c r="J39" s="28">
        <v>25.337665000000001</v>
      </c>
      <c r="K39" s="28">
        <v>41.139921999999999</v>
      </c>
      <c r="L39" s="28">
        <v>37.298476000000001</v>
      </c>
      <c r="M39" s="28">
        <v>0</v>
      </c>
      <c r="N39" s="28">
        <v>32.003915999999997</v>
      </c>
      <c r="O39" s="28">
        <v>32.024481999999999</v>
      </c>
      <c r="P39" s="28">
        <v>167.804461</v>
      </c>
      <c r="Q39" s="28">
        <v>838.56344100000001</v>
      </c>
    </row>
    <row r="40" spans="1:17" ht="15" customHeight="1" x14ac:dyDescent="0.3">
      <c r="A40" s="26" t="s">
        <v>87</v>
      </c>
      <c r="B40" s="27">
        <v>2</v>
      </c>
      <c r="C40" s="28">
        <v>52.656300000000002</v>
      </c>
      <c r="D40" s="28">
        <v>246.23183</v>
      </c>
      <c r="E40" s="28">
        <v>106.67490100000001</v>
      </c>
      <c r="F40" s="28">
        <v>21.727471000000001</v>
      </c>
      <c r="G40" s="28">
        <v>108.387485</v>
      </c>
      <c r="H40" s="28">
        <v>165.58783500000001</v>
      </c>
      <c r="I40" s="28">
        <v>701.26582199999996</v>
      </c>
      <c r="J40" s="28">
        <v>26.092817</v>
      </c>
      <c r="K40" s="28">
        <v>39.300261999999996</v>
      </c>
      <c r="L40" s="28">
        <v>31.699459999999998</v>
      </c>
      <c r="M40" s="28">
        <v>0</v>
      </c>
      <c r="N40" s="28">
        <v>24.855094000000001</v>
      </c>
      <c r="O40" s="28">
        <v>31.499917</v>
      </c>
      <c r="P40" s="28">
        <v>153.44755000000001</v>
      </c>
      <c r="Q40" s="28">
        <v>854.71337200000005</v>
      </c>
    </row>
    <row r="41" spans="1:17" ht="15" customHeight="1" x14ac:dyDescent="0.3">
      <c r="A41" s="26" t="s">
        <v>88</v>
      </c>
      <c r="B41" s="27">
        <v>3</v>
      </c>
      <c r="C41" s="28">
        <v>45.909953999999999</v>
      </c>
      <c r="D41" s="28">
        <v>190.88292999999999</v>
      </c>
      <c r="E41" s="28">
        <v>106.437076</v>
      </c>
      <c r="F41" s="28">
        <v>22.175892999999999</v>
      </c>
      <c r="G41" s="28">
        <v>109.372471</v>
      </c>
      <c r="H41" s="28">
        <v>167.08787599999999</v>
      </c>
      <c r="I41" s="28">
        <v>641.86620000000005</v>
      </c>
      <c r="J41" s="28">
        <v>28.666186</v>
      </c>
      <c r="K41" s="28">
        <v>36.066994999999999</v>
      </c>
      <c r="L41" s="28">
        <v>38.290739000000002</v>
      </c>
      <c r="M41" s="28">
        <v>0</v>
      </c>
      <c r="N41" s="28">
        <v>27.089431999999999</v>
      </c>
      <c r="O41" s="28">
        <v>37.315669</v>
      </c>
      <c r="P41" s="28">
        <v>167.42902100000001</v>
      </c>
      <c r="Q41" s="28">
        <v>809.29522099999997</v>
      </c>
    </row>
    <row r="42" spans="1:17" ht="15" customHeight="1" x14ac:dyDescent="0.3">
      <c r="A42" s="26" t="s">
        <v>52</v>
      </c>
      <c r="B42" s="27">
        <v>4</v>
      </c>
      <c r="C42" s="28">
        <v>57.772889999999997</v>
      </c>
      <c r="D42" s="28">
        <v>169.45590200000001</v>
      </c>
      <c r="E42" s="28">
        <v>121.695612</v>
      </c>
      <c r="F42" s="28">
        <v>17.907076</v>
      </c>
      <c r="G42" s="28">
        <v>112.305335</v>
      </c>
      <c r="H42" s="28">
        <v>145.777098</v>
      </c>
      <c r="I42" s="28">
        <v>624.91391299999998</v>
      </c>
      <c r="J42" s="28">
        <v>32.058174000000001</v>
      </c>
      <c r="K42" s="28">
        <v>41.924742999999999</v>
      </c>
      <c r="L42" s="28">
        <v>38.092013000000001</v>
      </c>
      <c r="M42" s="28">
        <v>0</v>
      </c>
      <c r="N42" s="28">
        <v>25.084548999999999</v>
      </c>
      <c r="O42" s="28">
        <v>31.925077999999999</v>
      </c>
      <c r="P42" s="28">
        <v>169.08455699999999</v>
      </c>
      <c r="Q42" s="28">
        <v>793.99847</v>
      </c>
    </row>
    <row r="43" spans="1:17" ht="15.6" x14ac:dyDescent="0.3">
      <c r="A43" s="26" t="s">
        <v>89</v>
      </c>
      <c r="B43" s="27">
        <v>1</v>
      </c>
      <c r="C43" s="28">
        <v>57.180776999999999</v>
      </c>
      <c r="D43" s="28">
        <v>168.67668</v>
      </c>
      <c r="E43" s="28">
        <v>126.71763199999999</v>
      </c>
      <c r="F43" s="28">
        <v>16.431764999999999</v>
      </c>
      <c r="G43" s="28">
        <v>122.046936</v>
      </c>
      <c r="H43" s="28">
        <v>115.00579500000001</v>
      </c>
      <c r="I43" s="28">
        <v>606.05958499999997</v>
      </c>
      <c r="J43" s="28">
        <v>30.605260000000001</v>
      </c>
      <c r="K43" s="28">
        <v>33.375804000000002</v>
      </c>
      <c r="L43" s="28">
        <v>37.645684000000003</v>
      </c>
      <c r="M43" s="28">
        <v>0</v>
      </c>
      <c r="N43" s="28">
        <v>27.779105000000001</v>
      </c>
      <c r="O43" s="28">
        <v>37.806299000000003</v>
      </c>
      <c r="P43" s="28">
        <v>167.212152</v>
      </c>
      <c r="Q43" s="28">
        <v>773.27173700000003</v>
      </c>
    </row>
    <row r="44" spans="1:17" ht="15" customHeight="1" x14ac:dyDescent="0.3">
      <c r="A44" s="26" t="s">
        <v>90</v>
      </c>
      <c r="B44" s="27">
        <v>2</v>
      </c>
      <c r="C44" s="28">
        <v>61.287891999999999</v>
      </c>
      <c r="D44" s="28">
        <v>170.73977099999999</v>
      </c>
      <c r="E44" s="28">
        <v>124.049449</v>
      </c>
      <c r="F44" s="28">
        <v>15.531798</v>
      </c>
      <c r="G44" s="28">
        <v>109.742392</v>
      </c>
      <c r="H44" s="28">
        <v>89.540563000000006</v>
      </c>
      <c r="I44" s="28">
        <v>570.89186500000005</v>
      </c>
      <c r="J44" s="28">
        <v>26.710345</v>
      </c>
      <c r="K44" s="28">
        <v>50.725537000000003</v>
      </c>
      <c r="L44" s="28">
        <v>40.555594999999997</v>
      </c>
      <c r="M44" s="28">
        <v>0</v>
      </c>
      <c r="N44" s="28">
        <v>26.713207000000001</v>
      </c>
      <c r="O44" s="28">
        <v>33.119025999999998</v>
      </c>
      <c r="P44" s="28">
        <v>177.82371000000001</v>
      </c>
      <c r="Q44" s="28">
        <v>748.71557499999994</v>
      </c>
    </row>
    <row r="45" spans="1:17" ht="15" customHeight="1" x14ac:dyDescent="0.3">
      <c r="A45" s="26" t="s">
        <v>91</v>
      </c>
      <c r="B45" s="27">
        <v>3</v>
      </c>
      <c r="C45" s="28">
        <v>39.001381000000002</v>
      </c>
      <c r="D45" s="28">
        <v>204.68480099999999</v>
      </c>
      <c r="E45" s="28">
        <v>117.958943</v>
      </c>
      <c r="F45" s="28">
        <v>15.317027</v>
      </c>
      <c r="G45" s="28">
        <v>117.678747</v>
      </c>
      <c r="H45" s="28">
        <v>80.594337999999993</v>
      </c>
      <c r="I45" s="28">
        <v>575.23523699999998</v>
      </c>
      <c r="J45" s="28">
        <v>26.253060000000001</v>
      </c>
      <c r="K45" s="28">
        <v>43.230888999999998</v>
      </c>
      <c r="L45" s="28">
        <v>37.011378999999998</v>
      </c>
      <c r="M45" s="28">
        <v>0</v>
      </c>
      <c r="N45" s="28">
        <v>28.675007999999998</v>
      </c>
      <c r="O45" s="28">
        <v>29.267541000000001</v>
      </c>
      <c r="P45" s="28">
        <v>164.43787699999999</v>
      </c>
      <c r="Q45" s="28">
        <v>739.67311400000006</v>
      </c>
    </row>
    <row r="46" spans="1:17" ht="15" customHeight="1" x14ac:dyDescent="0.3">
      <c r="A46" s="26" t="s">
        <v>53</v>
      </c>
      <c r="B46" s="27">
        <v>4</v>
      </c>
      <c r="C46" s="28">
        <v>34.044207</v>
      </c>
      <c r="D46" s="28">
        <v>200.539151</v>
      </c>
      <c r="E46" s="28">
        <v>108.37245900000001</v>
      </c>
      <c r="F46" s="28">
        <v>18.229198</v>
      </c>
      <c r="G46" s="28">
        <v>106.89258</v>
      </c>
      <c r="H46" s="28">
        <v>96.805188999999999</v>
      </c>
      <c r="I46" s="28">
        <v>564.88278400000002</v>
      </c>
      <c r="J46" s="28">
        <v>28.58539</v>
      </c>
      <c r="K46" s="28">
        <v>41.747210000000003</v>
      </c>
      <c r="L46" s="28">
        <v>36.574201000000002</v>
      </c>
      <c r="M46" s="28">
        <v>0</v>
      </c>
      <c r="N46" s="28">
        <v>26.499722999999999</v>
      </c>
      <c r="O46" s="28">
        <v>21.522348999999998</v>
      </c>
      <c r="P46" s="28">
        <v>154.92887300000001</v>
      </c>
      <c r="Q46" s="28">
        <v>719.81165699999997</v>
      </c>
    </row>
    <row r="47" spans="1:17" ht="15.6" x14ac:dyDescent="0.3">
      <c r="A47" s="26" t="s">
        <v>92</v>
      </c>
      <c r="B47" s="27">
        <v>1</v>
      </c>
      <c r="C47" s="28">
        <v>41.4146</v>
      </c>
      <c r="D47" s="28">
        <v>180.66584800000001</v>
      </c>
      <c r="E47" s="28">
        <v>95.856323000000003</v>
      </c>
      <c r="F47" s="28">
        <v>17.831541999999999</v>
      </c>
      <c r="G47" s="28">
        <v>106.14221000000001</v>
      </c>
      <c r="H47" s="28">
        <v>76.360556000000003</v>
      </c>
      <c r="I47" s="28">
        <v>518.27107899999999</v>
      </c>
      <c r="J47" s="28">
        <v>28.662310000000002</v>
      </c>
      <c r="K47" s="28">
        <v>39.251224000000001</v>
      </c>
      <c r="L47" s="28">
        <v>42.470194999999997</v>
      </c>
      <c r="M47" s="28">
        <v>0</v>
      </c>
      <c r="N47" s="28">
        <v>33.971961</v>
      </c>
      <c r="O47" s="28">
        <v>19.470137999999999</v>
      </c>
      <c r="P47" s="28">
        <v>163.825828</v>
      </c>
      <c r="Q47" s="28">
        <v>682.09690699999999</v>
      </c>
    </row>
    <row r="48" spans="1:17" ht="15" customHeight="1" x14ac:dyDescent="0.3">
      <c r="A48" s="26" t="s">
        <v>93</v>
      </c>
      <c r="B48" s="27">
        <v>2</v>
      </c>
      <c r="C48" s="28">
        <v>30.308824999999999</v>
      </c>
      <c r="D48" s="28">
        <v>197.96610000000001</v>
      </c>
      <c r="E48" s="28">
        <v>80.701947000000004</v>
      </c>
      <c r="F48" s="28">
        <v>14.687759</v>
      </c>
      <c r="G48" s="28">
        <v>92.652777</v>
      </c>
      <c r="H48" s="28">
        <v>79.124808999999999</v>
      </c>
      <c r="I48" s="28">
        <v>495.44221700000003</v>
      </c>
      <c r="J48" s="28">
        <v>16.758821999999999</v>
      </c>
      <c r="K48" s="28">
        <v>45.067681999999998</v>
      </c>
      <c r="L48" s="28">
        <v>38.126989999999999</v>
      </c>
      <c r="M48" s="28">
        <v>0</v>
      </c>
      <c r="N48" s="28">
        <v>32.298606999999997</v>
      </c>
      <c r="O48" s="28">
        <v>24.411498999999999</v>
      </c>
      <c r="P48" s="28">
        <v>156.6636</v>
      </c>
      <c r="Q48" s="28">
        <v>652.105817</v>
      </c>
    </row>
    <row r="49" spans="1:20" ht="15" customHeight="1" x14ac:dyDescent="0.3">
      <c r="A49" s="26" t="s">
        <v>94</v>
      </c>
      <c r="B49" s="27">
        <v>3</v>
      </c>
      <c r="C49" s="28">
        <v>28.421220999999999</v>
      </c>
      <c r="D49" s="28">
        <v>186.33387099999999</v>
      </c>
      <c r="E49" s="28">
        <v>93.940378999999993</v>
      </c>
      <c r="F49" s="28">
        <v>17.010881000000001</v>
      </c>
      <c r="G49" s="28">
        <v>79.580144000000004</v>
      </c>
      <c r="H49" s="28">
        <v>90.701232000000005</v>
      </c>
      <c r="I49" s="28">
        <v>495.987728</v>
      </c>
      <c r="J49" s="28">
        <v>16.187519999999999</v>
      </c>
      <c r="K49" s="28">
        <v>47.648726000000003</v>
      </c>
      <c r="L49" s="28">
        <v>40.391652000000001</v>
      </c>
      <c r="M49" s="28">
        <v>0</v>
      </c>
      <c r="N49" s="28">
        <v>29.735963000000002</v>
      </c>
      <c r="O49" s="28">
        <v>25.417933999999999</v>
      </c>
      <c r="P49" s="28">
        <v>159.38179500000001</v>
      </c>
      <c r="Q49" s="28">
        <v>655.36952299999996</v>
      </c>
    </row>
    <row r="50" spans="1:20" ht="15" customHeight="1" x14ac:dyDescent="0.3">
      <c r="A50" s="26" t="s">
        <v>54</v>
      </c>
      <c r="B50" s="27">
        <v>4</v>
      </c>
      <c r="C50" s="28">
        <v>31.257396</v>
      </c>
      <c r="D50" s="28">
        <v>173.90256400000001</v>
      </c>
      <c r="E50" s="28">
        <v>62.158470999999999</v>
      </c>
      <c r="F50" s="28">
        <v>23.503405999999998</v>
      </c>
      <c r="G50" s="28">
        <v>78.861553999999998</v>
      </c>
      <c r="H50" s="28">
        <v>78.257459999999995</v>
      </c>
      <c r="I50" s="28">
        <v>447.94085100000001</v>
      </c>
      <c r="J50" s="28">
        <v>15.259613999999999</v>
      </c>
      <c r="K50" s="28">
        <v>49.091092000000003</v>
      </c>
      <c r="L50" s="28">
        <v>35.515053999999999</v>
      </c>
      <c r="M50" s="28">
        <v>0</v>
      </c>
      <c r="N50" s="28">
        <v>37.818030999999998</v>
      </c>
      <c r="O50" s="28">
        <v>33.451718999999997</v>
      </c>
      <c r="P50" s="28">
        <v>171.13551000000001</v>
      </c>
      <c r="Q50" s="28">
        <v>619.07636100000002</v>
      </c>
    </row>
    <row r="51" spans="1:20" ht="15.6" x14ac:dyDescent="0.3">
      <c r="A51" s="26" t="s">
        <v>95</v>
      </c>
      <c r="B51" s="27">
        <v>1</v>
      </c>
      <c r="C51" s="28">
        <v>49.023502999999998</v>
      </c>
      <c r="D51" s="28">
        <v>126.07809399999999</v>
      </c>
      <c r="E51" s="28">
        <v>65.200125</v>
      </c>
      <c r="F51" s="28">
        <v>19.639927</v>
      </c>
      <c r="G51" s="28">
        <v>100.994491</v>
      </c>
      <c r="H51" s="28">
        <v>76.383869000000004</v>
      </c>
      <c r="I51" s="28">
        <v>437.32000900000003</v>
      </c>
      <c r="J51" s="28">
        <v>14.206296999999999</v>
      </c>
      <c r="K51" s="28">
        <v>32.929768000000003</v>
      </c>
      <c r="L51" s="28">
        <v>40.792557000000002</v>
      </c>
      <c r="M51" s="28">
        <v>0</v>
      </c>
      <c r="N51" s="28">
        <v>39.508560000000003</v>
      </c>
      <c r="O51" s="28">
        <v>34.243132000000003</v>
      </c>
      <c r="P51" s="28">
        <v>161.68031400000001</v>
      </c>
      <c r="Q51" s="28">
        <v>599.00032299999998</v>
      </c>
    </row>
    <row r="52" spans="1:20" ht="15" customHeight="1" x14ac:dyDescent="0.3">
      <c r="A52" s="26" t="s">
        <v>96</v>
      </c>
      <c r="B52" s="27">
        <v>2</v>
      </c>
      <c r="C52" s="28">
        <v>47.053218999999999</v>
      </c>
      <c r="D52" s="28">
        <v>119.96583099999999</v>
      </c>
      <c r="E52" s="28">
        <v>64.763917000000006</v>
      </c>
      <c r="F52" s="28">
        <v>19.524550000000001</v>
      </c>
      <c r="G52" s="28">
        <v>76.264251000000002</v>
      </c>
      <c r="H52" s="28">
        <v>62.469549000000001</v>
      </c>
      <c r="I52" s="28">
        <v>390.04131699999999</v>
      </c>
      <c r="J52" s="28">
        <v>13.863956</v>
      </c>
      <c r="K52" s="28">
        <v>41.056913999999999</v>
      </c>
      <c r="L52" s="28">
        <v>42.239902000000001</v>
      </c>
      <c r="M52" s="28">
        <v>0</v>
      </c>
      <c r="N52" s="28">
        <v>33.205613999999997</v>
      </c>
      <c r="O52" s="28">
        <v>39.066648000000001</v>
      </c>
      <c r="P52" s="28">
        <v>169.43303399999999</v>
      </c>
      <c r="Q52" s="28">
        <v>559.47435099999996</v>
      </c>
    </row>
    <row r="53" spans="1:20" ht="15" customHeight="1" x14ac:dyDescent="0.3">
      <c r="A53" s="26" t="s">
        <v>97</v>
      </c>
      <c r="B53" s="27">
        <v>3</v>
      </c>
      <c r="C53" s="28">
        <v>46.073327999999997</v>
      </c>
      <c r="D53" s="28">
        <v>106.35784200000001</v>
      </c>
      <c r="E53" s="28">
        <v>80.989304000000004</v>
      </c>
      <c r="F53" s="28">
        <v>25.895727999999998</v>
      </c>
      <c r="G53" s="28">
        <v>68.638630000000006</v>
      </c>
      <c r="H53" s="28">
        <v>73.715675000000005</v>
      </c>
      <c r="I53" s="28">
        <v>401.67050699999999</v>
      </c>
      <c r="J53" s="28">
        <v>15.973361000000001</v>
      </c>
      <c r="K53" s="28">
        <v>42.100619999999999</v>
      </c>
      <c r="L53" s="28">
        <v>42.745443000000002</v>
      </c>
      <c r="M53" s="28">
        <v>0</v>
      </c>
      <c r="N53" s="28">
        <v>34.771450999999999</v>
      </c>
      <c r="O53" s="28">
        <v>40.273881000000003</v>
      </c>
      <c r="P53" s="28">
        <v>175.864756</v>
      </c>
      <c r="Q53" s="28">
        <v>577.53526299999999</v>
      </c>
    </row>
    <row r="54" spans="1:20" ht="15" customHeight="1" x14ac:dyDescent="0.3">
      <c r="A54" s="26" t="s">
        <v>55</v>
      </c>
      <c r="B54" s="27">
        <v>4</v>
      </c>
      <c r="C54" s="28">
        <v>61.348768999999997</v>
      </c>
      <c r="D54" s="28">
        <v>97.596349000000004</v>
      </c>
      <c r="E54" s="28">
        <v>76.656411000000006</v>
      </c>
      <c r="F54" s="28">
        <v>32.163592000000001</v>
      </c>
      <c r="G54" s="28">
        <v>78.107996</v>
      </c>
      <c r="H54" s="28">
        <v>64.050810999999996</v>
      </c>
      <c r="I54" s="28">
        <v>409.92392799999999</v>
      </c>
      <c r="J54" s="28">
        <v>17.346581</v>
      </c>
      <c r="K54" s="28">
        <v>49.710270999999999</v>
      </c>
      <c r="L54" s="28">
        <v>39.271673999999997</v>
      </c>
      <c r="M54" s="28">
        <v>0</v>
      </c>
      <c r="N54" s="28">
        <v>33.099556999999997</v>
      </c>
      <c r="O54" s="28">
        <v>39.219301000000002</v>
      </c>
      <c r="P54" s="28">
        <v>178.64738399999999</v>
      </c>
      <c r="Q54" s="28">
        <v>588.57131200000003</v>
      </c>
    </row>
    <row r="55" spans="1:20" ht="15.6" x14ac:dyDescent="0.3">
      <c r="A55" s="26" t="s">
        <v>98</v>
      </c>
      <c r="B55" s="27">
        <v>1</v>
      </c>
      <c r="C55" s="28">
        <v>55.90596</v>
      </c>
      <c r="D55" s="28">
        <v>99.299530000000004</v>
      </c>
      <c r="E55" s="28">
        <v>115.46834699999999</v>
      </c>
      <c r="F55" s="28">
        <v>38.707286000000003</v>
      </c>
      <c r="G55" s="28">
        <v>98.944802999999993</v>
      </c>
      <c r="H55" s="28">
        <v>49.399330999999997</v>
      </c>
      <c r="I55" s="28">
        <v>457.725257</v>
      </c>
      <c r="J55" s="28">
        <v>15.244509000000001</v>
      </c>
      <c r="K55" s="28">
        <v>32.250487</v>
      </c>
      <c r="L55" s="28">
        <v>40.408347999999997</v>
      </c>
      <c r="M55" s="28">
        <v>0</v>
      </c>
      <c r="N55" s="28">
        <v>48.483353000000001</v>
      </c>
      <c r="O55" s="28">
        <v>38.450626999999997</v>
      </c>
      <c r="P55" s="28">
        <v>174.837324</v>
      </c>
      <c r="Q55" s="28">
        <v>632.56258100000002</v>
      </c>
    </row>
    <row r="56" spans="1:20" ht="15" customHeight="1" x14ac:dyDescent="0.3">
      <c r="A56" s="26" t="s">
        <v>99</v>
      </c>
      <c r="B56" s="27">
        <v>2</v>
      </c>
      <c r="C56" s="28">
        <v>59.440404999999998</v>
      </c>
      <c r="D56" s="28">
        <v>79.889838999999995</v>
      </c>
      <c r="E56" s="28">
        <v>86.499611999999999</v>
      </c>
      <c r="F56" s="28">
        <v>27.933958000000001</v>
      </c>
      <c r="G56" s="28">
        <v>94.854771</v>
      </c>
      <c r="H56" s="28">
        <v>50.263621999999998</v>
      </c>
      <c r="I56" s="28">
        <v>398.88220699999999</v>
      </c>
      <c r="J56" s="28">
        <v>15.297174</v>
      </c>
      <c r="K56" s="28">
        <v>31.676549999999999</v>
      </c>
      <c r="L56" s="28">
        <v>33.490850000000002</v>
      </c>
      <c r="M56" s="28">
        <v>0</v>
      </c>
      <c r="N56" s="28">
        <v>47.710698999999998</v>
      </c>
      <c r="O56" s="28">
        <v>33.438541000000001</v>
      </c>
      <c r="P56" s="28">
        <v>161.61381399999999</v>
      </c>
      <c r="Q56" s="28">
        <v>560.49602100000004</v>
      </c>
    </row>
    <row r="57" spans="1:20" ht="15" customHeight="1" x14ac:dyDescent="0.3">
      <c r="A57" s="26" t="s">
        <v>100</v>
      </c>
      <c r="B57" s="27">
        <v>3</v>
      </c>
      <c r="C57" s="28">
        <v>59.164949999999997</v>
      </c>
      <c r="D57" s="28">
        <v>74.607776999999999</v>
      </c>
      <c r="E57" s="28">
        <v>87.790531999999999</v>
      </c>
      <c r="F57" s="28">
        <v>25.310732999999999</v>
      </c>
      <c r="G57" s="28">
        <v>70.579890000000006</v>
      </c>
      <c r="H57" s="28">
        <v>63.186826000000003</v>
      </c>
      <c r="I57" s="28">
        <v>380.64070800000002</v>
      </c>
      <c r="J57" s="28">
        <v>15.090503</v>
      </c>
      <c r="K57" s="28">
        <v>39.588436000000002</v>
      </c>
      <c r="L57" s="28">
        <v>37.601244999999999</v>
      </c>
      <c r="M57" s="28">
        <v>0</v>
      </c>
      <c r="N57" s="28">
        <v>40.249859999999998</v>
      </c>
      <c r="O57" s="28">
        <v>28.772738</v>
      </c>
      <c r="P57" s="28">
        <v>161.30278200000001</v>
      </c>
      <c r="Q57" s="28">
        <v>541.94349</v>
      </c>
    </row>
    <row r="58" spans="1:20" ht="15" customHeight="1" x14ac:dyDescent="0.3">
      <c r="A58" s="26" t="s">
        <v>56</v>
      </c>
      <c r="B58" s="27">
        <v>4</v>
      </c>
      <c r="C58" s="28">
        <v>58.158444000000003</v>
      </c>
      <c r="D58" s="28">
        <v>78.635351</v>
      </c>
      <c r="E58" s="28">
        <v>86.029171000000005</v>
      </c>
      <c r="F58" s="28">
        <v>20.656851</v>
      </c>
      <c r="G58" s="28">
        <v>70.673889000000003</v>
      </c>
      <c r="H58" s="28">
        <v>62.131788999999998</v>
      </c>
      <c r="I58" s="28">
        <v>376.28549500000003</v>
      </c>
      <c r="J58" s="28">
        <v>19.516113000000001</v>
      </c>
      <c r="K58" s="28">
        <v>44.538212000000001</v>
      </c>
      <c r="L58" s="28">
        <v>40.331732000000002</v>
      </c>
      <c r="M58" s="28">
        <v>0</v>
      </c>
      <c r="N58" s="28">
        <v>38.617752000000003</v>
      </c>
      <c r="O58" s="28">
        <v>25.745958999999999</v>
      </c>
      <c r="P58" s="28">
        <v>168.74976799999999</v>
      </c>
      <c r="Q58" s="28">
        <v>545.03526299999999</v>
      </c>
    </row>
    <row r="59" spans="1:20" ht="15.6" x14ac:dyDescent="0.3">
      <c r="A59" s="26" t="s">
        <v>101</v>
      </c>
      <c r="B59" s="27">
        <v>1</v>
      </c>
      <c r="C59" s="28">
        <v>36.608826999999998</v>
      </c>
      <c r="D59" s="28">
        <v>87.869836000000006</v>
      </c>
      <c r="E59" s="28">
        <v>54.544362</v>
      </c>
      <c r="F59" s="28">
        <v>44.074711999999998</v>
      </c>
      <c r="G59" s="28">
        <v>63.715834000000001</v>
      </c>
      <c r="H59" s="28">
        <v>45.241911999999999</v>
      </c>
      <c r="I59" s="28">
        <v>332.05548299999998</v>
      </c>
      <c r="J59" s="28">
        <v>32.026266</v>
      </c>
      <c r="K59" s="28">
        <v>40.694704000000002</v>
      </c>
      <c r="L59" s="28">
        <v>52.642674</v>
      </c>
      <c r="M59" s="28">
        <v>8.5768339999999998</v>
      </c>
      <c r="N59" s="28">
        <v>55.111345</v>
      </c>
      <c r="O59" s="28">
        <v>36.686338999999997</v>
      </c>
      <c r="P59" s="28">
        <v>225.73816199999999</v>
      </c>
      <c r="Q59" s="28">
        <v>557.79364499999997</v>
      </c>
    </row>
    <row r="60" spans="1:20" ht="15" customHeight="1" x14ac:dyDescent="0.3">
      <c r="A60" s="26" t="s">
        <v>102</v>
      </c>
      <c r="B60" s="27">
        <v>2</v>
      </c>
      <c r="C60" s="28">
        <v>33.198706000000001</v>
      </c>
      <c r="D60" s="28">
        <v>91.090688</v>
      </c>
      <c r="E60" s="28">
        <v>45.843848999999999</v>
      </c>
      <c r="F60" s="28">
        <v>34.521425999999998</v>
      </c>
      <c r="G60" s="28">
        <v>58.306072999999998</v>
      </c>
      <c r="H60" s="28">
        <v>44.441949999999999</v>
      </c>
      <c r="I60" s="28">
        <v>307.402692</v>
      </c>
      <c r="J60" s="28">
        <v>28.148011</v>
      </c>
      <c r="K60" s="28">
        <v>39.752319999999997</v>
      </c>
      <c r="L60" s="28">
        <v>48.209798999999997</v>
      </c>
      <c r="M60" s="28">
        <v>16.233129999999999</v>
      </c>
      <c r="N60" s="28">
        <v>45.284399000000001</v>
      </c>
      <c r="O60" s="28">
        <v>44.461708000000002</v>
      </c>
      <c r="P60" s="28">
        <v>222.08936700000001</v>
      </c>
      <c r="Q60" s="28">
        <v>529.49205900000004</v>
      </c>
    </row>
    <row r="61" spans="1:20" ht="15" customHeight="1" x14ac:dyDescent="0.3">
      <c r="A61" s="26" t="s">
        <v>103</v>
      </c>
      <c r="B61" s="27">
        <v>3</v>
      </c>
      <c r="C61" s="28">
        <v>34.207650000000001</v>
      </c>
      <c r="D61" s="28">
        <v>90.210766000000007</v>
      </c>
      <c r="E61" s="28">
        <v>48.068637000000003</v>
      </c>
      <c r="F61" s="28">
        <v>40.905394000000001</v>
      </c>
      <c r="G61" s="28">
        <v>53.315562</v>
      </c>
      <c r="H61" s="28">
        <v>52.942903999999999</v>
      </c>
      <c r="I61" s="28">
        <v>319.650913</v>
      </c>
      <c r="J61" s="28">
        <v>27.156760999999999</v>
      </c>
      <c r="K61" s="28">
        <v>38.268078000000003</v>
      </c>
      <c r="L61" s="28">
        <v>46.829684999999998</v>
      </c>
      <c r="M61" s="28">
        <v>10.197039</v>
      </c>
      <c r="N61" s="28">
        <v>51.403404999999999</v>
      </c>
      <c r="O61" s="28">
        <v>48.885672</v>
      </c>
      <c r="P61" s="28">
        <v>222.74064000000001</v>
      </c>
      <c r="Q61" s="28">
        <v>542.39155300000004</v>
      </c>
      <c r="T61" s="11" t="s">
        <v>0</v>
      </c>
    </row>
    <row r="62" spans="1:20" ht="15" customHeight="1" x14ac:dyDescent="0.3">
      <c r="A62" s="26" t="s">
        <v>57</v>
      </c>
      <c r="B62" s="27">
        <v>4</v>
      </c>
      <c r="C62" s="28">
        <v>26.948157999999999</v>
      </c>
      <c r="D62" s="28">
        <v>89.806843999999998</v>
      </c>
      <c r="E62" s="28">
        <v>45.950809</v>
      </c>
      <c r="F62" s="28">
        <v>53.065520999999997</v>
      </c>
      <c r="G62" s="28">
        <v>43.024614</v>
      </c>
      <c r="H62" s="28">
        <v>47.826625</v>
      </c>
      <c r="I62" s="28">
        <v>306.62257099999999</v>
      </c>
      <c r="J62" s="28">
        <v>29.418151000000002</v>
      </c>
      <c r="K62" s="28">
        <v>39.662241000000002</v>
      </c>
      <c r="L62" s="28">
        <v>43.863160000000001</v>
      </c>
      <c r="M62" s="28">
        <v>10.618809000000001</v>
      </c>
      <c r="N62" s="28">
        <v>46.903289999999998</v>
      </c>
      <c r="O62" s="28">
        <v>44.215665999999999</v>
      </c>
      <c r="P62" s="28">
        <v>214.68131700000001</v>
      </c>
      <c r="Q62" s="28">
        <v>521.30388800000003</v>
      </c>
    </row>
    <row r="63" spans="1:20" ht="15.6" x14ac:dyDescent="0.3">
      <c r="A63" s="26" t="s">
        <v>104</v>
      </c>
      <c r="B63" s="27">
        <v>1</v>
      </c>
      <c r="C63" s="28">
        <v>26.141639000000001</v>
      </c>
      <c r="D63" s="28">
        <v>87.887720999999999</v>
      </c>
      <c r="E63" s="28">
        <v>51.971234000000003</v>
      </c>
      <c r="F63" s="28">
        <v>38.822949999999999</v>
      </c>
      <c r="G63" s="28">
        <v>58.868456000000002</v>
      </c>
      <c r="H63" s="28">
        <v>51.242249999999999</v>
      </c>
      <c r="I63" s="28">
        <v>314.93425000000002</v>
      </c>
      <c r="J63" s="28">
        <v>31.563281</v>
      </c>
      <c r="K63" s="28">
        <v>40.552258999999999</v>
      </c>
      <c r="L63" s="28">
        <v>49.291153999999999</v>
      </c>
      <c r="M63" s="28">
        <v>12.245189999999999</v>
      </c>
      <c r="N63" s="28">
        <v>55.208542999999999</v>
      </c>
      <c r="O63" s="28">
        <v>46.258167</v>
      </c>
      <c r="P63" s="28">
        <v>235.118594</v>
      </c>
      <c r="Q63" s="28">
        <v>550.05284400000005</v>
      </c>
    </row>
    <row r="64" spans="1:20" ht="15" customHeight="1" x14ac:dyDescent="0.3">
      <c r="A64" s="26" t="s">
        <v>105</v>
      </c>
      <c r="B64" s="27">
        <v>2</v>
      </c>
      <c r="C64" s="28">
        <v>26.502037000000001</v>
      </c>
      <c r="D64" s="28">
        <v>91.077355999999995</v>
      </c>
      <c r="E64" s="28">
        <v>45.762763</v>
      </c>
      <c r="F64" s="28">
        <v>39.481627000000003</v>
      </c>
      <c r="G64" s="28">
        <v>64.392020000000002</v>
      </c>
      <c r="H64" s="28">
        <v>58.011212999999998</v>
      </c>
      <c r="I64" s="28">
        <v>325.22701599999999</v>
      </c>
      <c r="J64" s="28">
        <v>31.875035</v>
      </c>
      <c r="K64" s="28">
        <v>41.802283000000003</v>
      </c>
      <c r="L64" s="28">
        <v>45.544021999999998</v>
      </c>
      <c r="M64" s="28">
        <v>10.928934</v>
      </c>
      <c r="N64" s="28">
        <v>44.342016999999998</v>
      </c>
      <c r="O64" s="28">
        <v>46.527450000000002</v>
      </c>
      <c r="P64" s="28">
        <v>221.01974100000001</v>
      </c>
      <c r="Q64" s="28">
        <v>546.246757</v>
      </c>
    </row>
    <row r="65" spans="1:17" ht="15" customHeight="1" x14ac:dyDescent="0.3">
      <c r="A65" s="26" t="s">
        <v>106</v>
      </c>
      <c r="B65" s="27">
        <v>3</v>
      </c>
      <c r="C65" s="28">
        <v>20.26717</v>
      </c>
      <c r="D65" s="28">
        <v>93.143985000000001</v>
      </c>
      <c r="E65" s="28">
        <v>51.700133999999998</v>
      </c>
      <c r="F65" s="28">
        <v>36.367040000000003</v>
      </c>
      <c r="G65" s="28">
        <v>78.623531</v>
      </c>
      <c r="H65" s="28">
        <v>61.163555000000002</v>
      </c>
      <c r="I65" s="28">
        <v>341.26541500000002</v>
      </c>
      <c r="J65" s="28">
        <v>35.795014000000002</v>
      </c>
      <c r="K65" s="28">
        <v>39.382905999999998</v>
      </c>
      <c r="L65" s="28">
        <v>38.170267000000003</v>
      </c>
      <c r="M65" s="28">
        <v>10.614326999999999</v>
      </c>
      <c r="N65" s="28">
        <v>45.876666999999998</v>
      </c>
      <c r="O65" s="28">
        <v>48.552466000000003</v>
      </c>
      <c r="P65" s="28">
        <v>218.39164700000001</v>
      </c>
      <c r="Q65" s="28">
        <v>559.657062</v>
      </c>
    </row>
    <row r="66" spans="1:17" ht="15" customHeight="1" x14ac:dyDescent="0.3">
      <c r="A66" s="26" t="s">
        <v>58</v>
      </c>
      <c r="B66" s="27">
        <v>4</v>
      </c>
      <c r="C66" s="28">
        <v>19.473576999999999</v>
      </c>
      <c r="D66" s="28">
        <v>104.727521</v>
      </c>
      <c r="E66" s="28">
        <v>52.062888000000001</v>
      </c>
      <c r="F66" s="28">
        <v>36.528801000000001</v>
      </c>
      <c r="G66" s="28">
        <v>85.134744999999995</v>
      </c>
      <c r="H66" s="28">
        <v>64.382103999999998</v>
      </c>
      <c r="I66" s="28">
        <v>362.30963600000001</v>
      </c>
      <c r="J66" s="28">
        <v>40.220306000000001</v>
      </c>
      <c r="K66" s="28">
        <v>49.182201999999997</v>
      </c>
      <c r="L66" s="28">
        <v>39.346187999999998</v>
      </c>
      <c r="M66" s="28">
        <v>13.094096</v>
      </c>
      <c r="N66" s="28">
        <v>40.243904999999998</v>
      </c>
      <c r="O66" s="28">
        <v>42.801685999999997</v>
      </c>
      <c r="P66" s="28">
        <v>224.888383</v>
      </c>
      <c r="Q66" s="28">
        <v>587.19801900000004</v>
      </c>
    </row>
    <row r="67" spans="1:17" ht="15.6" x14ac:dyDescent="0.3">
      <c r="A67" s="26" t="s">
        <v>107</v>
      </c>
      <c r="B67" s="27">
        <v>1</v>
      </c>
      <c r="C67" s="28">
        <v>19.872195000000001</v>
      </c>
      <c r="D67" s="28">
        <v>101.530923</v>
      </c>
      <c r="E67" s="28">
        <v>68.339146</v>
      </c>
      <c r="F67" s="28">
        <v>39.478867999999999</v>
      </c>
      <c r="G67" s="28">
        <v>114.148501</v>
      </c>
      <c r="H67" s="28">
        <v>67.806594000000004</v>
      </c>
      <c r="I67" s="28">
        <v>411.17622699999998</v>
      </c>
      <c r="J67" s="28">
        <v>39.077151000000001</v>
      </c>
      <c r="K67" s="28">
        <v>41.844226999999997</v>
      </c>
      <c r="L67" s="28">
        <v>43.433284</v>
      </c>
      <c r="M67" s="28">
        <v>12.817822</v>
      </c>
      <c r="N67" s="28">
        <v>51.324562</v>
      </c>
      <c r="O67" s="28">
        <v>50.769396999999998</v>
      </c>
      <c r="P67" s="28">
        <v>239.26644300000001</v>
      </c>
      <c r="Q67" s="28">
        <v>650.44267000000002</v>
      </c>
    </row>
    <row r="68" spans="1:17" ht="15" customHeight="1" x14ac:dyDescent="0.3">
      <c r="A68" s="26" t="s">
        <v>108</v>
      </c>
      <c r="B68" s="27">
        <v>2</v>
      </c>
      <c r="C68" s="28">
        <v>31.571573000000001</v>
      </c>
      <c r="D68" s="28">
        <v>112.024018</v>
      </c>
      <c r="E68" s="28">
        <v>51.427174999999998</v>
      </c>
      <c r="F68" s="28">
        <v>39.295279000000001</v>
      </c>
      <c r="G68" s="28">
        <v>123.274513</v>
      </c>
      <c r="H68" s="28">
        <v>63.730623000000001</v>
      </c>
      <c r="I68" s="28">
        <v>421.32318099999998</v>
      </c>
      <c r="J68" s="28">
        <v>40.548983</v>
      </c>
      <c r="K68" s="28">
        <v>41.886367999999997</v>
      </c>
      <c r="L68" s="28">
        <v>36.353084000000003</v>
      </c>
      <c r="M68" s="28">
        <v>18.717953999999999</v>
      </c>
      <c r="N68" s="28">
        <v>42.653247999999998</v>
      </c>
      <c r="O68" s="28">
        <v>47.593736999999997</v>
      </c>
      <c r="P68" s="28">
        <v>227.75337400000001</v>
      </c>
      <c r="Q68" s="28">
        <v>649.07655499999998</v>
      </c>
    </row>
    <row r="69" spans="1:17" ht="15" customHeight="1" x14ac:dyDescent="0.3">
      <c r="A69" s="26" t="s">
        <v>109</v>
      </c>
      <c r="B69" s="27">
        <v>3</v>
      </c>
      <c r="C69" s="28">
        <v>29.973206000000001</v>
      </c>
      <c r="D69" s="28">
        <v>113.56883999999999</v>
      </c>
      <c r="E69" s="28">
        <v>39.873524000000003</v>
      </c>
      <c r="F69" s="28">
        <v>44.844326000000002</v>
      </c>
      <c r="G69" s="28">
        <v>114.122063</v>
      </c>
      <c r="H69" s="28">
        <v>62.044854999999998</v>
      </c>
      <c r="I69" s="28">
        <v>404.42681399999998</v>
      </c>
      <c r="J69" s="28">
        <v>35.888638999999998</v>
      </c>
      <c r="K69" s="28">
        <v>41.534056</v>
      </c>
      <c r="L69" s="28">
        <v>37.887853</v>
      </c>
      <c r="M69" s="28">
        <v>17.724571999999998</v>
      </c>
      <c r="N69" s="28">
        <v>40.221052</v>
      </c>
      <c r="O69" s="28">
        <v>48.439140999999999</v>
      </c>
      <c r="P69" s="28">
        <v>221.695313</v>
      </c>
      <c r="Q69" s="28">
        <v>626.12212699999998</v>
      </c>
    </row>
    <row r="70" spans="1:17" ht="15" customHeight="1" x14ac:dyDescent="0.3">
      <c r="A70" s="26" t="s">
        <v>59</v>
      </c>
      <c r="B70" s="27">
        <v>4</v>
      </c>
      <c r="C70" s="28">
        <v>34.927314000000003</v>
      </c>
      <c r="D70" s="28">
        <v>118.381765</v>
      </c>
      <c r="E70" s="28">
        <v>34.231960000000001</v>
      </c>
      <c r="F70" s="28">
        <v>74.458757000000006</v>
      </c>
      <c r="G70" s="28">
        <v>112.24232000000001</v>
      </c>
      <c r="H70" s="28">
        <v>60.995728</v>
      </c>
      <c r="I70" s="28">
        <v>435.237844</v>
      </c>
      <c r="J70" s="28">
        <v>36.527661999999999</v>
      </c>
      <c r="K70" s="28">
        <v>47.750960999999997</v>
      </c>
      <c r="L70" s="28">
        <v>30.329440999999999</v>
      </c>
      <c r="M70" s="28">
        <v>11.209118999999999</v>
      </c>
      <c r="N70" s="28">
        <v>36.135438000000001</v>
      </c>
      <c r="O70" s="28">
        <v>50.418813999999998</v>
      </c>
      <c r="P70" s="28">
        <v>212.37143499999999</v>
      </c>
      <c r="Q70" s="28">
        <v>647.60927900000002</v>
      </c>
    </row>
    <row r="71" spans="1:17" ht="15.6" x14ac:dyDescent="0.3">
      <c r="A71" s="26" t="s">
        <v>110</v>
      </c>
      <c r="B71" s="27">
        <v>1</v>
      </c>
      <c r="C71" s="28">
        <v>31.361628</v>
      </c>
      <c r="D71" s="28">
        <v>111.848866</v>
      </c>
      <c r="E71" s="28">
        <v>31.120946</v>
      </c>
      <c r="F71" s="28">
        <v>70.951712999999998</v>
      </c>
      <c r="G71" s="28">
        <v>104.41816900000001</v>
      </c>
      <c r="H71" s="28">
        <v>60.508958</v>
      </c>
      <c r="I71" s="28">
        <v>410.21028000000001</v>
      </c>
      <c r="J71" s="28">
        <v>50.451554000000002</v>
      </c>
      <c r="K71" s="28">
        <v>38.505456000000002</v>
      </c>
      <c r="L71" s="28">
        <v>51.023138000000003</v>
      </c>
      <c r="M71" s="28">
        <v>11.589814000000001</v>
      </c>
      <c r="N71" s="28">
        <v>47.000990000000002</v>
      </c>
      <c r="O71" s="28">
        <v>60.715426000000001</v>
      </c>
      <c r="P71" s="28">
        <v>259.28637800000001</v>
      </c>
      <c r="Q71" s="28">
        <v>669.49665800000002</v>
      </c>
    </row>
    <row r="72" spans="1:17" ht="15" customHeight="1" x14ac:dyDescent="0.3">
      <c r="A72" s="26" t="s">
        <v>111</v>
      </c>
      <c r="B72" s="27">
        <v>2</v>
      </c>
      <c r="C72" s="28">
        <v>35.521338999999998</v>
      </c>
      <c r="D72" s="28">
        <v>124.317826</v>
      </c>
      <c r="E72" s="28">
        <v>29.836749000000001</v>
      </c>
      <c r="F72" s="28">
        <v>88.846377000000004</v>
      </c>
      <c r="G72" s="28">
        <v>104.79215600000001</v>
      </c>
      <c r="H72" s="28">
        <v>70.399387000000004</v>
      </c>
      <c r="I72" s="28">
        <v>453.71383400000002</v>
      </c>
      <c r="J72" s="28">
        <v>45.007928999999997</v>
      </c>
      <c r="K72" s="28">
        <v>40.175038999999998</v>
      </c>
      <c r="L72" s="28">
        <v>45.231614</v>
      </c>
      <c r="M72" s="28">
        <v>14.548866</v>
      </c>
      <c r="N72" s="28">
        <v>36.847043999999997</v>
      </c>
      <c r="O72" s="28">
        <v>61.949902000000002</v>
      </c>
      <c r="P72" s="28">
        <v>243.76039399999999</v>
      </c>
      <c r="Q72" s="28">
        <v>697.47422800000004</v>
      </c>
    </row>
    <row r="73" spans="1:17" ht="15" customHeight="1" x14ac:dyDescent="0.3">
      <c r="A73" s="26" t="s">
        <v>112</v>
      </c>
      <c r="B73" s="27">
        <v>3</v>
      </c>
      <c r="C73" s="28">
        <v>32.346921999999999</v>
      </c>
      <c r="D73" s="28">
        <v>124.30682899999999</v>
      </c>
      <c r="E73" s="28">
        <v>27.880689</v>
      </c>
      <c r="F73" s="28">
        <v>90.775857999999999</v>
      </c>
      <c r="G73" s="28">
        <v>94.688213000000005</v>
      </c>
      <c r="H73" s="28">
        <v>77.880773000000005</v>
      </c>
      <c r="I73" s="28">
        <v>447.87928399999998</v>
      </c>
      <c r="J73" s="28">
        <v>37.830995000000001</v>
      </c>
      <c r="K73" s="28">
        <v>47.211928999999998</v>
      </c>
      <c r="L73" s="28">
        <v>42.151758000000001</v>
      </c>
      <c r="M73" s="28">
        <v>9.75136</v>
      </c>
      <c r="N73" s="28">
        <v>40.839236</v>
      </c>
      <c r="O73" s="28">
        <v>61.430928000000002</v>
      </c>
      <c r="P73" s="28">
        <v>239.216206</v>
      </c>
      <c r="Q73" s="28">
        <v>687.09549000000004</v>
      </c>
    </row>
    <row r="74" spans="1:17" ht="15" customHeight="1" x14ac:dyDescent="0.3">
      <c r="A74" s="26" t="s">
        <v>60</v>
      </c>
      <c r="B74" s="27">
        <v>4</v>
      </c>
      <c r="C74" s="28">
        <v>44.130488999999997</v>
      </c>
      <c r="D74" s="28">
        <v>129.927437</v>
      </c>
      <c r="E74" s="28">
        <v>33.482165000000002</v>
      </c>
      <c r="F74" s="28">
        <v>98.316677999999996</v>
      </c>
      <c r="G74" s="28">
        <v>93.705188000000007</v>
      </c>
      <c r="H74" s="28">
        <v>107.298379</v>
      </c>
      <c r="I74" s="28">
        <v>506.86033600000002</v>
      </c>
      <c r="J74" s="28">
        <v>40.912329</v>
      </c>
      <c r="K74" s="28">
        <v>48.020358000000002</v>
      </c>
      <c r="L74" s="28">
        <v>43.244795000000003</v>
      </c>
      <c r="M74" s="28">
        <v>8.245044</v>
      </c>
      <c r="N74" s="28">
        <v>38.912497999999999</v>
      </c>
      <c r="O74" s="28">
        <v>55.641480000000001</v>
      </c>
      <c r="P74" s="28">
        <v>234.97650400000001</v>
      </c>
      <c r="Q74" s="28">
        <v>741.83684000000005</v>
      </c>
    </row>
    <row r="75" spans="1:17" ht="15.6" x14ac:dyDescent="0.3">
      <c r="A75" s="26" t="s">
        <v>113</v>
      </c>
      <c r="B75" s="27">
        <v>1</v>
      </c>
      <c r="C75" s="28">
        <v>36.45581</v>
      </c>
      <c r="D75" s="28">
        <v>146.26053999999999</v>
      </c>
      <c r="E75" s="28">
        <v>37.304108999999997</v>
      </c>
      <c r="F75" s="28">
        <v>74.343215000000001</v>
      </c>
      <c r="G75" s="28">
        <v>82.309989999999999</v>
      </c>
      <c r="H75" s="28">
        <v>112.82490199999999</v>
      </c>
      <c r="I75" s="28">
        <v>489.49856599999998</v>
      </c>
      <c r="J75" s="28">
        <v>47.956674999999997</v>
      </c>
      <c r="K75" s="28">
        <v>40.955505000000002</v>
      </c>
      <c r="L75" s="28">
        <v>40.539183999999999</v>
      </c>
      <c r="M75" s="28">
        <v>9.178464</v>
      </c>
      <c r="N75" s="28">
        <v>54.220227000000001</v>
      </c>
      <c r="O75" s="28">
        <v>63.151958</v>
      </c>
      <c r="P75" s="28">
        <v>256.00201299999998</v>
      </c>
      <c r="Q75" s="28">
        <v>745.50057900000002</v>
      </c>
    </row>
    <row r="76" spans="1:17" ht="15" customHeight="1" x14ac:dyDescent="0.3">
      <c r="A76" s="26" t="s">
        <v>114</v>
      </c>
      <c r="B76" s="27">
        <v>2</v>
      </c>
      <c r="C76" s="28">
        <v>36.438626999999997</v>
      </c>
      <c r="D76" s="28">
        <v>150.94286700000001</v>
      </c>
      <c r="E76" s="28">
        <v>22.529616000000001</v>
      </c>
      <c r="F76" s="28">
        <v>100.36130900000001</v>
      </c>
      <c r="G76" s="28">
        <v>87.357624999999999</v>
      </c>
      <c r="H76" s="28">
        <v>114.212439</v>
      </c>
      <c r="I76" s="28">
        <v>511.84248300000002</v>
      </c>
      <c r="J76" s="28">
        <v>52.558107</v>
      </c>
      <c r="K76" s="28">
        <v>42.702607999999998</v>
      </c>
      <c r="L76" s="28">
        <v>33.641455000000001</v>
      </c>
      <c r="M76" s="28">
        <v>7.1385230000000002</v>
      </c>
      <c r="N76" s="28">
        <v>53.236217000000003</v>
      </c>
      <c r="O76" s="28">
        <v>60.541327000000003</v>
      </c>
      <c r="P76" s="28">
        <v>249.81823700000001</v>
      </c>
      <c r="Q76" s="28">
        <v>761.66071999999997</v>
      </c>
    </row>
    <row r="77" spans="1:17" ht="15" customHeight="1" x14ac:dyDescent="0.3">
      <c r="A77" s="26" t="s">
        <v>115</v>
      </c>
      <c r="B77" s="27">
        <v>3</v>
      </c>
      <c r="C77" s="28">
        <v>34.235736000000003</v>
      </c>
      <c r="D77" s="28">
        <v>152.59560300000001</v>
      </c>
      <c r="E77" s="28">
        <v>29.746123000000001</v>
      </c>
      <c r="F77" s="28">
        <v>94.321268000000003</v>
      </c>
      <c r="G77" s="28">
        <v>88.261527999999998</v>
      </c>
      <c r="H77" s="28">
        <v>95.699046999999993</v>
      </c>
      <c r="I77" s="28">
        <v>494.85930500000001</v>
      </c>
      <c r="J77" s="28">
        <v>56.794362999999997</v>
      </c>
      <c r="K77" s="28">
        <v>41.655217999999998</v>
      </c>
      <c r="L77" s="28">
        <v>29.945647000000001</v>
      </c>
      <c r="M77" s="28">
        <v>14.941738000000001</v>
      </c>
      <c r="N77" s="28">
        <v>51.933948000000001</v>
      </c>
      <c r="O77" s="28">
        <v>70.479958999999994</v>
      </c>
      <c r="P77" s="28">
        <v>265.75087300000001</v>
      </c>
      <c r="Q77" s="28">
        <v>760.61017800000002</v>
      </c>
    </row>
    <row r="78" spans="1:17" ht="15" customHeight="1" x14ac:dyDescent="0.3">
      <c r="A78" s="26" t="s">
        <v>61</v>
      </c>
      <c r="B78" s="27">
        <v>4</v>
      </c>
      <c r="C78" s="28">
        <v>36.410592000000001</v>
      </c>
      <c r="D78" s="28">
        <v>161.98509200000001</v>
      </c>
      <c r="E78" s="28">
        <v>32.266548</v>
      </c>
      <c r="F78" s="28">
        <v>73.902292000000003</v>
      </c>
      <c r="G78" s="28">
        <v>97.118855999999994</v>
      </c>
      <c r="H78" s="28">
        <v>100.74606900000001</v>
      </c>
      <c r="I78" s="28">
        <v>502.42944899999998</v>
      </c>
      <c r="J78" s="28">
        <v>46.330612000000002</v>
      </c>
      <c r="K78" s="28">
        <v>46.672381999999999</v>
      </c>
      <c r="L78" s="28">
        <v>35.939090999999998</v>
      </c>
      <c r="M78" s="28">
        <v>13.896481</v>
      </c>
      <c r="N78" s="28">
        <v>52.13147</v>
      </c>
      <c r="O78" s="28">
        <v>66.045244999999994</v>
      </c>
      <c r="P78" s="28">
        <v>261.01528100000002</v>
      </c>
      <c r="Q78" s="28">
        <v>763.44473000000005</v>
      </c>
    </row>
    <row r="79" spans="1:17" ht="15.6" x14ac:dyDescent="0.3">
      <c r="A79" s="26" t="s">
        <v>116</v>
      </c>
      <c r="B79" s="27">
        <v>1</v>
      </c>
      <c r="C79" s="28">
        <v>27.399367999999999</v>
      </c>
      <c r="D79" s="28">
        <v>151.577538</v>
      </c>
      <c r="E79" s="28">
        <v>36.935147000000001</v>
      </c>
      <c r="F79" s="28">
        <v>62.129786000000003</v>
      </c>
      <c r="G79" s="28">
        <v>115.989605</v>
      </c>
      <c r="H79" s="28">
        <v>76.960688000000005</v>
      </c>
      <c r="I79" s="28">
        <v>470.99213200000003</v>
      </c>
      <c r="J79" s="28">
        <v>52.665756999999999</v>
      </c>
      <c r="K79" s="28">
        <v>38.804903000000003</v>
      </c>
      <c r="L79" s="28">
        <v>37.985764000000003</v>
      </c>
      <c r="M79" s="28">
        <v>11.457565000000001</v>
      </c>
      <c r="N79" s="28">
        <v>45.791381000000001</v>
      </c>
      <c r="O79" s="28">
        <v>61.174576000000002</v>
      </c>
      <c r="P79" s="28">
        <v>247.87994599999999</v>
      </c>
      <c r="Q79" s="28">
        <v>718.87207799999999</v>
      </c>
    </row>
    <row r="80" spans="1:17" ht="15.6" x14ac:dyDescent="0.3">
      <c r="A80" s="26" t="s">
        <v>117</v>
      </c>
      <c r="B80" s="27">
        <v>2</v>
      </c>
      <c r="C80" s="28">
        <v>35.664802999999999</v>
      </c>
      <c r="D80" s="28">
        <v>147.699467</v>
      </c>
      <c r="E80" s="28">
        <v>37.687964999999998</v>
      </c>
      <c r="F80" s="28">
        <v>63.576573000000003</v>
      </c>
      <c r="G80" s="28">
        <v>97.197619000000003</v>
      </c>
      <c r="H80" s="28">
        <v>93.121871999999996</v>
      </c>
      <c r="I80" s="28">
        <v>474.94829900000002</v>
      </c>
      <c r="J80" s="28">
        <v>50.527850000000001</v>
      </c>
      <c r="K80" s="28">
        <v>66.037593999999999</v>
      </c>
      <c r="L80" s="28">
        <v>42.653001000000003</v>
      </c>
      <c r="M80" s="28">
        <v>12.877269</v>
      </c>
      <c r="N80" s="28">
        <v>46.066806999999997</v>
      </c>
      <c r="O80" s="28">
        <v>61.026893000000001</v>
      </c>
      <c r="P80" s="28">
        <v>279.189414</v>
      </c>
      <c r="Q80" s="28">
        <v>754.13771299999996</v>
      </c>
    </row>
    <row r="81" spans="1:17" ht="15.6" x14ac:dyDescent="0.3">
      <c r="A81" s="26" t="s">
        <v>118</v>
      </c>
      <c r="B81" s="27">
        <v>3</v>
      </c>
      <c r="C81" s="28">
        <v>32.214745999999998</v>
      </c>
      <c r="D81" s="28">
        <v>174.61900499999999</v>
      </c>
      <c r="E81" s="28">
        <v>43.179856000000001</v>
      </c>
      <c r="F81" s="28">
        <v>72.121960999999999</v>
      </c>
      <c r="G81" s="28">
        <v>105.70446699999999</v>
      </c>
      <c r="H81" s="28">
        <v>83.664662000000007</v>
      </c>
      <c r="I81" s="28">
        <v>511.50469700000002</v>
      </c>
      <c r="J81" s="28">
        <v>48.731627000000003</v>
      </c>
      <c r="K81" s="28">
        <v>70.701926</v>
      </c>
      <c r="L81" s="28">
        <v>41.573521</v>
      </c>
      <c r="M81" s="28">
        <v>15.060362</v>
      </c>
      <c r="N81" s="28">
        <v>41.309627999999996</v>
      </c>
      <c r="O81" s="28">
        <v>70.371194000000003</v>
      </c>
      <c r="P81" s="28">
        <v>287.74825800000002</v>
      </c>
      <c r="Q81" s="28">
        <v>799.25295500000004</v>
      </c>
    </row>
    <row r="82" spans="1:17" ht="15.6" x14ac:dyDescent="0.3">
      <c r="A82" s="26" t="s">
        <v>62</v>
      </c>
      <c r="B82" s="27">
        <v>4</v>
      </c>
      <c r="C82" s="28">
        <v>39.088352</v>
      </c>
      <c r="D82" s="28">
        <v>173.682143</v>
      </c>
      <c r="E82" s="28">
        <v>52.928950999999998</v>
      </c>
      <c r="F82" s="28">
        <v>74.684815999999998</v>
      </c>
      <c r="G82" s="28">
        <v>86.229543000000007</v>
      </c>
      <c r="H82" s="28">
        <v>85.628918999999996</v>
      </c>
      <c r="I82" s="28">
        <v>512.24272399999995</v>
      </c>
      <c r="J82" s="28">
        <v>44.433211</v>
      </c>
      <c r="K82" s="28">
        <v>30.486463000000001</v>
      </c>
      <c r="L82" s="28">
        <v>44.926958999999997</v>
      </c>
      <c r="M82" s="28">
        <v>27.819827</v>
      </c>
      <c r="N82" s="28">
        <v>37.985188999999998</v>
      </c>
      <c r="O82" s="28">
        <v>66.925047000000006</v>
      </c>
      <c r="P82" s="28">
        <v>252.576696</v>
      </c>
      <c r="Q82" s="28">
        <v>764.81942000000004</v>
      </c>
    </row>
    <row r="83" spans="1:17" ht="15.6" x14ac:dyDescent="0.3">
      <c r="A83" s="26" t="s">
        <v>119</v>
      </c>
      <c r="B83" s="27">
        <v>1</v>
      </c>
      <c r="C83" s="28">
        <v>45.414501000000001</v>
      </c>
      <c r="D83" s="28">
        <v>171.27937499999999</v>
      </c>
      <c r="E83" s="28">
        <v>50.923214000000002</v>
      </c>
      <c r="F83" s="28">
        <v>76.089770999999999</v>
      </c>
      <c r="G83" s="28">
        <v>110.738502</v>
      </c>
      <c r="H83" s="28">
        <v>62.770339999999997</v>
      </c>
      <c r="I83" s="28">
        <v>517.21570299999996</v>
      </c>
      <c r="J83" s="28">
        <v>47.234859</v>
      </c>
      <c r="K83" s="28">
        <v>38.529505</v>
      </c>
      <c r="L83" s="28">
        <v>49.645814999999999</v>
      </c>
      <c r="M83" s="28">
        <v>21.748381999999999</v>
      </c>
      <c r="N83" s="28">
        <v>49.349311</v>
      </c>
      <c r="O83" s="28">
        <v>62.937401999999999</v>
      </c>
      <c r="P83" s="28">
        <v>269.44527399999998</v>
      </c>
      <c r="Q83" s="28">
        <v>786.660977</v>
      </c>
    </row>
    <row r="84" spans="1:17" ht="15.6" x14ac:dyDescent="0.3">
      <c r="A84" s="26" t="s">
        <v>120</v>
      </c>
      <c r="B84" s="27">
        <v>2</v>
      </c>
      <c r="C84" s="28">
        <v>36.665849000000001</v>
      </c>
      <c r="D84" s="28">
        <v>172.10342399999999</v>
      </c>
      <c r="E84" s="28">
        <v>53.273966000000001</v>
      </c>
      <c r="F84" s="28">
        <v>84.460275999999993</v>
      </c>
      <c r="G84" s="28">
        <v>85.261852000000005</v>
      </c>
      <c r="H84" s="28">
        <v>83.251743000000005</v>
      </c>
      <c r="I84" s="28">
        <v>515.01711</v>
      </c>
      <c r="J84" s="28">
        <v>40.147942999999998</v>
      </c>
      <c r="K84" s="28">
        <v>33.201323000000002</v>
      </c>
      <c r="L84" s="28">
        <v>45.836046000000003</v>
      </c>
      <c r="M84" s="28">
        <v>22.207433000000002</v>
      </c>
      <c r="N84" s="28">
        <v>43.021818000000003</v>
      </c>
      <c r="O84" s="28">
        <v>68.051207000000005</v>
      </c>
      <c r="P84" s="28">
        <v>252.46576999999999</v>
      </c>
      <c r="Q84" s="28">
        <v>767.48288000000002</v>
      </c>
    </row>
    <row r="85" spans="1:17" ht="15.6" x14ac:dyDescent="0.3">
      <c r="A85" s="26" t="s">
        <v>121</v>
      </c>
      <c r="B85" s="27">
        <v>3</v>
      </c>
      <c r="C85" s="28">
        <v>28.974955000000001</v>
      </c>
      <c r="D85" s="28">
        <v>172.83691200000001</v>
      </c>
      <c r="E85" s="28">
        <v>79.360623000000004</v>
      </c>
      <c r="F85" s="28">
        <v>83.168205</v>
      </c>
      <c r="G85" s="28">
        <v>76.098918999999995</v>
      </c>
      <c r="H85" s="28">
        <v>80.330157</v>
      </c>
      <c r="I85" s="28">
        <v>520.76977099999999</v>
      </c>
      <c r="J85" s="28">
        <v>34.392009000000002</v>
      </c>
      <c r="K85" s="28">
        <v>39.934922999999998</v>
      </c>
      <c r="L85" s="28">
        <v>58.063299000000001</v>
      </c>
      <c r="M85" s="28">
        <v>31.355654999999999</v>
      </c>
      <c r="N85" s="28">
        <v>36.527808999999998</v>
      </c>
      <c r="O85" s="28">
        <v>76.505185999999995</v>
      </c>
      <c r="P85" s="28">
        <v>276.77888100000001</v>
      </c>
      <c r="Q85" s="28">
        <v>797.54865199999995</v>
      </c>
    </row>
    <row r="86" spans="1:17" ht="15.6" x14ac:dyDescent="0.3">
      <c r="A86" s="26" t="s">
        <v>63</v>
      </c>
      <c r="B86" s="27">
        <v>4</v>
      </c>
      <c r="C86" s="28">
        <v>29.844669</v>
      </c>
      <c r="D86" s="28">
        <v>167.542124</v>
      </c>
      <c r="E86" s="28">
        <v>65.757171999999997</v>
      </c>
      <c r="F86" s="28">
        <v>70.092246000000003</v>
      </c>
      <c r="G86" s="28">
        <v>103.549271</v>
      </c>
      <c r="H86" s="28">
        <v>98.686034000000006</v>
      </c>
      <c r="I86" s="28">
        <v>535.47151599999995</v>
      </c>
      <c r="J86" s="28">
        <v>37.101771999999997</v>
      </c>
      <c r="K86" s="28">
        <v>43.408594999999998</v>
      </c>
      <c r="L86" s="28">
        <v>52.353057</v>
      </c>
      <c r="M86" s="28">
        <v>18.650559000000001</v>
      </c>
      <c r="N86" s="28">
        <v>36.527312000000002</v>
      </c>
      <c r="O86" s="28">
        <v>66.285641999999996</v>
      </c>
      <c r="P86" s="28">
        <v>254.32693699999999</v>
      </c>
      <c r="Q86" s="28">
        <v>789.79845299999999</v>
      </c>
    </row>
    <row r="87" spans="1:17" ht="15.6" x14ac:dyDescent="0.3">
      <c r="A87" s="26" t="s">
        <v>122</v>
      </c>
      <c r="B87" s="27">
        <v>1</v>
      </c>
      <c r="C87" s="28">
        <v>35.342632999999999</v>
      </c>
      <c r="D87" s="28">
        <v>173.27761799999999</v>
      </c>
      <c r="E87" s="28">
        <v>73.921791999999996</v>
      </c>
      <c r="F87" s="28">
        <v>74.809965000000005</v>
      </c>
      <c r="G87" s="28">
        <v>94.367980000000003</v>
      </c>
      <c r="H87" s="28">
        <v>94.869399999999999</v>
      </c>
      <c r="I87" s="28">
        <v>546.58938799999999</v>
      </c>
      <c r="J87" s="28">
        <v>45.866197999999997</v>
      </c>
      <c r="K87" s="28">
        <v>31.351265000000001</v>
      </c>
      <c r="L87" s="28">
        <v>44.588648999999997</v>
      </c>
      <c r="M87" s="28">
        <v>18.485859999999999</v>
      </c>
      <c r="N87" s="28">
        <v>44.352290000000004</v>
      </c>
      <c r="O87" s="28">
        <v>52.476875</v>
      </c>
      <c r="P87" s="28">
        <v>237.121137</v>
      </c>
      <c r="Q87" s="28">
        <v>783.71052499999996</v>
      </c>
    </row>
    <row r="88" spans="1:17" ht="15.6" x14ac:dyDescent="0.3">
      <c r="A88" s="26" t="s">
        <v>123</v>
      </c>
      <c r="B88" s="27">
        <v>2</v>
      </c>
      <c r="C88" s="28">
        <v>21.089970999999998</v>
      </c>
      <c r="D88" s="28">
        <v>105.423372</v>
      </c>
      <c r="E88" s="28">
        <v>65.103797</v>
      </c>
      <c r="F88" s="28">
        <v>53.321210999999998</v>
      </c>
      <c r="G88" s="28">
        <v>55.389887999999999</v>
      </c>
      <c r="H88" s="28">
        <v>57.511735000000002</v>
      </c>
      <c r="I88" s="28">
        <v>357.83997399999998</v>
      </c>
      <c r="J88" s="28">
        <v>31.151043999999999</v>
      </c>
      <c r="K88" s="28">
        <v>15.059894</v>
      </c>
      <c r="L88" s="28">
        <v>37.570887999999997</v>
      </c>
      <c r="M88" s="28">
        <v>4.8223000000000003</v>
      </c>
      <c r="N88" s="28">
        <v>43.077122000000003</v>
      </c>
      <c r="O88" s="28">
        <v>47.981149000000002</v>
      </c>
      <c r="P88" s="28">
        <v>179.662397</v>
      </c>
      <c r="Q88" s="28">
        <v>537.50237100000004</v>
      </c>
    </row>
    <row r="89" spans="1:17" ht="15.6" x14ac:dyDescent="0.3">
      <c r="A89" s="26" t="s">
        <v>124</v>
      </c>
      <c r="B89" s="27">
        <v>3</v>
      </c>
      <c r="C89" s="28">
        <v>35.196055000000001</v>
      </c>
      <c r="D89" s="28">
        <v>152.74832900000001</v>
      </c>
      <c r="E89" s="28">
        <v>75.686089999999993</v>
      </c>
      <c r="F89" s="28">
        <v>73.426998999999995</v>
      </c>
      <c r="G89" s="28">
        <v>80.413437999999999</v>
      </c>
      <c r="H89" s="28">
        <v>85.997414000000006</v>
      </c>
      <c r="I89" s="28">
        <v>503.46832499999999</v>
      </c>
      <c r="J89" s="28">
        <v>29.074819000000002</v>
      </c>
      <c r="K89" s="28">
        <v>37.085282999999997</v>
      </c>
      <c r="L89" s="28">
        <v>41.748218999999999</v>
      </c>
      <c r="M89" s="28">
        <v>11.482062000000001</v>
      </c>
      <c r="N89" s="28">
        <v>50.087029000000001</v>
      </c>
      <c r="O89" s="28">
        <v>85.049477999999993</v>
      </c>
      <c r="P89" s="28">
        <v>254.52689000000001</v>
      </c>
      <c r="Q89" s="28">
        <v>757.99521500000003</v>
      </c>
    </row>
    <row r="90" spans="1:17" ht="15.6" x14ac:dyDescent="0.3">
      <c r="A90" s="26" t="s">
        <v>64</v>
      </c>
      <c r="B90" s="27">
        <v>4</v>
      </c>
      <c r="C90" s="28">
        <v>33.863965999999998</v>
      </c>
      <c r="D90" s="28">
        <v>200.559991</v>
      </c>
      <c r="E90" s="28">
        <v>82.879850000000005</v>
      </c>
      <c r="F90" s="28">
        <v>91.270016999999996</v>
      </c>
      <c r="G90" s="28">
        <v>86.702561000000003</v>
      </c>
      <c r="H90" s="28">
        <v>97.904266000000007</v>
      </c>
      <c r="I90" s="28">
        <v>593.18065100000001</v>
      </c>
      <c r="J90" s="28">
        <v>39.431457999999999</v>
      </c>
      <c r="K90" s="28">
        <v>50.192998000000003</v>
      </c>
      <c r="L90" s="28">
        <v>59.673020000000001</v>
      </c>
      <c r="M90" s="28">
        <v>15.485194999999999</v>
      </c>
      <c r="N90" s="28">
        <v>54.100864999999999</v>
      </c>
      <c r="O90" s="28">
        <v>73.352892999999995</v>
      </c>
      <c r="P90" s="28">
        <v>292.23642899999999</v>
      </c>
      <c r="Q90" s="28">
        <v>885.41708000000006</v>
      </c>
    </row>
    <row r="91" spans="1:17" ht="15.6" x14ac:dyDescent="0.3">
      <c r="A91" s="26" t="s">
        <v>125</v>
      </c>
      <c r="B91" s="27">
        <v>1</v>
      </c>
      <c r="C91" s="28">
        <v>43.151555000000002</v>
      </c>
      <c r="D91" s="28">
        <v>165.657194</v>
      </c>
      <c r="E91" s="28">
        <v>80.604624000000001</v>
      </c>
      <c r="F91" s="28">
        <v>83.927747999999994</v>
      </c>
      <c r="G91" s="28">
        <v>82.820052000000004</v>
      </c>
      <c r="H91" s="28">
        <v>94.690977000000004</v>
      </c>
      <c r="I91" s="28">
        <v>550.85215000000005</v>
      </c>
      <c r="J91" s="28">
        <v>39.357903999999998</v>
      </c>
      <c r="K91" s="28">
        <v>46.670851999999996</v>
      </c>
      <c r="L91" s="28">
        <v>64.231305000000006</v>
      </c>
      <c r="M91" s="28">
        <v>14.784378999999999</v>
      </c>
      <c r="N91" s="28">
        <v>59.465491</v>
      </c>
      <c r="O91" s="28">
        <v>65.189091000000005</v>
      </c>
      <c r="P91" s="28">
        <v>289.69902200000001</v>
      </c>
      <c r="Q91" s="28">
        <v>840.55117199999995</v>
      </c>
    </row>
    <row r="92" spans="1:17" ht="15.6" x14ac:dyDescent="0.3">
      <c r="A92" s="26" t="s">
        <v>126</v>
      </c>
      <c r="B92" s="27">
        <v>2</v>
      </c>
      <c r="C92" s="28">
        <v>38.465865000000001</v>
      </c>
      <c r="D92" s="28">
        <v>182.39644799999999</v>
      </c>
      <c r="E92" s="28">
        <v>87.179582999999994</v>
      </c>
      <c r="F92" s="28">
        <v>86.153720000000007</v>
      </c>
      <c r="G92" s="28">
        <v>71.157912999999994</v>
      </c>
      <c r="H92" s="28">
        <v>108.363722</v>
      </c>
      <c r="I92" s="28">
        <v>573.71725100000003</v>
      </c>
      <c r="J92" s="28">
        <v>32.660465000000002</v>
      </c>
      <c r="K92" s="28">
        <v>37.300193999999998</v>
      </c>
      <c r="L92" s="28">
        <v>65.769287000000006</v>
      </c>
      <c r="M92" s="28">
        <v>26.639154000000001</v>
      </c>
      <c r="N92" s="28">
        <v>51.851117000000002</v>
      </c>
      <c r="O92" s="28">
        <v>64.849703000000005</v>
      </c>
      <c r="P92" s="28">
        <v>279.06992000000002</v>
      </c>
      <c r="Q92" s="28">
        <v>852.78717099999994</v>
      </c>
    </row>
    <row r="93" spans="1:17" ht="15.6" x14ac:dyDescent="0.3">
      <c r="A93" s="26" t="s">
        <v>232</v>
      </c>
      <c r="B93" s="27">
        <v>3</v>
      </c>
      <c r="C93" s="28">
        <v>39.017829999999996</v>
      </c>
      <c r="D93" s="28">
        <v>187.83835099999999</v>
      </c>
      <c r="E93" s="28">
        <v>79.575041999999996</v>
      </c>
      <c r="F93" s="28">
        <v>72.296597000000006</v>
      </c>
      <c r="G93" s="28">
        <v>70.666107999999994</v>
      </c>
      <c r="H93" s="28">
        <v>116.361434</v>
      </c>
      <c r="I93" s="28">
        <v>565.75536199999999</v>
      </c>
      <c r="J93" s="28">
        <v>33.756515</v>
      </c>
      <c r="K93" s="28">
        <v>50.797620999999999</v>
      </c>
      <c r="L93" s="28">
        <v>63.578406999999999</v>
      </c>
      <c r="M93" s="28">
        <v>20.864063999999999</v>
      </c>
      <c r="N93" s="28">
        <v>47.472140000000003</v>
      </c>
      <c r="O93" s="28">
        <v>61.797525</v>
      </c>
      <c r="P93" s="28">
        <v>278.26627200000001</v>
      </c>
      <c r="Q93" s="28">
        <v>844.02163399999995</v>
      </c>
    </row>
    <row r="94" spans="1:17" s="34" customFormat="1" ht="15.6" x14ac:dyDescent="0.3">
      <c r="A94" s="26" t="s">
        <v>237</v>
      </c>
      <c r="B94" s="27">
        <v>4</v>
      </c>
      <c r="C94" s="28">
        <v>37.325561999999998</v>
      </c>
      <c r="D94" s="28">
        <v>194.31013200000001</v>
      </c>
      <c r="E94" s="28">
        <v>82.619482000000005</v>
      </c>
      <c r="F94" s="28">
        <v>88.573035000000004</v>
      </c>
      <c r="G94" s="28">
        <v>88.513198000000003</v>
      </c>
      <c r="H94" s="28">
        <v>102.02959300000001</v>
      </c>
      <c r="I94" s="28">
        <v>593.37100199999998</v>
      </c>
      <c r="J94" s="28">
        <v>41.903016999999998</v>
      </c>
      <c r="K94" s="28">
        <v>48.538057000000002</v>
      </c>
      <c r="L94" s="28">
        <v>60.172418999999998</v>
      </c>
      <c r="M94" s="28">
        <v>25.839476000000001</v>
      </c>
      <c r="N94" s="28">
        <v>54.727184000000001</v>
      </c>
      <c r="O94" s="28">
        <v>70.314964000000003</v>
      </c>
      <c r="P94" s="28">
        <v>301.49511699999999</v>
      </c>
      <c r="Q94" s="28">
        <v>894.86611900000003</v>
      </c>
    </row>
    <row r="95" spans="1:17" ht="15.6" x14ac:dyDescent="0.3">
      <c r="A95" s="26" t="s">
        <v>128</v>
      </c>
      <c r="B95" s="27">
        <v>1</v>
      </c>
      <c r="C95" s="28">
        <v>42.947096000000002</v>
      </c>
      <c r="D95" s="28">
        <v>169.438759</v>
      </c>
      <c r="E95" s="28">
        <v>70.160115000000005</v>
      </c>
      <c r="F95" s="28">
        <v>81.558730999999995</v>
      </c>
      <c r="G95" s="28">
        <v>86.680164000000005</v>
      </c>
      <c r="H95" s="28">
        <v>115.989006</v>
      </c>
      <c r="I95" s="28">
        <v>566.77387099999999</v>
      </c>
      <c r="J95" s="28">
        <v>33.386285000000001</v>
      </c>
      <c r="K95" s="28">
        <v>46.443489</v>
      </c>
      <c r="L95" s="28">
        <v>68.810874999999996</v>
      </c>
      <c r="M95" s="28">
        <v>26.955286000000001</v>
      </c>
      <c r="N95" s="28">
        <v>67.420522000000005</v>
      </c>
      <c r="O95" s="28">
        <v>52.816598999999997</v>
      </c>
      <c r="P95" s="28">
        <v>295.833056</v>
      </c>
      <c r="Q95" s="28">
        <v>862.60692700000004</v>
      </c>
    </row>
    <row r="96" spans="1:17" ht="15.6" x14ac:dyDescent="0.3">
      <c r="A96" s="26" t="s">
        <v>127</v>
      </c>
      <c r="B96" s="27">
        <v>2</v>
      </c>
      <c r="C96" s="28">
        <v>46.136453000000003</v>
      </c>
      <c r="D96" s="28">
        <v>185.00451100000001</v>
      </c>
      <c r="E96" s="28">
        <v>55.680078000000002</v>
      </c>
      <c r="F96" s="28">
        <v>104.915823</v>
      </c>
      <c r="G96" s="28">
        <v>75.554188999999994</v>
      </c>
      <c r="H96" s="28">
        <v>126.68429999999999</v>
      </c>
      <c r="I96" s="28">
        <v>593.97535400000004</v>
      </c>
      <c r="J96" s="28">
        <v>32.363793000000001</v>
      </c>
      <c r="K96" s="28">
        <v>43.689202999999999</v>
      </c>
      <c r="L96" s="28">
        <v>67.285301000000004</v>
      </c>
      <c r="M96" s="28">
        <v>26.463049999999999</v>
      </c>
      <c r="N96" s="28">
        <v>56.182217999999999</v>
      </c>
      <c r="O96" s="28">
        <v>67.646480999999994</v>
      </c>
      <c r="P96" s="28">
        <v>293.63004599999999</v>
      </c>
      <c r="Q96" s="28">
        <v>887.60540000000003</v>
      </c>
    </row>
    <row r="97" spans="1:17" ht="15.6" x14ac:dyDescent="0.3">
      <c r="A97" s="26" t="s">
        <v>233</v>
      </c>
      <c r="B97" s="27">
        <v>3</v>
      </c>
      <c r="C97" s="28">
        <v>38.759847000000001</v>
      </c>
      <c r="D97" s="28">
        <v>173.809213</v>
      </c>
      <c r="E97" s="28">
        <v>61.211109</v>
      </c>
      <c r="F97" s="28">
        <v>118.914737</v>
      </c>
      <c r="G97" s="28">
        <v>70.788140999999996</v>
      </c>
      <c r="H97" s="28">
        <v>125.81220500000001</v>
      </c>
      <c r="I97" s="28">
        <v>589.295252</v>
      </c>
      <c r="J97" s="28">
        <v>32.882756999999998</v>
      </c>
      <c r="K97" s="28">
        <v>41.967478999999997</v>
      </c>
      <c r="L97" s="28">
        <v>71.288658999999996</v>
      </c>
      <c r="M97" s="28">
        <v>25.346758000000001</v>
      </c>
      <c r="N97" s="28">
        <v>63.269233999999997</v>
      </c>
      <c r="O97" s="28">
        <v>66.674536000000003</v>
      </c>
      <c r="P97" s="28">
        <v>301.42942299999999</v>
      </c>
      <c r="Q97" s="28">
        <v>890.72467500000005</v>
      </c>
    </row>
    <row r="98" spans="1:17" s="13" customFormat="1" ht="16.2" customHeight="1" x14ac:dyDescent="0.3">
      <c r="A98" s="26" t="s">
        <v>238</v>
      </c>
      <c r="B98" s="27">
        <v>4</v>
      </c>
      <c r="C98" s="28">
        <v>49.645448999999999</v>
      </c>
      <c r="D98" s="28">
        <v>195.53364099999999</v>
      </c>
      <c r="E98" s="28">
        <v>75.506292999999999</v>
      </c>
      <c r="F98" s="28">
        <v>114.600216</v>
      </c>
      <c r="G98" s="28">
        <v>75.498230000000007</v>
      </c>
      <c r="H98" s="28">
        <v>136.23186100000001</v>
      </c>
      <c r="I98" s="28">
        <v>647.01568999999995</v>
      </c>
      <c r="J98" s="28">
        <v>53.808314000000003</v>
      </c>
      <c r="K98" s="28">
        <v>54.389671</v>
      </c>
      <c r="L98" s="28">
        <v>64.914323999999993</v>
      </c>
      <c r="M98" s="28">
        <v>26.290355999999999</v>
      </c>
      <c r="N98" s="28">
        <v>60.862132000000003</v>
      </c>
      <c r="O98" s="28">
        <v>74.763062000000005</v>
      </c>
      <c r="P98" s="28">
        <v>335.02785899999998</v>
      </c>
      <c r="Q98" s="28">
        <v>982.04354899999998</v>
      </c>
    </row>
    <row r="99" spans="1:17" s="13" customFormat="1" ht="16.95" customHeight="1" x14ac:dyDescent="0.3">
      <c r="A99" s="26" t="s">
        <v>239</v>
      </c>
      <c r="B99" s="27">
        <v>1</v>
      </c>
      <c r="C99" s="28">
        <v>43.102716999999998</v>
      </c>
      <c r="D99" s="28">
        <v>187.939919</v>
      </c>
      <c r="E99" s="28">
        <v>79.574939000000001</v>
      </c>
      <c r="F99" s="28">
        <v>105.249458</v>
      </c>
      <c r="G99" s="28">
        <v>64.417828999999998</v>
      </c>
      <c r="H99" s="28">
        <v>127.429035</v>
      </c>
      <c r="I99" s="28">
        <v>607.71389699999997</v>
      </c>
      <c r="J99" s="28">
        <v>54.492035000000001</v>
      </c>
      <c r="K99" s="28">
        <v>61.518213000000003</v>
      </c>
      <c r="L99" s="28">
        <v>70.532914000000005</v>
      </c>
      <c r="M99" s="28">
        <v>31.689691</v>
      </c>
      <c r="N99" s="28">
        <v>72.699969999999993</v>
      </c>
      <c r="O99" s="28">
        <v>99.712851000000001</v>
      </c>
      <c r="P99" s="28">
        <v>390.64567399999999</v>
      </c>
      <c r="Q99" s="28">
        <v>998.35957099999996</v>
      </c>
    </row>
    <row r="100" spans="1:17" x14ac:dyDescent="0.3">
      <c r="A100" s="78"/>
      <c r="B100" s="79"/>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WD114"/>
  <sheetViews>
    <sheetView workbookViewId="0"/>
  </sheetViews>
  <sheetFormatPr defaultColWidth="0" defaultRowHeight="14.4" zeroHeight="1" x14ac:dyDescent="0.3"/>
  <cols>
    <col min="1" max="1" width="20.33203125" style="14" customWidth="1"/>
    <col min="2" max="2" width="9.33203125" style="15" customWidth="1"/>
    <col min="3" max="3" width="12.44140625" style="11" customWidth="1"/>
    <col min="4" max="4" width="13.88671875" style="11" customWidth="1"/>
    <col min="5" max="5" width="13.33203125" style="11" customWidth="1"/>
    <col min="6" max="6" width="15.33203125" style="11" customWidth="1"/>
    <col min="7" max="8" width="12.6640625" style="11" customWidth="1"/>
    <col min="9" max="9" width="11.6640625" style="11" customWidth="1"/>
    <col min="10" max="10" width="13.6640625" style="11" customWidth="1"/>
    <col min="11" max="11" width="15.5546875" style="11" customWidth="1"/>
    <col min="12" max="12" width="15.33203125" style="11" customWidth="1"/>
    <col min="13" max="13" width="14.6640625" style="11" customWidth="1"/>
    <col min="14" max="14" width="17.44140625" style="11" customWidth="1"/>
    <col min="15" max="15" width="16.6640625" style="11" customWidth="1"/>
    <col min="16" max="16" width="14.33203125" style="11" customWidth="1"/>
    <col min="17" max="17" width="15.44140625" style="11" customWidth="1"/>
    <col min="18" max="251" width="0" style="11" hidden="1"/>
    <col min="252" max="252" width="1.33203125" style="11" hidden="1" customWidth="1"/>
    <col min="253" max="253" width="6" style="11" hidden="1" customWidth="1"/>
    <col min="254" max="254" width="5.6640625" style="11" hidden="1" customWidth="1"/>
    <col min="255" max="255" width="1.5546875" style="11" hidden="1" customWidth="1"/>
    <col min="256" max="256" width="5" style="11" hidden="1" customWidth="1"/>
    <col min="257" max="257" width="3.44140625" style="11" hidden="1" customWidth="1"/>
    <col min="258" max="258" width="7.6640625" style="11" hidden="1" customWidth="1"/>
    <col min="259" max="260" width="9.109375" style="11" hidden="1" customWidth="1"/>
    <col min="261" max="261" width="10" style="11" hidden="1" customWidth="1"/>
    <col min="262" max="262" width="7.88671875" style="11" hidden="1" customWidth="1"/>
    <col min="263" max="263" width="10.5546875" style="11" hidden="1" customWidth="1"/>
    <col min="264" max="264" width="15.44140625" style="11" hidden="1" customWidth="1"/>
    <col min="265" max="265" width="7.6640625" style="11" hidden="1" customWidth="1"/>
    <col min="266" max="267" width="8.44140625" style="11" hidden="1" customWidth="1"/>
    <col min="268" max="268" width="10.44140625" style="11" hidden="1" customWidth="1"/>
    <col min="269" max="269" width="7.33203125" style="11" hidden="1" customWidth="1"/>
    <col min="270" max="270" width="8.109375" style="11" hidden="1" customWidth="1"/>
    <col min="271" max="272" width="15.44140625" style="11" hidden="1" customWidth="1"/>
    <col min="273" max="273" width="9.109375" style="11" hidden="1" customWidth="1"/>
    <col min="274" max="507" width="0" style="11" hidden="1"/>
    <col min="508" max="508" width="1.33203125" style="11" hidden="1" customWidth="1"/>
    <col min="509" max="509" width="6" style="11" hidden="1" customWidth="1"/>
    <col min="510" max="510" width="5.6640625" style="11" hidden="1" customWidth="1"/>
    <col min="511" max="511" width="1.5546875" style="11" hidden="1" customWidth="1"/>
    <col min="512" max="512" width="5" style="11" hidden="1" customWidth="1"/>
    <col min="513" max="513" width="3.44140625" style="11" hidden="1" customWidth="1"/>
    <col min="514" max="514" width="7.6640625" style="11" hidden="1" customWidth="1"/>
    <col min="515" max="516" width="9.109375" style="11" hidden="1" customWidth="1"/>
    <col min="517" max="517" width="10" style="11" hidden="1" customWidth="1"/>
    <col min="518" max="518" width="7.88671875" style="11" hidden="1" customWidth="1"/>
    <col min="519" max="519" width="10.5546875" style="11" hidden="1" customWidth="1"/>
    <col min="520" max="520" width="15.44140625" style="11" hidden="1" customWidth="1"/>
    <col min="521" max="521" width="7.6640625" style="11" hidden="1" customWidth="1"/>
    <col min="522" max="523" width="8.44140625" style="11" hidden="1" customWidth="1"/>
    <col min="524" max="524" width="10.44140625" style="11" hidden="1" customWidth="1"/>
    <col min="525" max="525" width="7.33203125" style="11" hidden="1" customWidth="1"/>
    <col min="526" max="526" width="8.109375" style="11" hidden="1" customWidth="1"/>
    <col min="527" max="528" width="15.44140625" style="11" hidden="1" customWidth="1"/>
    <col min="529" max="529" width="9.109375" style="11" hidden="1" customWidth="1"/>
    <col min="530" max="763" width="0" style="11" hidden="1"/>
    <col min="764" max="764" width="1.33203125" style="11" hidden="1" customWidth="1"/>
    <col min="765" max="765" width="6" style="11" hidden="1" customWidth="1"/>
    <col min="766" max="766" width="5.6640625" style="11" hidden="1" customWidth="1"/>
    <col min="767" max="767" width="1.5546875" style="11" hidden="1" customWidth="1"/>
    <col min="768" max="768" width="5" style="11" hidden="1" customWidth="1"/>
    <col min="769" max="769" width="3.44140625" style="11" hidden="1" customWidth="1"/>
    <col min="770" max="770" width="7.6640625" style="11" hidden="1" customWidth="1"/>
    <col min="771" max="772" width="9.109375" style="11" hidden="1" customWidth="1"/>
    <col min="773" max="773" width="10" style="11" hidden="1" customWidth="1"/>
    <col min="774" max="774" width="7.88671875" style="11" hidden="1" customWidth="1"/>
    <col min="775" max="775" width="10.5546875" style="11" hidden="1" customWidth="1"/>
    <col min="776" max="776" width="15.44140625" style="11" hidden="1" customWidth="1"/>
    <col min="777" max="777" width="7.6640625" style="11" hidden="1" customWidth="1"/>
    <col min="778" max="779" width="8.44140625" style="11" hidden="1" customWidth="1"/>
    <col min="780" max="780" width="10.44140625" style="11" hidden="1" customWidth="1"/>
    <col min="781" max="781" width="7.33203125" style="11" hidden="1" customWidth="1"/>
    <col min="782" max="782" width="8.109375" style="11" hidden="1" customWidth="1"/>
    <col min="783" max="784" width="15.44140625" style="11" hidden="1" customWidth="1"/>
    <col min="785" max="785" width="9.109375" style="11" hidden="1" customWidth="1"/>
    <col min="786" max="1019" width="0" style="11" hidden="1"/>
    <col min="1020" max="1020" width="1.33203125" style="11" hidden="1" customWidth="1"/>
    <col min="1021" max="1021" width="6" style="11" hidden="1" customWidth="1"/>
    <col min="1022" max="1022" width="5.6640625" style="11" hidden="1" customWidth="1"/>
    <col min="1023" max="1023" width="1.5546875" style="11" hidden="1" customWidth="1"/>
    <col min="1024" max="1024" width="5" style="11" hidden="1" customWidth="1"/>
    <col min="1025" max="1025" width="3.44140625" style="11" hidden="1" customWidth="1"/>
    <col min="1026" max="1026" width="7.6640625" style="11" hidden="1" customWidth="1"/>
    <col min="1027" max="1028" width="9.109375" style="11" hidden="1" customWidth="1"/>
    <col min="1029" max="1029" width="10" style="11" hidden="1" customWidth="1"/>
    <col min="1030" max="1030" width="7.88671875" style="11" hidden="1" customWidth="1"/>
    <col min="1031" max="1031" width="10.5546875" style="11" hidden="1" customWidth="1"/>
    <col min="1032" max="1032" width="15.44140625" style="11" hidden="1" customWidth="1"/>
    <col min="1033" max="1033" width="7.6640625" style="11" hidden="1" customWidth="1"/>
    <col min="1034" max="1035" width="8.44140625" style="11" hidden="1" customWidth="1"/>
    <col min="1036" max="1036" width="10.44140625" style="11" hidden="1" customWidth="1"/>
    <col min="1037" max="1037" width="7.33203125" style="11" hidden="1" customWidth="1"/>
    <col min="1038" max="1038" width="8.109375" style="11" hidden="1" customWidth="1"/>
    <col min="1039" max="1040" width="15.44140625" style="11" hidden="1" customWidth="1"/>
    <col min="1041" max="1041" width="9.109375" style="11" hidden="1" customWidth="1"/>
    <col min="1042" max="1275" width="0" style="11" hidden="1"/>
    <col min="1276" max="1276" width="1.33203125" style="11" hidden="1" customWidth="1"/>
    <col min="1277" max="1277" width="6" style="11" hidden="1" customWidth="1"/>
    <col min="1278" max="1278" width="5.6640625" style="11" hidden="1" customWidth="1"/>
    <col min="1279" max="1279" width="1.5546875" style="11" hidden="1" customWidth="1"/>
    <col min="1280" max="1280" width="5" style="11" hidden="1" customWidth="1"/>
    <col min="1281" max="1281" width="3.44140625" style="11" hidden="1" customWidth="1"/>
    <col min="1282" max="1282" width="7.6640625" style="11" hidden="1" customWidth="1"/>
    <col min="1283" max="1284" width="9.109375" style="11" hidden="1" customWidth="1"/>
    <col min="1285" max="1285" width="10" style="11" hidden="1" customWidth="1"/>
    <col min="1286" max="1286" width="7.88671875" style="11" hidden="1" customWidth="1"/>
    <col min="1287" max="1287" width="10.5546875" style="11" hidden="1" customWidth="1"/>
    <col min="1288" max="1288" width="15.44140625" style="11" hidden="1" customWidth="1"/>
    <col min="1289" max="1289" width="7.6640625" style="11" hidden="1" customWidth="1"/>
    <col min="1290" max="1291" width="8.44140625" style="11" hidden="1" customWidth="1"/>
    <col min="1292" max="1292" width="10.44140625" style="11" hidden="1" customWidth="1"/>
    <col min="1293" max="1293" width="7.33203125" style="11" hidden="1" customWidth="1"/>
    <col min="1294" max="1294" width="8.109375" style="11" hidden="1" customWidth="1"/>
    <col min="1295" max="1296" width="15.44140625" style="11" hidden="1" customWidth="1"/>
    <col min="1297" max="1297" width="9.109375" style="11" hidden="1" customWidth="1"/>
    <col min="1298" max="1531" width="0" style="11" hidden="1"/>
    <col min="1532" max="1532" width="1.33203125" style="11" hidden="1" customWidth="1"/>
    <col min="1533" max="1533" width="6" style="11" hidden="1" customWidth="1"/>
    <col min="1534" max="1534" width="5.6640625" style="11" hidden="1" customWidth="1"/>
    <col min="1535" max="1535" width="1.5546875" style="11" hidden="1" customWidth="1"/>
    <col min="1536" max="1536" width="5" style="11" hidden="1" customWidth="1"/>
    <col min="1537" max="1537" width="3.44140625" style="11" hidden="1" customWidth="1"/>
    <col min="1538" max="1538" width="7.6640625" style="11" hidden="1" customWidth="1"/>
    <col min="1539" max="1540" width="9.109375" style="11" hidden="1" customWidth="1"/>
    <col min="1541" max="1541" width="10" style="11" hidden="1" customWidth="1"/>
    <col min="1542" max="1542" width="7.88671875" style="11" hidden="1" customWidth="1"/>
    <col min="1543" max="1543" width="10.5546875" style="11" hidden="1" customWidth="1"/>
    <col min="1544" max="1544" width="15.44140625" style="11" hidden="1" customWidth="1"/>
    <col min="1545" max="1545" width="7.6640625" style="11" hidden="1" customWidth="1"/>
    <col min="1546" max="1547" width="8.44140625" style="11" hidden="1" customWidth="1"/>
    <col min="1548" max="1548" width="10.44140625" style="11" hidden="1" customWidth="1"/>
    <col min="1549" max="1549" width="7.33203125" style="11" hidden="1" customWidth="1"/>
    <col min="1550" max="1550" width="8.109375" style="11" hidden="1" customWidth="1"/>
    <col min="1551" max="1552" width="15.44140625" style="11" hidden="1" customWidth="1"/>
    <col min="1553" max="1553" width="9.109375" style="11" hidden="1" customWidth="1"/>
    <col min="1554" max="1787" width="0" style="11" hidden="1"/>
    <col min="1788" max="1788" width="1.33203125" style="11" hidden="1" customWidth="1"/>
    <col min="1789" max="1789" width="6" style="11" hidden="1" customWidth="1"/>
    <col min="1790" max="1790" width="5.6640625" style="11" hidden="1" customWidth="1"/>
    <col min="1791" max="1791" width="1.5546875" style="11" hidden="1" customWidth="1"/>
    <col min="1792" max="1792" width="5" style="11" hidden="1" customWidth="1"/>
    <col min="1793" max="1793" width="3.44140625" style="11" hidden="1" customWidth="1"/>
    <col min="1794" max="1794" width="7.6640625" style="11" hidden="1" customWidth="1"/>
    <col min="1795" max="1796" width="9.109375" style="11" hidden="1" customWidth="1"/>
    <col min="1797" max="1797" width="10" style="11" hidden="1" customWidth="1"/>
    <col min="1798" max="1798" width="7.88671875" style="11" hidden="1" customWidth="1"/>
    <col min="1799" max="1799" width="10.5546875" style="11" hidden="1" customWidth="1"/>
    <col min="1800" max="1800" width="15.44140625" style="11" hidden="1" customWidth="1"/>
    <col min="1801" max="1801" width="7.6640625" style="11" hidden="1" customWidth="1"/>
    <col min="1802" max="1803" width="8.44140625" style="11" hidden="1" customWidth="1"/>
    <col min="1804" max="1804" width="10.44140625" style="11" hidden="1" customWidth="1"/>
    <col min="1805" max="1805" width="7.33203125" style="11" hidden="1" customWidth="1"/>
    <col min="1806" max="1806" width="8.109375" style="11" hidden="1" customWidth="1"/>
    <col min="1807" max="1808" width="15.44140625" style="11" hidden="1" customWidth="1"/>
    <col min="1809" max="1809" width="9.109375" style="11" hidden="1" customWidth="1"/>
    <col min="1810" max="2043" width="0" style="11" hidden="1"/>
    <col min="2044" max="2044" width="1.33203125" style="11" hidden="1" customWidth="1"/>
    <col min="2045" max="2045" width="6" style="11" hidden="1" customWidth="1"/>
    <col min="2046" max="2046" width="5.6640625" style="11" hidden="1" customWidth="1"/>
    <col min="2047" max="2047" width="1.5546875" style="11" hidden="1" customWidth="1"/>
    <col min="2048" max="2048" width="5" style="11" hidden="1" customWidth="1"/>
    <col min="2049" max="2049" width="3.44140625" style="11" hidden="1" customWidth="1"/>
    <col min="2050" max="2050" width="7.6640625" style="11" hidden="1" customWidth="1"/>
    <col min="2051" max="2052" width="9.109375" style="11" hidden="1" customWidth="1"/>
    <col min="2053" max="2053" width="10" style="11" hidden="1" customWidth="1"/>
    <col min="2054" max="2054" width="7.88671875" style="11" hidden="1" customWidth="1"/>
    <col min="2055" max="2055" width="10.5546875" style="11" hidden="1" customWidth="1"/>
    <col min="2056" max="2056" width="15.44140625" style="11" hidden="1" customWidth="1"/>
    <col min="2057" max="2057" width="7.6640625" style="11" hidden="1" customWidth="1"/>
    <col min="2058" max="2059" width="8.44140625" style="11" hidden="1" customWidth="1"/>
    <col min="2060" max="2060" width="10.44140625" style="11" hidden="1" customWidth="1"/>
    <col min="2061" max="2061" width="7.33203125" style="11" hidden="1" customWidth="1"/>
    <col min="2062" max="2062" width="8.109375" style="11" hidden="1" customWidth="1"/>
    <col min="2063" max="2064" width="15.44140625" style="11" hidden="1" customWidth="1"/>
    <col min="2065" max="2065" width="9.109375" style="11" hidden="1" customWidth="1"/>
    <col min="2066" max="2299" width="0" style="11" hidden="1"/>
    <col min="2300" max="2300" width="1.33203125" style="11" hidden="1" customWidth="1"/>
    <col min="2301" max="2301" width="6" style="11" hidden="1" customWidth="1"/>
    <col min="2302" max="2302" width="5.6640625" style="11" hidden="1" customWidth="1"/>
    <col min="2303" max="2303" width="1.5546875" style="11" hidden="1" customWidth="1"/>
    <col min="2304" max="2304" width="5" style="11" hidden="1" customWidth="1"/>
    <col min="2305" max="2305" width="3.44140625" style="11" hidden="1" customWidth="1"/>
    <col min="2306" max="2306" width="7.6640625" style="11" hidden="1" customWidth="1"/>
    <col min="2307" max="2308" width="9.109375" style="11" hidden="1" customWidth="1"/>
    <col min="2309" max="2309" width="10" style="11" hidden="1" customWidth="1"/>
    <col min="2310" max="2310" width="7.88671875" style="11" hidden="1" customWidth="1"/>
    <col min="2311" max="2311" width="10.5546875" style="11" hidden="1" customWidth="1"/>
    <col min="2312" max="2312" width="15.44140625" style="11" hidden="1" customWidth="1"/>
    <col min="2313" max="2313" width="7.6640625" style="11" hidden="1" customWidth="1"/>
    <col min="2314" max="2315" width="8.44140625" style="11" hidden="1" customWidth="1"/>
    <col min="2316" max="2316" width="10.44140625" style="11" hidden="1" customWidth="1"/>
    <col min="2317" max="2317" width="7.33203125" style="11" hidden="1" customWidth="1"/>
    <col min="2318" max="2318" width="8.109375" style="11" hidden="1" customWidth="1"/>
    <col min="2319" max="2320" width="15.44140625" style="11" hidden="1" customWidth="1"/>
    <col min="2321" max="2321" width="9.109375" style="11" hidden="1" customWidth="1"/>
    <col min="2322" max="2555" width="0" style="11" hidden="1"/>
    <col min="2556" max="2556" width="1.33203125" style="11" hidden="1" customWidth="1"/>
    <col min="2557" max="2557" width="6" style="11" hidden="1" customWidth="1"/>
    <col min="2558" max="2558" width="5.6640625" style="11" hidden="1" customWidth="1"/>
    <col min="2559" max="2559" width="1.5546875" style="11" hidden="1" customWidth="1"/>
    <col min="2560" max="2560" width="5" style="11" hidden="1" customWidth="1"/>
    <col min="2561" max="2561" width="3.44140625" style="11" hidden="1" customWidth="1"/>
    <col min="2562" max="2562" width="7.6640625" style="11" hidden="1" customWidth="1"/>
    <col min="2563" max="2564" width="9.109375" style="11" hidden="1" customWidth="1"/>
    <col min="2565" max="2565" width="10" style="11" hidden="1" customWidth="1"/>
    <col min="2566" max="2566" width="7.88671875" style="11" hidden="1" customWidth="1"/>
    <col min="2567" max="2567" width="10.5546875" style="11" hidden="1" customWidth="1"/>
    <col min="2568" max="2568" width="15.44140625" style="11" hidden="1" customWidth="1"/>
    <col min="2569" max="2569" width="7.6640625" style="11" hidden="1" customWidth="1"/>
    <col min="2570" max="2571" width="8.44140625" style="11" hidden="1" customWidth="1"/>
    <col min="2572" max="2572" width="10.44140625" style="11" hidden="1" customWidth="1"/>
    <col min="2573" max="2573" width="7.33203125" style="11" hidden="1" customWidth="1"/>
    <col min="2574" max="2574" width="8.109375" style="11" hidden="1" customWidth="1"/>
    <col min="2575" max="2576" width="15.44140625" style="11" hidden="1" customWidth="1"/>
    <col min="2577" max="2577" width="9.109375" style="11" hidden="1" customWidth="1"/>
    <col min="2578" max="2811" width="0" style="11" hidden="1"/>
    <col min="2812" max="2812" width="1.33203125" style="11" hidden="1" customWidth="1"/>
    <col min="2813" max="2813" width="6" style="11" hidden="1" customWidth="1"/>
    <col min="2814" max="2814" width="5.6640625" style="11" hidden="1" customWidth="1"/>
    <col min="2815" max="2815" width="1.5546875" style="11" hidden="1" customWidth="1"/>
    <col min="2816" max="2816" width="5" style="11" hidden="1" customWidth="1"/>
    <col min="2817" max="2817" width="3.44140625" style="11" hidden="1" customWidth="1"/>
    <col min="2818" max="2818" width="7.6640625" style="11" hidden="1" customWidth="1"/>
    <col min="2819" max="2820" width="9.109375" style="11" hidden="1" customWidth="1"/>
    <col min="2821" max="2821" width="10" style="11" hidden="1" customWidth="1"/>
    <col min="2822" max="2822" width="7.88671875" style="11" hidden="1" customWidth="1"/>
    <col min="2823" max="2823" width="10.5546875" style="11" hidden="1" customWidth="1"/>
    <col min="2824" max="2824" width="15.44140625" style="11" hidden="1" customWidth="1"/>
    <col min="2825" max="2825" width="7.6640625" style="11" hidden="1" customWidth="1"/>
    <col min="2826" max="2827" width="8.44140625" style="11" hidden="1" customWidth="1"/>
    <col min="2828" max="2828" width="10.44140625" style="11" hidden="1" customWidth="1"/>
    <col min="2829" max="2829" width="7.33203125" style="11" hidden="1" customWidth="1"/>
    <col min="2830" max="2830" width="8.109375" style="11" hidden="1" customWidth="1"/>
    <col min="2831" max="2832" width="15.44140625" style="11" hidden="1" customWidth="1"/>
    <col min="2833" max="2833" width="9.109375" style="11" hidden="1" customWidth="1"/>
    <col min="2834" max="3067" width="0" style="11" hidden="1"/>
    <col min="3068" max="3068" width="1.33203125" style="11" hidden="1" customWidth="1"/>
    <col min="3069" max="3069" width="6" style="11" hidden="1" customWidth="1"/>
    <col min="3070" max="3070" width="5.6640625" style="11" hidden="1" customWidth="1"/>
    <col min="3071" max="3071" width="1.5546875" style="11" hidden="1" customWidth="1"/>
    <col min="3072" max="3072" width="5" style="11" hidden="1" customWidth="1"/>
    <col min="3073" max="3073" width="3.44140625" style="11" hidden="1" customWidth="1"/>
    <col min="3074" max="3074" width="7.6640625" style="11" hidden="1" customWidth="1"/>
    <col min="3075" max="3076" width="9.109375" style="11" hidden="1" customWidth="1"/>
    <col min="3077" max="3077" width="10" style="11" hidden="1" customWidth="1"/>
    <col min="3078" max="3078" width="7.88671875" style="11" hidden="1" customWidth="1"/>
    <col min="3079" max="3079" width="10.5546875" style="11" hidden="1" customWidth="1"/>
    <col min="3080" max="3080" width="15.44140625" style="11" hidden="1" customWidth="1"/>
    <col min="3081" max="3081" width="7.6640625" style="11" hidden="1" customWidth="1"/>
    <col min="3082" max="3083" width="8.44140625" style="11" hidden="1" customWidth="1"/>
    <col min="3084" max="3084" width="10.44140625" style="11" hidden="1" customWidth="1"/>
    <col min="3085" max="3085" width="7.33203125" style="11" hidden="1" customWidth="1"/>
    <col min="3086" max="3086" width="8.109375" style="11" hidden="1" customWidth="1"/>
    <col min="3087" max="3088" width="15.44140625" style="11" hidden="1" customWidth="1"/>
    <col min="3089" max="3089" width="9.109375" style="11" hidden="1" customWidth="1"/>
    <col min="3090" max="3323" width="0" style="11" hidden="1"/>
    <col min="3324" max="3324" width="1.33203125" style="11" hidden="1" customWidth="1"/>
    <col min="3325" max="3325" width="6" style="11" hidden="1" customWidth="1"/>
    <col min="3326" max="3326" width="5.6640625" style="11" hidden="1" customWidth="1"/>
    <col min="3327" max="3327" width="1.5546875" style="11" hidden="1" customWidth="1"/>
    <col min="3328" max="3328" width="5" style="11" hidden="1" customWidth="1"/>
    <col min="3329" max="3329" width="3.44140625" style="11" hidden="1" customWidth="1"/>
    <col min="3330" max="3330" width="7.6640625" style="11" hidden="1" customWidth="1"/>
    <col min="3331" max="3332" width="9.109375" style="11" hidden="1" customWidth="1"/>
    <col min="3333" max="3333" width="10" style="11" hidden="1" customWidth="1"/>
    <col min="3334" max="3334" width="7.88671875" style="11" hidden="1" customWidth="1"/>
    <col min="3335" max="3335" width="10.5546875" style="11" hidden="1" customWidth="1"/>
    <col min="3336" max="3336" width="15.44140625" style="11" hidden="1" customWidth="1"/>
    <col min="3337" max="3337" width="7.6640625" style="11" hidden="1" customWidth="1"/>
    <col min="3338" max="3339" width="8.44140625" style="11" hidden="1" customWidth="1"/>
    <col min="3340" max="3340" width="10.44140625" style="11" hidden="1" customWidth="1"/>
    <col min="3341" max="3341" width="7.33203125" style="11" hidden="1" customWidth="1"/>
    <col min="3342" max="3342" width="8.109375" style="11" hidden="1" customWidth="1"/>
    <col min="3343" max="3344" width="15.44140625" style="11" hidden="1" customWidth="1"/>
    <col min="3345" max="3345" width="9.109375" style="11" hidden="1" customWidth="1"/>
    <col min="3346" max="3579" width="0" style="11" hidden="1"/>
    <col min="3580" max="3580" width="1.33203125" style="11" hidden="1" customWidth="1"/>
    <col min="3581" max="3581" width="6" style="11" hidden="1" customWidth="1"/>
    <col min="3582" max="3582" width="5.6640625" style="11" hidden="1" customWidth="1"/>
    <col min="3583" max="3583" width="1.5546875" style="11" hidden="1" customWidth="1"/>
    <col min="3584" max="3584" width="5" style="11" hidden="1" customWidth="1"/>
    <col min="3585" max="3585" width="3.44140625" style="11" hidden="1" customWidth="1"/>
    <col min="3586" max="3586" width="7.6640625" style="11" hidden="1" customWidth="1"/>
    <col min="3587" max="3588" width="9.109375" style="11" hidden="1" customWidth="1"/>
    <col min="3589" max="3589" width="10" style="11" hidden="1" customWidth="1"/>
    <col min="3590" max="3590" width="7.88671875" style="11" hidden="1" customWidth="1"/>
    <col min="3591" max="3591" width="10.5546875" style="11" hidden="1" customWidth="1"/>
    <col min="3592" max="3592" width="15.44140625" style="11" hidden="1" customWidth="1"/>
    <col min="3593" max="3593" width="7.6640625" style="11" hidden="1" customWidth="1"/>
    <col min="3594" max="3595" width="8.44140625" style="11" hidden="1" customWidth="1"/>
    <col min="3596" max="3596" width="10.44140625" style="11" hidden="1" customWidth="1"/>
    <col min="3597" max="3597" width="7.33203125" style="11" hidden="1" customWidth="1"/>
    <col min="3598" max="3598" width="8.109375" style="11" hidden="1" customWidth="1"/>
    <col min="3599" max="3600" width="15.44140625" style="11" hidden="1" customWidth="1"/>
    <col min="3601" max="3601" width="9.109375" style="11" hidden="1" customWidth="1"/>
    <col min="3602" max="3835" width="0" style="11" hidden="1"/>
    <col min="3836" max="3836" width="1.33203125" style="11" hidden="1" customWidth="1"/>
    <col min="3837" max="3837" width="6" style="11" hidden="1" customWidth="1"/>
    <col min="3838" max="3838" width="5.6640625" style="11" hidden="1" customWidth="1"/>
    <col min="3839" max="3839" width="1.5546875" style="11" hidden="1" customWidth="1"/>
    <col min="3840" max="3840" width="5" style="11" hidden="1" customWidth="1"/>
    <col min="3841" max="3841" width="3.44140625" style="11" hidden="1" customWidth="1"/>
    <col min="3842" max="3842" width="7.6640625" style="11" hidden="1" customWidth="1"/>
    <col min="3843" max="3844" width="9.109375" style="11" hidden="1" customWidth="1"/>
    <col min="3845" max="3845" width="10" style="11" hidden="1" customWidth="1"/>
    <col min="3846" max="3846" width="7.88671875" style="11" hidden="1" customWidth="1"/>
    <col min="3847" max="3847" width="10.5546875" style="11" hidden="1" customWidth="1"/>
    <col min="3848" max="3848" width="15.44140625" style="11" hidden="1" customWidth="1"/>
    <col min="3849" max="3849" width="7.6640625" style="11" hidden="1" customWidth="1"/>
    <col min="3850" max="3851" width="8.44140625" style="11" hidden="1" customWidth="1"/>
    <col min="3852" max="3852" width="10.44140625" style="11" hidden="1" customWidth="1"/>
    <col min="3853" max="3853" width="7.33203125" style="11" hidden="1" customWidth="1"/>
    <col min="3854" max="3854" width="8.109375" style="11" hidden="1" customWidth="1"/>
    <col min="3855" max="3856" width="15.44140625" style="11" hidden="1" customWidth="1"/>
    <col min="3857" max="3857" width="9.109375" style="11" hidden="1" customWidth="1"/>
    <col min="3858" max="4091" width="0" style="11" hidden="1"/>
    <col min="4092" max="4092" width="1.33203125" style="11" hidden="1" customWidth="1"/>
    <col min="4093" max="4093" width="6" style="11" hidden="1" customWidth="1"/>
    <col min="4094" max="4094" width="5.6640625" style="11" hidden="1" customWidth="1"/>
    <col min="4095" max="4095" width="1.5546875" style="11" hidden="1" customWidth="1"/>
    <col min="4096" max="4096" width="5" style="11" hidden="1" customWidth="1"/>
    <col min="4097" max="4097" width="3.44140625" style="11" hidden="1" customWidth="1"/>
    <col min="4098" max="4098" width="7.6640625" style="11" hidden="1" customWidth="1"/>
    <col min="4099" max="4100" width="9.109375" style="11" hidden="1" customWidth="1"/>
    <col min="4101" max="4101" width="10" style="11" hidden="1" customWidth="1"/>
    <col min="4102" max="4102" width="7.88671875" style="11" hidden="1" customWidth="1"/>
    <col min="4103" max="4103" width="10.5546875" style="11" hidden="1" customWidth="1"/>
    <col min="4104" max="4104" width="15.44140625" style="11" hidden="1" customWidth="1"/>
    <col min="4105" max="4105" width="7.6640625" style="11" hidden="1" customWidth="1"/>
    <col min="4106" max="4107" width="8.44140625" style="11" hidden="1" customWidth="1"/>
    <col min="4108" max="4108" width="10.44140625" style="11" hidden="1" customWidth="1"/>
    <col min="4109" max="4109" width="7.33203125" style="11" hidden="1" customWidth="1"/>
    <col min="4110" max="4110" width="8.109375" style="11" hidden="1" customWidth="1"/>
    <col min="4111" max="4112" width="15.44140625" style="11" hidden="1" customWidth="1"/>
    <col min="4113" max="4113" width="9.109375" style="11" hidden="1" customWidth="1"/>
    <col min="4114" max="4347" width="0" style="11" hidden="1"/>
    <col min="4348" max="4348" width="1.33203125" style="11" hidden="1" customWidth="1"/>
    <col min="4349" max="4349" width="6" style="11" hidden="1" customWidth="1"/>
    <col min="4350" max="4350" width="5.6640625" style="11" hidden="1" customWidth="1"/>
    <col min="4351" max="4351" width="1.5546875" style="11" hidden="1" customWidth="1"/>
    <col min="4352" max="4352" width="5" style="11" hidden="1" customWidth="1"/>
    <col min="4353" max="4353" width="3.44140625" style="11" hidden="1" customWidth="1"/>
    <col min="4354" max="4354" width="7.6640625" style="11" hidden="1" customWidth="1"/>
    <col min="4355" max="4356" width="9.109375" style="11" hidden="1" customWidth="1"/>
    <col min="4357" max="4357" width="10" style="11" hidden="1" customWidth="1"/>
    <col min="4358" max="4358" width="7.88671875" style="11" hidden="1" customWidth="1"/>
    <col min="4359" max="4359" width="10.5546875" style="11" hidden="1" customWidth="1"/>
    <col min="4360" max="4360" width="15.44140625" style="11" hidden="1" customWidth="1"/>
    <col min="4361" max="4361" width="7.6640625" style="11" hidden="1" customWidth="1"/>
    <col min="4362" max="4363" width="8.44140625" style="11" hidden="1" customWidth="1"/>
    <col min="4364" max="4364" width="10.44140625" style="11" hidden="1" customWidth="1"/>
    <col min="4365" max="4365" width="7.33203125" style="11" hidden="1" customWidth="1"/>
    <col min="4366" max="4366" width="8.109375" style="11" hidden="1" customWidth="1"/>
    <col min="4367" max="4368" width="15.44140625" style="11" hidden="1" customWidth="1"/>
    <col min="4369" max="4369" width="9.109375" style="11" hidden="1" customWidth="1"/>
    <col min="4370" max="4603" width="0" style="11" hidden="1"/>
    <col min="4604" max="4604" width="1.33203125" style="11" hidden="1" customWidth="1"/>
    <col min="4605" max="4605" width="6" style="11" hidden="1" customWidth="1"/>
    <col min="4606" max="4606" width="5.6640625" style="11" hidden="1" customWidth="1"/>
    <col min="4607" max="4607" width="1.5546875" style="11" hidden="1" customWidth="1"/>
    <col min="4608" max="4608" width="5" style="11" hidden="1" customWidth="1"/>
    <col min="4609" max="4609" width="3.44140625" style="11" hidden="1" customWidth="1"/>
    <col min="4610" max="4610" width="7.6640625" style="11" hidden="1" customWidth="1"/>
    <col min="4611" max="4612" width="9.109375" style="11" hidden="1" customWidth="1"/>
    <col min="4613" max="4613" width="10" style="11" hidden="1" customWidth="1"/>
    <col min="4614" max="4614" width="7.88671875" style="11" hidden="1" customWidth="1"/>
    <col min="4615" max="4615" width="10.5546875" style="11" hidden="1" customWidth="1"/>
    <col min="4616" max="4616" width="15.44140625" style="11" hidden="1" customWidth="1"/>
    <col min="4617" max="4617" width="7.6640625" style="11" hidden="1" customWidth="1"/>
    <col min="4618" max="4619" width="8.44140625" style="11" hidden="1" customWidth="1"/>
    <col min="4620" max="4620" width="10.44140625" style="11" hidden="1" customWidth="1"/>
    <col min="4621" max="4621" width="7.33203125" style="11" hidden="1" customWidth="1"/>
    <col min="4622" max="4622" width="8.109375" style="11" hidden="1" customWidth="1"/>
    <col min="4623" max="4624" width="15.44140625" style="11" hidden="1" customWidth="1"/>
    <col min="4625" max="4625" width="9.109375" style="11" hidden="1" customWidth="1"/>
    <col min="4626" max="4859" width="0" style="11" hidden="1"/>
    <col min="4860" max="4860" width="1.33203125" style="11" hidden="1" customWidth="1"/>
    <col min="4861" max="4861" width="6" style="11" hidden="1" customWidth="1"/>
    <col min="4862" max="4862" width="5.6640625" style="11" hidden="1" customWidth="1"/>
    <col min="4863" max="4863" width="1.5546875" style="11" hidden="1" customWidth="1"/>
    <col min="4864" max="4864" width="5" style="11" hidden="1" customWidth="1"/>
    <col min="4865" max="4865" width="3.44140625" style="11" hidden="1" customWidth="1"/>
    <col min="4866" max="4866" width="7.6640625" style="11" hidden="1" customWidth="1"/>
    <col min="4867" max="4868" width="9.109375" style="11" hidden="1" customWidth="1"/>
    <col min="4869" max="4869" width="10" style="11" hidden="1" customWidth="1"/>
    <col min="4870" max="4870" width="7.88671875" style="11" hidden="1" customWidth="1"/>
    <col min="4871" max="4871" width="10.5546875" style="11" hidden="1" customWidth="1"/>
    <col min="4872" max="4872" width="15.44140625" style="11" hidden="1" customWidth="1"/>
    <col min="4873" max="4873" width="7.6640625" style="11" hidden="1" customWidth="1"/>
    <col min="4874" max="4875" width="8.44140625" style="11" hidden="1" customWidth="1"/>
    <col min="4876" max="4876" width="10.44140625" style="11" hidden="1" customWidth="1"/>
    <col min="4877" max="4877" width="7.33203125" style="11" hidden="1" customWidth="1"/>
    <col min="4878" max="4878" width="8.109375" style="11" hidden="1" customWidth="1"/>
    <col min="4879" max="4880" width="15.44140625" style="11" hidden="1" customWidth="1"/>
    <col min="4881" max="4881" width="9.109375" style="11" hidden="1" customWidth="1"/>
    <col min="4882" max="5115" width="0" style="11" hidden="1"/>
    <col min="5116" max="5116" width="1.33203125" style="11" hidden="1" customWidth="1"/>
    <col min="5117" max="5117" width="6" style="11" hidden="1" customWidth="1"/>
    <col min="5118" max="5118" width="5.6640625" style="11" hidden="1" customWidth="1"/>
    <col min="5119" max="5119" width="1.5546875" style="11" hidden="1" customWidth="1"/>
    <col min="5120" max="5120" width="5" style="11" hidden="1" customWidth="1"/>
    <col min="5121" max="5121" width="3.44140625" style="11" hidden="1" customWidth="1"/>
    <col min="5122" max="5122" width="7.6640625" style="11" hidden="1" customWidth="1"/>
    <col min="5123" max="5124" width="9.109375" style="11" hidden="1" customWidth="1"/>
    <col min="5125" max="5125" width="10" style="11" hidden="1" customWidth="1"/>
    <col min="5126" max="5126" width="7.88671875" style="11" hidden="1" customWidth="1"/>
    <col min="5127" max="5127" width="10.5546875" style="11" hidden="1" customWidth="1"/>
    <col min="5128" max="5128" width="15.44140625" style="11" hidden="1" customWidth="1"/>
    <col min="5129" max="5129" width="7.6640625" style="11" hidden="1" customWidth="1"/>
    <col min="5130" max="5131" width="8.44140625" style="11" hidden="1" customWidth="1"/>
    <col min="5132" max="5132" width="10.44140625" style="11" hidden="1" customWidth="1"/>
    <col min="5133" max="5133" width="7.33203125" style="11" hidden="1" customWidth="1"/>
    <col min="5134" max="5134" width="8.109375" style="11" hidden="1" customWidth="1"/>
    <col min="5135" max="5136" width="15.44140625" style="11" hidden="1" customWidth="1"/>
    <col min="5137" max="5137" width="9.109375" style="11" hidden="1" customWidth="1"/>
    <col min="5138" max="5371" width="0" style="11" hidden="1"/>
    <col min="5372" max="5372" width="1.33203125" style="11" hidden="1" customWidth="1"/>
    <col min="5373" max="5373" width="6" style="11" hidden="1" customWidth="1"/>
    <col min="5374" max="5374" width="5.6640625" style="11" hidden="1" customWidth="1"/>
    <col min="5375" max="5375" width="1.5546875" style="11" hidden="1" customWidth="1"/>
    <col min="5376" max="5376" width="5" style="11" hidden="1" customWidth="1"/>
    <col min="5377" max="5377" width="3.44140625" style="11" hidden="1" customWidth="1"/>
    <col min="5378" max="5378" width="7.6640625" style="11" hidden="1" customWidth="1"/>
    <col min="5379" max="5380" width="9.109375" style="11" hidden="1" customWidth="1"/>
    <col min="5381" max="5381" width="10" style="11" hidden="1" customWidth="1"/>
    <col min="5382" max="5382" width="7.88671875" style="11" hidden="1" customWidth="1"/>
    <col min="5383" max="5383" width="10.5546875" style="11" hidden="1" customWidth="1"/>
    <col min="5384" max="5384" width="15.44140625" style="11" hidden="1" customWidth="1"/>
    <col min="5385" max="5385" width="7.6640625" style="11" hidden="1" customWidth="1"/>
    <col min="5386" max="5387" width="8.44140625" style="11" hidden="1" customWidth="1"/>
    <col min="5388" max="5388" width="10.44140625" style="11" hidden="1" customWidth="1"/>
    <col min="5389" max="5389" width="7.33203125" style="11" hidden="1" customWidth="1"/>
    <col min="5390" max="5390" width="8.109375" style="11" hidden="1" customWidth="1"/>
    <col min="5391" max="5392" width="15.44140625" style="11" hidden="1" customWidth="1"/>
    <col min="5393" max="5393" width="9.109375" style="11" hidden="1" customWidth="1"/>
    <col min="5394" max="5627" width="0" style="11" hidden="1"/>
    <col min="5628" max="5628" width="1.33203125" style="11" hidden="1" customWidth="1"/>
    <col min="5629" max="5629" width="6" style="11" hidden="1" customWidth="1"/>
    <col min="5630" max="5630" width="5.6640625" style="11" hidden="1" customWidth="1"/>
    <col min="5631" max="5631" width="1.5546875" style="11" hidden="1" customWidth="1"/>
    <col min="5632" max="5632" width="5" style="11" hidden="1" customWidth="1"/>
    <col min="5633" max="5633" width="3.44140625" style="11" hidden="1" customWidth="1"/>
    <col min="5634" max="5634" width="7.6640625" style="11" hidden="1" customWidth="1"/>
    <col min="5635" max="5636" width="9.109375" style="11" hidden="1" customWidth="1"/>
    <col min="5637" max="5637" width="10" style="11" hidden="1" customWidth="1"/>
    <col min="5638" max="5638" width="7.88671875" style="11" hidden="1" customWidth="1"/>
    <col min="5639" max="5639" width="10.5546875" style="11" hidden="1" customWidth="1"/>
    <col min="5640" max="5640" width="15.44140625" style="11" hidden="1" customWidth="1"/>
    <col min="5641" max="5641" width="7.6640625" style="11" hidden="1" customWidth="1"/>
    <col min="5642" max="5643" width="8.44140625" style="11" hidden="1" customWidth="1"/>
    <col min="5644" max="5644" width="10.44140625" style="11" hidden="1" customWidth="1"/>
    <col min="5645" max="5645" width="7.33203125" style="11" hidden="1" customWidth="1"/>
    <col min="5646" max="5646" width="8.109375" style="11" hidden="1" customWidth="1"/>
    <col min="5647" max="5648" width="15.44140625" style="11" hidden="1" customWidth="1"/>
    <col min="5649" max="5649" width="9.109375" style="11" hidden="1" customWidth="1"/>
    <col min="5650" max="5883" width="0" style="11" hidden="1"/>
    <col min="5884" max="5884" width="1.33203125" style="11" hidden="1" customWidth="1"/>
    <col min="5885" max="5885" width="6" style="11" hidden="1" customWidth="1"/>
    <col min="5886" max="5886" width="5.6640625" style="11" hidden="1" customWidth="1"/>
    <col min="5887" max="5887" width="1.5546875" style="11" hidden="1" customWidth="1"/>
    <col min="5888" max="5888" width="5" style="11" hidden="1" customWidth="1"/>
    <col min="5889" max="5889" width="3.44140625" style="11" hidden="1" customWidth="1"/>
    <col min="5890" max="5890" width="7.6640625" style="11" hidden="1" customWidth="1"/>
    <col min="5891" max="5892" width="9.109375" style="11" hidden="1" customWidth="1"/>
    <col min="5893" max="5893" width="10" style="11" hidden="1" customWidth="1"/>
    <col min="5894" max="5894" width="7.88671875" style="11" hidden="1" customWidth="1"/>
    <col min="5895" max="5895" width="10.5546875" style="11" hidden="1" customWidth="1"/>
    <col min="5896" max="5896" width="15.44140625" style="11" hidden="1" customWidth="1"/>
    <col min="5897" max="5897" width="7.6640625" style="11" hidden="1" customWidth="1"/>
    <col min="5898" max="5899" width="8.44140625" style="11" hidden="1" customWidth="1"/>
    <col min="5900" max="5900" width="10.44140625" style="11" hidden="1" customWidth="1"/>
    <col min="5901" max="5901" width="7.33203125" style="11" hidden="1" customWidth="1"/>
    <col min="5902" max="5902" width="8.109375" style="11" hidden="1" customWidth="1"/>
    <col min="5903" max="5904" width="15.44140625" style="11" hidden="1" customWidth="1"/>
    <col min="5905" max="5905" width="9.109375" style="11" hidden="1" customWidth="1"/>
    <col min="5906" max="6139" width="0" style="11" hidden="1"/>
    <col min="6140" max="6140" width="1.33203125" style="11" hidden="1" customWidth="1"/>
    <col min="6141" max="6141" width="6" style="11" hidden="1" customWidth="1"/>
    <col min="6142" max="6142" width="5.6640625" style="11" hidden="1" customWidth="1"/>
    <col min="6143" max="6143" width="1.5546875" style="11" hidden="1" customWidth="1"/>
    <col min="6144" max="6144" width="5" style="11" hidden="1" customWidth="1"/>
    <col min="6145" max="6145" width="3.44140625" style="11" hidden="1" customWidth="1"/>
    <col min="6146" max="6146" width="7.6640625" style="11" hidden="1" customWidth="1"/>
    <col min="6147" max="6148" width="9.109375" style="11" hidden="1" customWidth="1"/>
    <col min="6149" max="6149" width="10" style="11" hidden="1" customWidth="1"/>
    <col min="6150" max="6150" width="7.88671875" style="11" hidden="1" customWidth="1"/>
    <col min="6151" max="6151" width="10.5546875" style="11" hidden="1" customWidth="1"/>
    <col min="6152" max="6152" width="15.44140625" style="11" hidden="1" customWidth="1"/>
    <col min="6153" max="6153" width="7.6640625" style="11" hidden="1" customWidth="1"/>
    <col min="6154" max="6155" width="8.44140625" style="11" hidden="1" customWidth="1"/>
    <col min="6156" max="6156" width="10.44140625" style="11" hidden="1" customWidth="1"/>
    <col min="6157" max="6157" width="7.33203125" style="11" hidden="1" customWidth="1"/>
    <col min="6158" max="6158" width="8.109375" style="11" hidden="1" customWidth="1"/>
    <col min="6159" max="6160" width="15.44140625" style="11" hidden="1" customWidth="1"/>
    <col min="6161" max="6161" width="9.109375" style="11" hidden="1" customWidth="1"/>
    <col min="6162" max="6395" width="0" style="11" hidden="1"/>
    <col min="6396" max="6396" width="1.33203125" style="11" hidden="1" customWidth="1"/>
    <col min="6397" max="6397" width="6" style="11" hidden="1" customWidth="1"/>
    <col min="6398" max="6398" width="5.6640625" style="11" hidden="1" customWidth="1"/>
    <col min="6399" max="6399" width="1.5546875" style="11" hidden="1" customWidth="1"/>
    <col min="6400" max="6400" width="5" style="11" hidden="1" customWidth="1"/>
    <col min="6401" max="6401" width="3.44140625" style="11" hidden="1" customWidth="1"/>
    <col min="6402" max="6402" width="7.6640625" style="11" hidden="1" customWidth="1"/>
    <col min="6403" max="6404" width="9.109375" style="11" hidden="1" customWidth="1"/>
    <col min="6405" max="6405" width="10" style="11" hidden="1" customWidth="1"/>
    <col min="6406" max="6406" width="7.88671875" style="11" hidden="1" customWidth="1"/>
    <col min="6407" max="6407" width="10.5546875" style="11" hidden="1" customWidth="1"/>
    <col min="6408" max="6408" width="15.44140625" style="11" hidden="1" customWidth="1"/>
    <col min="6409" max="6409" width="7.6640625" style="11" hidden="1" customWidth="1"/>
    <col min="6410" max="6411" width="8.44140625" style="11" hidden="1" customWidth="1"/>
    <col min="6412" max="6412" width="10.44140625" style="11" hidden="1" customWidth="1"/>
    <col min="6413" max="6413" width="7.33203125" style="11" hidden="1" customWidth="1"/>
    <col min="6414" max="6414" width="8.109375" style="11" hidden="1" customWidth="1"/>
    <col min="6415" max="6416" width="15.44140625" style="11" hidden="1" customWidth="1"/>
    <col min="6417" max="6417" width="9.109375" style="11" hidden="1" customWidth="1"/>
    <col min="6418" max="6651" width="0" style="11" hidden="1"/>
    <col min="6652" max="6652" width="1.33203125" style="11" hidden="1" customWidth="1"/>
    <col min="6653" max="6653" width="6" style="11" hidden="1" customWidth="1"/>
    <col min="6654" max="6654" width="5.6640625" style="11" hidden="1" customWidth="1"/>
    <col min="6655" max="6655" width="1.5546875" style="11" hidden="1" customWidth="1"/>
    <col min="6656" max="6656" width="5" style="11" hidden="1" customWidth="1"/>
    <col min="6657" max="6657" width="3.44140625" style="11" hidden="1" customWidth="1"/>
    <col min="6658" max="6658" width="7.6640625" style="11" hidden="1" customWidth="1"/>
    <col min="6659" max="6660" width="9.109375" style="11" hidden="1" customWidth="1"/>
    <col min="6661" max="6661" width="10" style="11" hidden="1" customWidth="1"/>
    <col min="6662" max="6662" width="7.88671875" style="11" hidden="1" customWidth="1"/>
    <col min="6663" max="6663" width="10.5546875" style="11" hidden="1" customWidth="1"/>
    <col min="6664" max="6664" width="15.44140625" style="11" hidden="1" customWidth="1"/>
    <col min="6665" max="6665" width="7.6640625" style="11" hidden="1" customWidth="1"/>
    <col min="6666" max="6667" width="8.44140625" style="11" hidden="1" customWidth="1"/>
    <col min="6668" max="6668" width="10.44140625" style="11" hidden="1" customWidth="1"/>
    <col min="6669" max="6669" width="7.33203125" style="11" hidden="1" customWidth="1"/>
    <col min="6670" max="6670" width="8.109375" style="11" hidden="1" customWidth="1"/>
    <col min="6671" max="6672" width="15.44140625" style="11" hidden="1" customWidth="1"/>
    <col min="6673" max="6673" width="9.109375" style="11" hidden="1" customWidth="1"/>
    <col min="6674" max="6907" width="0" style="11" hidden="1"/>
    <col min="6908" max="6908" width="1.33203125" style="11" hidden="1" customWidth="1"/>
    <col min="6909" max="6909" width="6" style="11" hidden="1" customWidth="1"/>
    <col min="6910" max="6910" width="5.6640625" style="11" hidden="1" customWidth="1"/>
    <col min="6911" max="6911" width="1.5546875" style="11" hidden="1" customWidth="1"/>
    <col min="6912" max="6912" width="5" style="11" hidden="1" customWidth="1"/>
    <col min="6913" max="6913" width="3.44140625" style="11" hidden="1" customWidth="1"/>
    <col min="6914" max="6914" width="7.6640625" style="11" hidden="1" customWidth="1"/>
    <col min="6915" max="6916" width="9.109375" style="11" hidden="1" customWidth="1"/>
    <col min="6917" max="6917" width="10" style="11" hidden="1" customWidth="1"/>
    <col min="6918" max="6918" width="7.88671875" style="11" hidden="1" customWidth="1"/>
    <col min="6919" max="6919" width="10.5546875" style="11" hidden="1" customWidth="1"/>
    <col min="6920" max="6920" width="15.44140625" style="11" hidden="1" customWidth="1"/>
    <col min="6921" max="6921" width="7.6640625" style="11" hidden="1" customWidth="1"/>
    <col min="6922" max="6923" width="8.44140625" style="11" hidden="1" customWidth="1"/>
    <col min="6924" max="6924" width="10.44140625" style="11" hidden="1" customWidth="1"/>
    <col min="6925" max="6925" width="7.33203125" style="11" hidden="1" customWidth="1"/>
    <col min="6926" max="6926" width="8.109375" style="11" hidden="1" customWidth="1"/>
    <col min="6927" max="6928" width="15.44140625" style="11" hidden="1" customWidth="1"/>
    <col min="6929" max="6929" width="9.109375" style="11" hidden="1" customWidth="1"/>
    <col min="6930" max="7163" width="0" style="11" hidden="1"/>
    <col min="7164" max="7164" width="1.33203125" style="11" hidden="1" customWidth="1"/>
    <col min="7165" max="7165" width="6" style="11" hidden="1" customWidth="1"/>
    <col min="7166" max="7166" width="5.6640625" style="11" hidden="1" customWidth="1"/>
    <col min="7167" max="7167" width="1.5546875" style="11" hidden="1" customWidth="1"/>
    <col min="7168" max="7168" width="5" style="11" hidden="1" customWidth="1"/>
    <col min="7169" max="7169" width="3.44140625" style="11" hidden="1" customWidth="1"/>
    <col min="7170" max="7170" width="7.6640625" style="11" hidden="1" customWidth="1"/>
    <col min="7171" max="7172" width="9.109375" style="11" hidden="1" customWidth="1"/>
    <col min="7173" max="7173" width="10" style="11" hidden="1" customWidth="1"/>
    <col min="7174" max="7174" width="7.88671875" style="11" hidden="1" customWidth="1"/>
    <col min="7175" max="7175" width="10.5546875" style="11" hidden="1" customWidth="1"/>
    <col min="7176" max="7176" width="15.44140625" style="11" hidden="1" customWidth="1"/>
    <col min="7177" max="7177" width="7.6640625" style="11" hidden="1" customWidth="1"/>
    <col min="7178" max="7179" width="8.44140625" style="11" hidden="1" customWidth="1"/>
    <col min="7180" max="7180" width="10.44140625" style="11" hidden="1" customWidth="1"/>
    <col min="7181" max="7181" width="7.33203125" style="11" hidden="1" customWidth="1"/>
    <col min="7182" max="7182" width="8.109375" style="11" hidden="1" customWidth="1"/>
    <col min="7183" max="7184" width="15.44140625" style="11" hidden="1" customWidth="1"/>
    <col min="7185" max="7185" width="9.109375" style="11" hidden="1" customWidth="1"/>
    <col min="7186" max="7419" width="0" style="11" hidden="1"/>
    <col min="7420" max="7420" width="1.33203125" style="11" hidden="1" customWidth="1"/>
    <col min="7421" max="7421" width="6" style="11" hidden="1" customWidth="1"/>
    <col min="7422" max="7422" width="5.6640625" style="11" hidden="1" customWidth="1"/>
    <col min="7423" max="7423" width="1.5546875" style="11" hidden="1" customWidth="1"/>
    <col min="7424" max="7424" width="5" style="11" hidden="1" customWidth="1"/>
    <col min="7425" max="7425" width="3.44140625" style="11" hidden="1" customWidth="1"/>
    <col min="7426" max="7426" width="7.6640625" style="11" hidden="1" customWidth="1"/>
    <col min="7427" max="7428" width="9.109375" style="11" hidden="1" customWidth="1"/>
    <col min="7429" max="7429" width="10" style="11" hidden="1" customWidth="1"/>
    <col min="7430" max="7430" width="7.88671875" style="11" hidden="1" customWidth="1"/>
    <col min="7431" max="7431" width="10.5546875" style="11" hidden="1" customWidth="1"/>
    <col min="7432" max="7432" width="15.44140625" style="11" hidden="1" customWidth="1"/>
    <col min="7433" max="7433" width="7.6640625" style="11" hidden="1" customWidth="1"/>
    <col min="7434" max="7435" width="8.44140625" style="11" hidden="1" customWidth="1"/>
    <col min="7436" max="7436" width="10.44140625" style="11" hidden="1" customWidth="1"/>
    <col min="7437" max="7437" width="7.33203125" style="11" hidden="1" customWidth="1"/>
    <col min="7438" max="7438" width="8.109375" style="11" hidden="1" customWidth="1"/>
    <col min="7439" max="7440" width="15.44140625" style="11" hidden="1" customWidth="1"/>
    <col min="7441" max="7441" width="9.109375" style="11" hidden="1" customWidth="1"/>
    <col min="7442" max="7675" width="0" style="11" hidden="1"/>
    <col min="7676" max="7676" width="1.33203125" style="11" hidden="1" customWidth="1"/>
    <col min="7677" max="7677" width="6" style="11" hidden="1" customWidth="1"/>
    <col min="7678" max="7678" width="5.6640625" style="11" hidden="1" customWidth="1"/>
    <col min="7679" max="7679" width="1.5546875" style="11" hidden="1" customWidth="1"/>
    <col min="7680" max="7680" width="5" style="11" hidden="1" customWidth="1"/>
    <col min="7681" max="7681" width="3.44140625" style="11" hidden="1" customWidth="1"/>
    <col min="7682" max="7682" width="7.6640625" style="11" hidden="1" customWidth="1"/>
    <col min="7683" max="7684" width="9.109375" style="11" hidden="1" customWidth="1"/>
    <col min="7685" max="7685" width="10" style="11" hidden="1" customWidth="1"/>
    <col min="7686" max="7686" width="7.88671875" style="11" hidden="1" customWidth="1"/>
    <col min="7687" max="7687" width="10.5546875" style="11" hidden="1" customWidth="1"/>
    <col min="7688" max="7688" width="15.44140625" style="11" hidden="1" customWidth="1"/>
    <col min="7689" max="7689" width="7.6640625" style="11" hidden="1" customWidth="1"/>
    <col min="7690" max="7691" width="8.44140625" style="11" hidden="1" customWidth="1"/>
    <col min="7692" max="7692" width="10.44140625" style="11" hidden="1" customWidth="1"/>
    <col min="7693" max="7693" width="7.33203125" style="11" hidden="1" customWidth="1"/>
    <col min="7694" max="7694" width="8.109375" style="11" hidden="1" customWidth="1"/>
    <col min="7695" max="7696" width="15.44140625" style="11" hidden="1" customWidth="1"/>
    <col min="7697" max="7697" width="9.109375" style="11" hidden="1" customWidth="1"/>
    <col min="7698" max="7931" width="0" style="11" hidden="1"/>
    <col min="7932" max="7932" width="1.33203125" style="11" hidden="1" customWidth="1"/>
    <col min="7933" max="7933" width="6" style="11" hidden="1" customWidth="1"/>
    <col min="7934" max="7934" width="5.6640625" style="11" hidden="1" customWidth="1"/>
    <col min="7935" max="7935" width="1.5546875" style="11" hidden="1" customWidth="1"/>
    <col min="7936" max="7936" width="5" style="11" hidden="1" customWidth="1"/>
    <col min="7937" max="7937" width="3.44140625" style="11" hidden="1" customWidth="1"/>
    <col min="7938" max="7938" width="7.6640625" style="11" hidden="1" customWidth="1"/>
    <col min="7939" max="7940" width="9.109375" style="11" hidden="1" customWidth="1"/>
    <col min="7941" max="7941" width="10" style="11" hidden="1" customWidth="1"/>
    <col min="7942" max="7942" width="7.88671875" style="11" hidden="1" customWidth="1"/>
    <col min="7943" max="7943" width="10.5546875" style="11" hidden="1" customWidth="1"/>
    <col min="7944" max="7944" width="15.44140625" style="11" hidden="1" customWidth="1"/>
    <col min="7945" max="7945" width="7.6640625" style="11" hidden="1" customWidth="1"/>
    <col min="7946" max="7947" width="8.44140625" style="11" hidden="1" customWidth="1"/>
    <col min="7948" max="7948" width="10.44140625" style="11" hidden="1" customWidth="1"/>
    <col min="7949" max="7949" width="7.33203125" style="11" hidden="1" customWidth="1"/>
    <col min="7950" max="7950" width="8.109375" style="11" hidden="1" customWidth="1"/>
    <col min="7951" max="7952" width="15.44140625" style="11" hidden="1" customWidth="1"/>
    <col min="7953" max="7953" width="9.109375" style="11" hidden="1" customWidth="1"/>
    <col min="7954" max="8187" width="0" style="11" hidden="1"/>
    <col min="8188" max="8188" width="1.33203125" style="11" hidden="1" customWidth="1"/>
    <col min="8189" max="8189" width="6" style="11" hidden="1" customWidth="1"/>
    <col min="8190" max="8190" width="5.6640625" style="11" hidden="1" customWidth="1"/>
    <col min="8191" max="8191" width="1.5546875" style="11" hidden="1" customWidth="1"/>
    <col min="8192" max="8192" width="5" style="11" hidden="1" customWidth="1"/>
    <col min="8193" max="8193" width="3.44140625" style="11" hidden="1" customWidth="1"/>
    <col min="8194" max="8194" width="7.6640625" style="11" hidden="1" customWidth="1"/>
    <col min="8195" max="8196" width="9.109375" style="11" hidden="1" customWidth="1"/>
    <col min="8197" max="8197" width="10" style="11" hidden="1" customWidth="1"/>
    <col min="8198" max="8198" width="7.88671875" style="11" hidden="1" customWidth="1"/>
    <col min="8199" max="8199" width="10.5546875" style="11" hidden="1" customWidth="1"/>
    <col min="8200" max="8200" width="15.44140625" style="11" hidden="1" customWidth="1"/>
    <col min="8201" max="8201" width="7.6640625" style="11" hidden="1" customWidth="1"/>
    <col min="8202" max="8203" width="8.44140625" style="11" hidden="1" customWidth="1"/>
    <col min="8204" max="8204" width="10.44140625" style="11" hidden="1" customWidth="1"/>
    <col min="8205" max="8205" width="7.33203125" style="11" hidden="1" customWidth="1"/>
    <col min="8206" max="8206" width="8.109375" style="11" hidden="1" customWidth="1"/>
    <col min="8207" max="8208" width="15.44140625" style="11" hidden="1" customWidth="1"/>
    <col min="8209" max="8209" width="9.109375" style="11" hidden="1" customWidth="1"/>
    <col min="8210" max="8443" width="0" style="11" hidden="1"/>
    <col min="8444" max="8444" width="1.33203125" style="11" hidden="1" customWidth="1"/>
    <col min="8445" max="8445" width="6" style="11" hidden="1" customWidth="1"/>
    <col min="8446" max="8446" width="5.6640625" style="11" hidden="1" customWidth="1"/>
    <col min="8447" max="8447" width="1.5546875" style="11" hidden="1" customWidth="1"/>
    <col min="8448" max="8448" width="5" style="11" hidden="1" customWidth="1"/>
    <col min="8449" max="8449" width="3.44140625" style="11" hidden="1" customWidth="1"/>
    <col min="8450" max="8450" width="7.6640625" style="11" hidden="1" customWidth="1"/>
    <col min="8451" max="8452" width="9.109375" style="11" hidden="1" customWidth="1"/>
    <col min="8453" max="8453" width="10" style="11" hidden="1" customWidth="1"/>
    <col min="8454" max="8454" width="7.88671875" style="11" hidden="1" customWidth="1"/>
    <col min="8455" max="8455" width="10.5546875" style="11" hidden="1" customWidth="1"/>
    <col min="8456" max="8456" width="15.44140625" style="11" hidden="1" customWidth="1"/>
    <col min="8457" max="8457" width="7.6640625" style="11" hidden="1" customWidth="1"/>
    <col min="8458" max="8459" width="8.44140625" style="11" hidden="1" customWidth="1"/>
    <col min="8460" max="8460" width="10.44140625" style="11" hidden="1" customWidth="1"/>
    <col min="8461" max="8461" width="7.33203125" style="11" hidden="1" customWidth="1"/>
    <col min="8462" max="8462" width="8.109375" style="11" hidden="1" customWidth="1"/>
    <col min="8463" max="8464" width="15.44140625" style="11" hidden="1" customWidth="1"/>
    <col min="8465" max="8465" width="9.109375" style="11" hidden="1" customWidth="1"/>
    <col min="8466" max="8699" width="0" style="11" hidden="1"/>
    <col min="8700" max="8700" width="1.33203125" style="11" hidden="1" customWidth="1"/>
    <col min="8701" max="8701" width="6" style="11" hidden="1" customWidth="1"/>
    <col min="8702" max="8702" width="5.6640625" style="11" hidden="1" customWidth="1"/>
    <col min="8703" max="8703" width="1.5546875" style="11" hidden="1" customWidth="1"/>
    <col min="8704" max="8704" width="5" style="11" hidden="1" customWidth="1"/>
    <col min="8705" max="8705" width="3.44140625" style="11" hidden="1" customWidth="1"/>
    <col min="8706" max="8706" width="7.6640625" style="11" hidden="1" customWidth="1"/>
    <col min="8707" max="8708" width="9.109375" style="11" hidden="1" customWidth="1"/>
    <col min="8709" max="8709" width="10" style="11" hidden="1" customWidth="1"/>
    <col min="8710" max="8710" width="7.88671875" style="11" hidden="1" customWidth="1"/>
    <col min="8711" max="8711" width="10.5546875" style="11" hidden="1" customWidth="1"/>
    <col min="8712" max="8712" width="15.44140625" style="11" hidden="1" customWidth="1"/>
    <col min="8713" max="8713" width="7.6640625" style="11" hidden="1" customWidth="1"/>
    <col min="8714" max="8715" width="8.44140625" style="11" hidden="1" customWidth="1"/>
    <col min="8716" max="8716" width="10.44140625" style="11" hidden="1" customWidth="1"/>
    <col min="8717" max="8717" width="7.33203125" style="11" hidden="1" customWidth="1"/>
    <col min="8718" max="8718" width="8.109375" style="11" hidden="1" customWidth="1"/>
    <col min="8719" max="8720" width="15.44140625" style="11" hidden="1" customWidth="1"/>
    <col min="8721" max="8721" width="9.109375" style="11" hidden="1" customWidth="1"/>
    <col min="8722" max="8955" width="0" style="11" hidden="1"/>
    <col min="8956" max="8956" width="1.33203125" style="11" hidden="1" customWidth="1"/>
    <col min="8957" max="8957" width="6" style="11" hidden="1" customWidth="1"/>
    <col min="8958" max="8958" width="5.6640625" style="11" hidden="1" customWidth="1"/>
    <col min="8959" max="8959" width="1.5546875" style="11" hidden="1" customWidth="1"/>
    <col min="8960" max="8960" width="5" style="11" hidden="1" customWidth="1"/>
    <col min="8961" max="8961" width="3.44140625" style="11" hidden="1" customWidth="1"/>
    <col min="8962" max="8962" width="7.6640625" style="11" hidden="1" customWidth="1"/>
    <col min="8963" max="8964" width="9.109375" style="11" hidden="1" customWidth="1"/>
    <col min="8965" max="8965" width="10" style="11" hidden="1" customWidth="1"/>
    <col min="8966" max="8966" width="7.88671875" style="11" hidden="1" customWidth="1"/>
    <col min="8967" max="8967" width="10.5546875" style="11" hidden="1" customWidth="1"/>
    <col min="8968" max="8968" width="15.44140625" style="11" hidden="1" customWidth="1"/>
    <col min="8969" max="8969" width="7.6640625" style="11" hidden="1" customWidth="1"/>
    <col min="8970" max="8971" width="8.44140625" style="11" hidden="1" customWidth="1"/>
    <col min="8972" max="8972" width="10.44140625" style="11" hidden="1" customWidth="1"/>
    <col min="8973" max="8973" width="7.33203125" style="11" hidden="1" customWidth="1"/>
    <col min="8974" max="8974" width="8.109375" style="11" hidden="1" customWidth="1"/>
    <col min="8975" max="8976" width="15.44140625" style="11" hidden="1" customWidth="1"/>
    <col min="8977" max="8977" width="9.109375" style="11" hidden="1" customWidth="1"/>
    <col min="8978" max="9211" width="0" style="11" hidden="1"/>
    <col min="9212" max="9212" width="1.33203125" style="11" hidden="1" customWidth="1"/>
    <col min="9213" max="9213" width="6" style="11" hidden="1" customWidth="1"/>
    <col min="9214" max="9214" width="5.6640625" style="11" hidden="1" customWidth="1"/>
    <col min="9215" max="9215" width="1.5546875" style="11" hidden="1" customWidth="1"/>
    <col min="9216" max="9216" width="5" style="11" hidden="1" customWidth="1"/>
    <col min="9217" max="9217" width="3.44140625" style="11" hidden="1" customWidth="1"/>
    <col min="9218" max="9218" width="7.6640625" style="11" hidden="1" customWidth="1"/>
    <col min="9219" max="9220" width="9.109375" style="11" hidden="1" customWidth="1"/>
    <col min="9221" max="9221" width="10" style="11" hidden="1" customWidth="1"/>
    <col min="9222" max="9222" width="7.88671875" style="11" hidden="1" customWidth="1"/>
    <col min="9223" max="9223" width="10.5546875" style="11" hidden="1" customWidth="1"/>
    <col min="9224" max="9224" width="15.44140625" style="11" hidden="1" customWidth="1"/>
    <col min="9225" max="9225" width="7.6640625" style="11" hidden="1" customWidth="1"/>
    <col min="9226" max="9227" width="8.44140625" style="11" hidden="1" customWidth="1"/>
    <col min="9228" max="9228" width="10.44140625" style="11" hidden="1" customWidth="1"/>
    <col min="9229" max="9229" width="7.33203125" style="11" hidden="1" customWidth="1"/>
    <col min="9230" max="9230" width="8.109375" style="11" hidden="1" customWidth="1"/>
    <col min="9231" max="9232" width="15.44140625" style="11" hidden="1" customWidth="1"/>
    <col min="9233" max="9233" width="9.109375" style="11" hidden="1" customWidth="1"/>
    <col min="9234" max="9467" width="0" style="11" hidden="1"/>
    <col min="9468" max="9468" width="1.33203125" style="11" hidden="1" customWidth="1"/>
    <col min="9469" max="9469" width="6" style="11" hidden="1" customWidth="1"/>
    <col min="9470" max="9470" width="5.6640625" style="11" hidden="1" customWidth="1"/>
    <col min="9471" max="9471" width="1.5546875" style="11" hidden="1" customWidth="1"/>
    <col min="9472" max="9472" width="5" style="11" hidden="1" customWidth="1"/>
    <col min="9473" max="9473" width="3.44140625" style="11" hidden="1" customWidth="1"/>
    <col min="9474" max="9474" width="7.6640625" style="11" hidden="1" customWidth="1"/>
    <col min="9475" max="9476" width="9.109375" style="11" hidden="1" customWidth="1"/>
    <col min="9477" max="9477" width="10" style="11" hidden="1" customWidth="1"/>
    <col min="9478" max="9478" width="7.88671875" style="11" hidden="1" customWidth="1"/>
    <col min="9479" max="9479" width="10.5546875" style="11" hidden="1" customWidth="1"/>
    <col min="9480" max="9480" width="15.44140625" style="11" hidden="1" customWidth="1"/>
    <col min="9481" max="9481" width="7.6640625" style="11" hidden="1" customWidth="1"/>
    <col min="9482" max="9483" width="8.44140625" style="11" hidden="1" customWidth="1"/>
    <col min="9484" max="9484" width="10.44140625" style="11" hidden="1" customWidth="1"/>
    <col min="9485" max="9485" width="7.33203125" style="11" hidden="1" customWidth="1"/>
    <col min="9486" max="9486" width="8.109375" style="11" hidden="1" customWidth="1"/>
    <col min="9487" max="9488" width="15.44140625" style="11" hidden="1" customWidth="1"/>
    <col min="9489" max="9489" width="9.109375" style="11" hidden="1" customWidth="1"/>
    <col min="9490" max="9723" width="0" style="11" hidden="1"/>
    <col min="9724" max="9724" width="1.33203125" style="11" hidden="1" customWidth="1"/>
    <col min="9725" max="9725" width="6" style="11" hidden="1" customWidth="1"/>
    <col min="9726" max="9726" width="5.6640625" style="11" hidden="1" customWidth="1"/>
    <col min="9727" max="9727" width="1.5546875" style="11" hidden="1" customWidth="1"/>
    <col min="9728" max="9728" width="5" style="11" hidden="1" customWidth="1"/>
    <col min="9729" max="9729" width="3.44140625" style="11" hidden="1" customWidth="1"/>
    <col min="9730" max="9730" width="7.6640625" style="11" hidden="1" customWidth="1"/>
    <col min="9731" max="9732" width="9.109375" style="11" hidden="1" customWidth="1"/>
    <col min="9733" max="9733" width="10" style="11" hidden="1" customWidth="1"/>
    <col min="9734" max="9734" width="7.88671875" style="11" hidden="1" customWidth="1"/>
    <col min="9735" max="9735" width="10.5546875" style="11" hidden="1" customWidth="1"/>
    <col min="9736" max="9736" width="15.44140625" style="11" hidden="1" customWidth="1"/>
    <col min="9737" max="9737" width="7.6640625" style="11" hidden="1" customWidth="1"/>
    <col min="9738" max="9739" width="8.44140625" style="11" hidden="1" customWidth="1"/>
    <col min="9740" max="9740" width="10.44140625" style="11" hidden="1" customWidth="1"/>
    <col min="9741" max="9741" width="7.33203125" style="11" hidden="1" customWidth="1"/>
    <col min="9742" max="9742" width="8.109375" style="11" hidden="1" customWidth="1"/>
    <col min="9743" max="9744" width="15.44140625" style="11" hidden="1" customWidth="1"/>
    <col min="9745" max="9745" width="9.109375" style="11" hidden="1" customWidth="1"/>
    <col min="9746" max="9979" width="0" style="11" hidden="1"/>
    <col min="9980" max="9980" width="1.33203125" style="11" hidden="1" customWidth="1"/>
    <col min="9981" max="9981" width="6" style="11" hidden="1" customWidth="1"/>
    <col min="9982" max="9982" width="5.6640625" style="11" hidden="1" customWidth="1"/>
    <col min="9983" max="9983" width="1.5546875" style="11" hidden="1" customWidth="1"/>
    <col min="9984" max="9984" width="5" style="11" hidden="1" customWidth="1"/>
    <col min="9985" max="9985" width="3.44140625" style="11" hidden="1" customWidth="1"/>
    <col min="9986" max="9986" width="7.6640625" style="11" hidden="1" customWidth="1"/>
    <col min="9987" max="9988" width="9.109375" style="11" hidden="1" customWidth="1"/>
    <col min="9989" max="9989" width="10" style="11" hidden="1" customWidth="1"/>
    <col min="9990" max="9990" width="7.88671875" style="11" hidden="1" customWidth="1"/>
    <col min="9991" max="9991" width="10.5546875" style="11" hidden="1" customWidth="1"/>
    <col min="9992" max="9992" width="15.44140625" style="11" hidden="1" customWidth="1"/>
    <col min="9993" max="9993" width="7.6640625" style="11" hidden="1" customWidth="1"/>
    <col min="9994" max="9995" width="8.44140625" style="11" hidden="1" customWidth="1"/>
    <col min="9996" max="9996" width="10.44140625" style="11" hidden="1" customWidth="1"/>
    <col min="9997" max="9997" width="7.33203125" style="11" hidden="1" customWidth="1"/>
    <col min="9998" max="9998" width="8.109375" style="11" hidden="1" customWidth="1"/>
    <col min="9999" max="10000" width="15.44140625" style="11" hidden="1" customWidth="1"/>
    <col min="10001" max="10001" width="9.109375" style="11" hidden="1" customWidth="1"/>
    <col min="10002" max="10235" width="0" style="11" hidden="1"/>
    <col min="10236" max="10236" width="1.33203125" style="11" hidden="1" customWidth="1"/>
    <col min="10237" max="10237" width="6" style="11" hidden="1" customWidth="1"/>
    <col min="10238" max="10238" width="5.6640625" style="11" hidden="1" customWidth="1"/>
    <col min="10239" max="10239" width="1.5546875" style="11" hidden="1" customWidth="1"/>
    <col min="10240" max="10240" width="5" style="11" hidden="1" customWidth="1"/>
    <col min="10241" max="10241" width="3.44140625" style="11" hidden="1" customWidth="1"/>
    <col min="10242" max="10242" width="7.6640625" style="11" hidden="1" customWidth="1"/>
    <col min="10243" max="10244" width="9.109375" style="11" hidden="1" customWidth="1"/>
    <col min="10245" max="10245" width="10" style="11" hidden="1" customWidth="1"/>
    <col min="10246" max="10246" width="7.88671875" style="11" hidden="1" customWidth="1"/>
    <col min="10247" max="10247" width="10.5546875" style="11" hidden="1" customWidth="1"/>
    <col min="10248" max="10248" width="15.44140625" style="11" hidden="1" customWidth="1"/>
    <col min="10249" max="10249" width="7.6640625" style="11" hidden="1" customWidth="1"/>
    <col min="10250" max="10251" width="8.44140625" style="11" hidden="1" customWidth="1"/>
    <col min="10252" max="10252" width="10.44140625" style="11" hidden="1" customWidth="1"/>
    <col min="10253" max="10253" width="7.33203125" style="11" hidden="1" customWidth="1"/>
    <col min="10254" max="10254" width="8.109375" style="11" hidden="1" customWidth="1"/>
    <col min="10255" max="10256" width="15.44140625" style="11" hidden="1" customWidth="1"/>
    <col min="10257" max="10257" width="9.109375" style="11" hidden="1" customWidth="1"/>
    <col min="10258" max="10491" width="0" style="11" hidden="1"/>
    <col min="10492" max="10492" width="1.33203125" style="11" hidden="1" customWidth="1"/>
    <col min="10493" max="10493" width="6" style="11" hidden="1" customWidth="1"/>
    <col min="10494" max="10494" width="5.6640625" style="11" hidden="1" customWidth="1"/>
    <col min="10495" max="10495" width="1.5546875" style="11" hidden="1" customWidth="1"/>
    <col min="10496" max="10496" width="5" style="11" hidden="1" customWidth="1"/>
    <col min="10497" max="10497" width="3.44140625" style="11" hidden="1" customWidth="1"/>
    <col min="10498" max="10498" width="7.6640625" style="11" hidden="1" customWidth="1"/>
    <col min="10499" max="10500" width="9.109375" style="11" hidden="1" customWidth="1"/>
    <col min="10501" max="10501" width="10" style="11" hidden="1" customWidth="1"/>
    <col min="10502" max="10502" width="7.88671875" style="11" hidden="1" customWidth="1"/>
    <col min="10503" max="10503" width="10.5546875" style="11" hidden="1" customWidth="1"/>
    <col min="10504" max="10504" width="15.44140625" style="11" hidden="1" customWidth="1"/>
    <col min="10505" max="10505" width="7.6640625" style="11" hidden="1" customWidth="1"/>
    <col min="10506" max="10507" width="8.44140625" style="11" hidden="1" customWidth="1"/>
    <col min="10508" max="10508" width="10.44140625" style="11" hidden="1" customWidth="1"/>
    <col min="10509" max="10509" width="7.33203125" style="11" hidden="1" customWidth="1"/>
    <col min="10510" max="10510" width="8.109375" style="11" hidden="1" customWidth="1"/>
    <col min="10511" max="10512" width="15.44140625" style="11" hidden="1" customWidth="1"/>
    <col min="10513" max="10513" width="9.109375" style="11" hidden="1" customWidth="1"/>
    <col min="10514" max="10747" width="0" style="11" hidden="1"/>
    <col min="10748" max="10748" width="1.33203125" style="11" hidden="1" customWidth="1"/>
    <col min="10749" max="10749" width="6" style="11" hidden="1" customWidth="1"/>
    <col min="10750" max="10750" width="5.6640625" style="11" hidden="1" customWidth="1"/>
    <col min="10751" max="10751" width="1.5546875" style="11" hidden="1" customWidth="1"/>
    <col min="10752" max="10752" width="5" style="11" hidden="1" customWidth="1"/>
    <col min="10753" max="10753" width="3.44140625" style="11" hidden="1" customWidth="1"/>
    <col min="10754" max="10754" width="7.6640625" style="11" hidden="1" customWidth="1"/>
    <col min="10755" max="10756" width="9.109375" style="11" hidden="1" customWidth="1"/>
    <col min="10757" max="10757" width="10" style="11" hidden="1" customWidth="1"/>
    <col min="10758" max="10758" width="7.88671875" style="11" hidden="1" customWidth="1"/>
    <col min="10759" max="10759" width="10.5546875" style="11" hidden="1" customWidth="1"/>
    <col min="10760" max="10760" width="15.44140625" style="11" hidden="1" customWidth="1"/>
    <col min="10761" max="10761" width="7.6640625" style="11" hidden="1" customWidth="1"/>
    <col min="10762" max="10763" width="8.44140625" style="11" hidden="1" customWidth="1"/>
    <col min="10764" max="10764" width="10.44140625" style="11" hidden="1" customWidth="1"/>
    <col min="10765" max="10765" width="7.33203125" style="11" hidden="1" customWidth="1"/>
    <col min="10766" max="10766" width="8.109375" style="11" hidden="1" customWidth="1"/>
    <col min="10767" max="10768" width="15.44140625" style="11" hidden="1" customWidth="1"/>
    <col min="10769" max="10769" width="9.109375" style="11" hidden="1" customWidth="1"/>
    <col min="10770" max="11003" width="0" style="11" hidden="1"/>
    <col min="11004" max="11004" width="1.33203125" style="11" hidden="1" customWidth="1"/>
    <col min="11005" max="11005" width="6" style="11" hidden="1" customWidth="1"/>
    <col min="11006" max="11006" width="5.6640625" style="11" hidden="1" customWidth="1"/>
    <col min="11007" max="11007" width="1.5546875" style="11" hidden="1" customWidth="1"/>
    <col min="11008" max="11008" width="5" style="11" hidden="1" customWidth="1"/>
    <col min="11009" max="11009" width="3.44140625" style="11" hidden="1" customWidth="1"/>
    <col min="11010" max="11010" width="7.6640625" style="11" hidden="1" customWidth="1"/>
    <col min="11011" max="11012" width="9.109375" style="11" hidden="1" customWidth="1"/>
    <col min="11013" max="11013" width="10" style="11" hidden="1" customWidth="1"/>
    <col min="11014" max="11014" width="7.88671875" style="11" hidden="1" customWidth="1"/>
    <col min="11015" max="11015" width="10.5546875" style="11" hidden="1" customWidth="1"/>
    <col min="11016" max="11016" width="15.44140625" style="11" hidden="1" customWidth="1"/>
    <col min="11017" max="11017" width="7.6640625" style="11" hidden="1" customWidth="1"/>
    <col min="11018" max="11019" width="8.44140625" style="11" hidden="1" customWidth="1"/>
    <col min="11020" max="11020" width="10.44140625" style="11" hidden="1" customWidth="1"/>
    <col min="11021" max="11021" width="7.33203125" style="11" hidden="1" customWidth="1"/>
    <col min="11022" max="11022" width="8.109375" style="11" hidden="1" customWidth="1"/>
    <col min="11023" max="11024" width="15.44140625" style="11" hidden="1" customWidth="1"/>
    <col min="11025" max="11025" width="9.109375" style="11" hidden="1" customWidth="1"/>
    <col min="11026" max="11259" width="0" style="11" hidden="1"/>
    <col min="11260" max="11260" width="1.33203125" style="11" hidden="1" customWidth="1"/>
    <col min="11261" max="11261" width="6" style="11" hidden="1" customWidth="1"/>
    <col min="11262" max="11262" width="5.6640625" style="11" hidden="1" customWidth="1"/>
    <col min="11263" max="11263" width="1.5546875" style="11" hidden="1" customWidth="1"/>
    <col min="11264" max="11264" width="5" style="11" hidden="1" customWidth="1"/>
    <col min="11265" max="11265" width="3.44140625" style="11" hidden="1" customWidth="1"/>
    <col min="11266" max="11266" width="7.6640625" style="11" hidden="1" customWidth="1"/>
    <col min="11267" max="11268" width="9.109375" style="11" hidden="1" customWidth="1"/>
    <col min="11269" max="11269" width="10" style="11" hidden="1" customWidth="1"/>
    <col min="11270" max="11270" width="7.88671875" style="11" hidden="1" customWidth="1"/>
    <col min="11271" max="11271" width="10.5546875" style="11" hidden="1" customWidth="1"/>
    <col min="11272" max="11272" width="15.44140625" style="11" hidden="1" customWidth="1"/>
    <col min="11273" max="11273" width="7.6640625" style="11" hidden="1" customWidth="1"/>
    <col min="11274" max="11275" width="8.44140625" style="11" hidden="1" customWidth="1"/>
    <col min="11276" max="11276" width="10.44140625" style="11" hidden="1" customWidth="1"/>
    <col min="11277" max="11277" width="7.33203125" style="11" hidden="1" customWidth="1"/>
    <col min="11278" max="11278" width="8.109375" style="11" hidden="1" customWidth="1"/>
    <col min="11279" max="11280" width="15.44140625" style="11" hidden="1" customWidth="1"/>
    <col min="11281" max="11281" width="9.109375" style="11" hidden="1" customWidth="1"/>
    <col min="11282" max="11515" width="0" style="11" hidden="1"/>
    <col min="11516" max="11516" width="1.33203125" style="11" hidden="1" customWidth="1"/>
    <col min="11517" max="11517" width="6" style="11" hidden="1" customWidth="1"/>
    <col min="11518" max="11518" width="5.6640625" style="11" hidden="1" customWidth="1"/>
    <col min="11519" max="11519" width="1.5546875" style="11" hidden="1" customWidth="1"/>
    <col min="11520" max="11520" width="5" style="11" hidden="1" customWidth="1"/>
    <col min="11521" max="11521" width="3.44140625" style="11" hidden="1" customWidth="1"/>
    <col min="11522" max="11522" width="7.6640625" style="11" hidden="1" customWidth="1"/>
    <col min="11523" max="11524" width="9.109375" style="11" hidden="1" customWidth="1"/>
    <col min="11525" max="11525" width="10" style="11" hidden="1" customWidth="1"/>
    <col min="11526" max="11526" width="7.88671875" style="11" hidden="1" customWidth="1"/>
    <col min="11527" max="11527" width="10.5546875" style="11" hidden="1" customWidth="1"/>
    <col min="11528" max="11528" width="15.44140625" style="11" hidden="1" customWidth="1"/>
    <col min="11529" max="11529" width="7.6640625" style="11" hidden="1" customWidth="1"/>
    <col min="11530" max="11531" width="8.44140625" style="11" hidden="1" customWidth="1"/>
    <col min="11532" max="11532" width="10.44140625" style="11" hidden="1" customWidth="1"/>
    <col min="11533" max="11533" width="7.33203125" style="11" hidden="1" customWidth="1"/>
    <col min="11534" max="11534" width="8.109375" style="11" hidden="1" customWidth="1"/>
    <col min="11535" max="11536" width="15.44140625" style="11" hidden="1" customWidth="1"/>
    <col min="11537" max="11537" width="9.109375" style="11" hidden="1" customWidth="1"/>
    <col min="11538" max="11771" width="0" style="11" hidden="1"/>
    <col min="11772" max="11772" width="1.33203125" style="11" hidden="1" customWidth="1"/>
    <col min="11773" max="11773" width="6" style="11" hidden="1" customWidth="1"/>
    <col min="11774" max="11774" width="5.6640625" style="11" hidden="1" customWidth="1"/>
    <col min="11775" max="11775" width="1.5546875" style="11" hidden="1" customWidth="1"/>
    <col min="11776" max="11776" width="5" style="11" hidden="1" customWidth="1"/>
    <col min="11777" max="11777" width="3.44140625" style="11" hidden="1" customWidth="1"/>
    <col min="11778" max="11778" width="7.6640625" style="11" hidden="1" customWidth="1"/>
    <col min="11779" max="11780" width="9.109375" style="11" hidden="1" customWidth="1"/>
    <col min="11781" max="11781" width="10" style="11" hidden="1" customWidth="1"/>
    <col min="11782" max="11782" width="7.88671875" style="11" hidden="1" customWidth="1"/>
    <col min="11783" max="11783" width="10.5546875" style="11" hidden="1" customWidth="1"/>
    <col min="11784" max="11784" width="15.44140625" style="11" hidden="1" customWidth="1"/>
    <col min="11785" max="11785" width="7.6640625" style="11" hidden="1" customWidth="1"/>
    <col min="11786" max="11787" width="8.44140625" style="11" hidden="1" customWidth="1"/>
    <col min="11788" max="11788" width="10.44140625" style="11" hidden="1" customWidth="1"/>
    <col min="11789" max="11789" width="7.33203125" style="11" hidden="1" customWidth="1"/>
    <col min="11790" max="11790" width="8.109375" style="11" hidden="1" customWidth="1"/>
    <col min="11791" max="11792" width="15.44140625" style="11" hidden="1" customWidth="1"/>
    <col min="11793" max="11793" width="9.109375" style="11" hidden="1" customWidth="1"/>
    <col min="11794" max="12027" width="0" style="11" hidden="1"/>
    <col min="12028" max="12028" width="1.33203125" style="11" hidden="1" customWidth="1"/>
    <col min="12029" max="12029" width="6" style="11" hidden="1" customWidth="1"/>
    <col min="12030" max="12030" width="5.6640625" style="11" hidden="1" customWidth="1"/>
    <col min="12031" max="12031" width="1.5546875" style="11" hidden="1" customWidth="1"/>
    <col min="12032" max="12032" width="5" style="11" hidden="1" customWidth="1"/>
    <col min="12033" max="12033" width="3.44140625" style="11" hidden="1" customWidth="1"/>
    <col min="12034" max="12034" width="7.6640625" style="11" hidden="1" customWidth="1"/>
    <col min="12035" max="12036" width="9.109375" style="11" hidden="1" customWidth="1"/>
    <col min="12037" max="12037" width="10" style="11" hidden="1" customWidth="1"/>
    <col min="12038" max="12038" width="7.88671875" style="11" hidden="1" customWidth="1"/>
    <col min="12039" max="12039" width="10.5546875" style="11" hidden="1" customWidth="1"/>
    <col min="12040" max="12040" width="15.44140625" style="11" hidden="1" customWidth="1"/>
    <col min="12041" max="12041" width="7.6640625" style="11" hidden="1" customWidth="1"/>
    <col min="12042" max="12043" width="8.44140625" style="11" hidden="1" customWidth="1"/>
    <col min="12044" max="12044" width="10.44140625" style="11" hidden="1" customWidth="1"/>
    <col min="12045" max="12045" width="7.33203125" style="11" hidden="1" customWidth="1"/>
    <col min="12046" max="12046" width="8.109375" style="11" hidden="1" customWidth="1"/>
    <col min="12047" max="12048" width="15.44140625" style="11" hidden="1" customWidth="1"/>
    <col min="12049" max="12049" width="9.109375" style="11" hidden="1" customWidth="1"/>
    <col min="12050" max="12283" width="0" style="11" hidden="1"/>
    <col min="12284" max="12284" width="1.33203125" style="11" hidden="1" customWidth="1"/>
    <col min="12285" max="12285" width="6" style="11" hidden="1" customWidth="1"/>
    <col min="12286" max="12286" width="5.6640625" style="11" hidden="1" customWidth="1"/>
    <col min="12287" max="12287" width="1.5546875" style="11" hidden="1" customWidth="1"/>
    <col min="12288" max="12288" width="5" style="11" hidden="1" customWidth="1"/>
    <col min="12289" max="12289" width="3.44140625" style="11" hidden="1" customWidth="1"/>
    <col min="12290" max="12290" width="7.6640625" style="11" hidden="1" customWidth="1"/>
    <col min="12291" max="12292" width="9.109375" style="11" hidden="1" customWidth="1"/>
    <col min="12293" max="12293" width="10" style="11" hidden="1" customWidth="1"/>
    <col min="12294" max="12294" width="7.88671875" style="11" hidden="1" customWidth="1"/>
    <col min="12295" max="12295" width="10.5546875" style="11" hidden="1" customWidth="1"/>
    <col min="12296" max="12296" width="15.44140625" style="11" hidden="1" customWidth="1"/>
    <col min="12297" max="12297" width="7.6640625" style="11" hidden="1" customWidth="1"/>
    <col min="12298" max="12299" width="8.44140625" style="11" hidden="1" customWidth="1"/>
    <col min="12300" max="12300" width="10.44140625" style="11" hidden="1" customWidth="1"/>
    <col min="12301" max="12301" width="7.33203125" style="11" hidden="1" customWidth="1"/>
    <col min="12302" max="12302" width="8.109375" style="11" hidden="1" customWidth="1"/>
    <col min="12303" max="12304" width="15.44140625" style="11" hidden="1" customWidth="1"/>
    <col min="12305" max="12305" width="9.109375" style="11" hidden="1" customWidth="1"/>
    <col min="12306" max="12539" width="0" style="11" hidden="1"/>
    <col min="12540" max="12540" width="1.33203125" style="11" hidden="1" customWidth="1"/>
    <col min="12541" max="12541" width="6" style="11" hidden="1" customWidth="1"/>
    <col min="12542" max="12542" width="5.6640625" style="11" hidden="1" customWidth="1"/>
    <col min="12543" max="12543" width="1.5546875" style="11" hidden="1" customWidth="1"/>
    <col min="12544" max="12544" width="5" style="11" hidden="1" customWidth="1"/>
    <col min="12545" max="12545" width="3.44140625" style="11" hidden="1" customWidth="1"/>
    <col min="12546" max="12546" width="7.6640625" style="11" hidden="1" customWidth="1"/>
    <col min="12547" max="12548" width="9.109375" style="11" hidden="1" customWidth="1"/>
    <col min="12549" max="12549" width="10" style="11" hidden="1" customWidth="1"/>
    <col min="12550" max="12550" width="7.88671875" style="11" hidden="1" customWidth="1"/>
    <col min="12551" max="12551" width="10.5546875" style="11" hidden="1" customWidth="1"/>
    <col min="12552" max="12552" width="15.44140625" style="11" hidden="1" customWidth="1"/>
    <col min="12553" max="12553" width="7.6640625" style="11" hidden="1" customWidth="1"/>
    <col min="12554" max="12555" width="8.44140625" style="11" hidden="1" customWidth="1"/>
    <col min="12556" max="12556" width="10.44140625" style="11" hidden="1" customWidth="1"/>
    <col min="12557" max="12557" width="7.33203125" style="11" hidden="1" customWidth="1"/>
    <col min="12558" max="12558" width="8.109375" style="11" hidden="1" customWidth="1"/>
    <col min="12559" max="12560" width="15.44140625" style="11" hidden="1" customWidth="1"/>
    <col min="12561" max="12561" width="9.109375" style="11" hidden="1" customWidth="1"/>
    <col min="12562" max="12795" width="0" style="11" hidden="1"/>
    <col min="12796" max="12796" width="1.33203125" style="11" hidden="1" customWidth="1"/>
    <col min="12797" max="12797" width="6" style="11" hidden="1" customWidth="1"/>
    <col min="12798" max="12798" width="5.6640625" style="11" hidden="1" customWidth="1"/>
    <col min="12799" max="12799" width="1.5546875" style="11" hidden="1" customWidth="1"/>
    <col min="12800" max="12800" width="5" style="11" hidden="1" customWidth="1"/>
    <col min="12801" max="12801" width="3.44140625" style="11" hidden="1" customWidth="1"/>
    <col min="12802" max="12802" width="7.6640625" style="11" hidden="1" customWidth="1"/>
    <col min="12803" max="12804" width="9.109375" style="11" hidden="1" customWidth="1"/>
    <col min="12805" max="12805" width="10" style="11" hidden="1" customWidth="1"/>
    <col min="12806" max="12806" width="7.88671875" style="11" hidden="1" customWidth="1"/>
    <col min="12807" max="12807" width="10.5546875" style="11" hidden="1" customWidth="1"/>
    <col min="12808" max="12808" width="15.44140625" style="11" hidden="1" customWidth="1"/>
    <col min="12809" max="12809" width="7.6640625" style="11" hidden="1" customWidth="1"/>
    <col min="12810" max="12811" width="8.44140625" style="11" hidden="1" customWidth="1"/>
    <col min="12812" max="12812" width="10.44140625" style="11" hidden="1" customWidth="1"/>
    <col min="12813" max="12813" width="7.33203125" style="11" hidden="1" customWidth="1"/>
    <col min="12814" max="12814" width="8.109375" style="11" hidden="1" customWidth="1"/>
    <col min="12815" max="12816" width="15.44140625" style="11" hidden="1" customWidth="1"/>
    <col min="12817" max="12817" width="9.109375" style="11" hidden="1" customWidth="1"/>
    <col min="12818" max="13051" width="0" style="11" hidden="1"/>
    <col min="13052" max="13052" width="1.33203125" style="11" hidden="1" customWidth="1"/>
    <col min="13053" max="13053" width="6" style="11" hidden="1" customWidth="1"/>
    <col min="13054" max="13054" width="5.6640625" style="11" hidden="1" customWidth="1"/>
    <col min="13055" max="13055" width="1.5546875" style="11" hidden="1" customWidth="1"/>
    <col min="13056" max="13056" width="5" style="11" hidden="1" customWidth="1"/>
    <col min="13057" max="13057" width="3.44140625" style="11" hidden="1" customWidth="1"/>
    <col min="13058" max="13058" width="7.6640625" style="11" hidden="1" customWidth="1"/>
    <col min="13059" max="13060" width="9.109375" style="11" hidden="1" customWidth="1"/>
    <col min="13061" max="13061" width="10" style="11" hidden="1" customWidth="1"/>
    <col min="13062" max="13062" width="7.88671875" style="11" hidden="1" customWidth="1"/>
    <col min="13063" max="13063" width="10.5546875" style="11" hidden="1" customWidth="1"/>
    <col min="13064" max="13064" width="15.44140625" style="11" hidden="1" customWidth="1"/>
    <col min="13065" max="13065" width="7.6640625" style="11" hidden="1" customWidth="1"/>
    <col min="13066" max="13067" width="8.44140625" style="11" hidden="1" customWidth="1"/>
    <col min="13068" max="13068" width="10.44140625" style="11" hidden="1" customWidth="1"/>
    <col min="13069" max="13069" width="7.33203125" style="11" hidden="1" customWidth="1"/>
    <col min="13070" max="13070" width="8.109375" style="11" hidden="1" customWidth="1"/>
    <col min="13071" max="13072" width="15.44140625" style="11" hidden="1" customWidth="1"/>
    <col min="13073" max="13073" width="9.109375" style="11" hidden="1" customWidth="1"/>
    <col min="13074" max="13307" width="0" style="11" hidden="1"/>
    <col min="13308" max="13308" width="1.33203125" style="11" hidden="1" customWidth="1"/>
    <col min="13309" max="13309" width="6" style="11" hidden="1" customWidth="1"/>
    <col min="13310" max="13310" width="5.6640625" style="11" hidden="1" customWidth="1"/>
    <col min="13311" max="13311" width="1.5546875" style="11" hidden="1" customWidth="1"/>
    <col min="13312" max="13312" width="5" style="11" hidden="1" customWidth="1"/>
    <col min="13313" max="13313" width="3.44140625" style="11" hidden="1" customWidth="1"/>
    <col min="13314" max="13314" width="7.6640625" style="11" hidden="1" customWidth="1"/>
    <col min="13315" max="13316" width="9.109375" style="11" hidden="1" customWidth="1"/>
    <col min="13317" max="13317" width="10" style="11" hidden="1" customWidth="1"/>
    <col min="13318" max="13318" width="7.88671875" style="11" hidden="1" customWidth="1"/>
    <col min="13319" max="13319" width="10.5546875" style="11" hidden="1" customWidth="1"/>
    <col min="13320" max="13320" width="15.44140625" style="11" hidden="1" customWidth="1"/>
    <col min="13321" max="13321" width="7.6640625" style="11" hidden="1" customWidth="1"/>
    <col min="13322" max="13323" width="8.44140625" style="11" hidden="1" customWidth="1"/>
    <col min="13324" max="13324" width="10.44140625" style="11" hidden="1" customWidth="1"/>
    <col min="13325" max="13325" width="7.33203125" style="11" hidden="1" customWidth="1"/>
    <col min="13326" max="13326" width="8.109375" style="11" hidden="1" customWidth="1"/>
    <col min="13327" max="13328" width="15.44140625" style="11" hidden="1" customWidth="1"/>
    <col min="13329" max="13329" width="9.109375" style="11" hidden="1" customWidth="1"/>
    <col min="13330" max="13563" width="0" style="11" hidden="1"/>
    <col min="13564" max="13564" width="1.33203125" style="11" hidden="1" customWidth="1"/>
    <col min="13565" max="13565" width="6" style="11" hidden="1" customWidth="1"/>
    <col min="13566" max="13566" width="5.6640625" style="11" hidden="1" customWidth="1"/>
    <col min="13567" max="13567" width="1.5546875" style="11" hidden="1" customWidth="1"/>
    <col min="13568" max="13568" width="5" style="11" hidden="1" customWidth="1"/>
    <col min="13569" max="13569" width="3.44140625" style="11" hidden="1" customWidth="1"/>
    <col min="13570" max="13570" width="7.6640625" style="11" hidden="1" customWidth="1"/>
    <col min="13571" max="13572" width="9.109375" style="11" hidden="1" customWidth="1"/>
    <col min="13573" max="13573" width="10" style="11" hidden="1" customWidth="1"/>
    <col min="13574" max="13574" width="7.88671875" style="11" hidden="1" customWidth="1"/>
    <col min="13575" max="13575" width="10.5546875" style="11" hidden="1" customWidth="1"/>
    <col min="13576" max="13576" width="15.44140625" style="11" hidden="1" customWidth="1"/>
    <col min="13577" max="13577" width="7.6640625" style="11" hidden="1" customWidth="1"/>
    <col min="13578" max="13579" width="8.44140625" style="11" hidden="1" customWidth="1"/>
    <col min="13580" max="13580" width="10.44140625" style="11" hidden="1" customWidth="1"/>
    <col min="13581" max="13581" width="7.33203125" style="11" hidden="1" customWidth="1"/>
    <col min="13582" max="13582" width="8.109375" style="11" hidden="1" customWidth="1"/>
    <col min="13583" max="13584" width="15.44140625" style="11" hidden="1" customWidth="1"/>
    <col min="13585" max="13585" width="9.109375" style="11" hidden="1" customWidth="1"/>
    <col min="13586" max="13819" width="0" style="11" hidden="1"/>
    <col min="13820" max="13820" width="1.33203125" style="11" hidden="1" customWidth="1"/>
    <col min="13821" max="13821" width="6" style="11" hidden="1" customWidth="1"/>
    <col min="13822" max="13822" width="5.6640625" style="11" hidden="1" customWidth="1"/>
    <col min="13823" max="13823" width="1.5546875" style="11" hidden="1" customWidth="1"/>
    <col min="13824" max="13824" width="5" style="11" hidden="1" customWidth="1"/>
    <col min="13825" max="13825" width="3.44140625" style="11" hidden="1" customWidth="1"/>
    <col min="13826" max="13826" width="7.6640625" style="11" hidden="1" customWidth="1"/>
    <col min="13827" max="13828" width="9.109375" style="11" hidden="1" customWidth="1"/>
    <col min="13829" max="13829" width="10" style="11" hidden="1" customWidth="1"/>
    <col min="13830" max="13830" width="7.88671875" style="11" hidden="1" customWidth="1"/>
    <col min="13831" max="13831" width="10.5546875" style="11" hidden="1" customWidth="1"/>
    <col min="13832" max="13832" width="15.44140625" style="11" hidden="1" customWidth="1"/>
    <col min="13833" max="13833" width="7.6640625" style="11" hidden="1" customWidth="1"/>
    <col min="13834" max="13835" width="8.44140625" style="11" hidden="1" customWidth="1"/>
    <col min="13836" max="13836" width="10.44140625" style="11" hidden="1" customWidth="1"/>
    <col min="13837" max="13837" width="7.33203125" style="11" hidden="1" customWidth="1"/>
    <col min="13838" max="13838" width="8.109375" style="11" hidden="1" customWidth="1"/>
    <col min="13839" max="13840" width="15.44140625" style="11" hidden="1" customWidth="1"/>
    <col min="13841" max="13841" width="9.109375" style="11" hidden="1" customWidth="1"/>
    <col min="13842" max="14075" width="0" style="11" hidden="1"/>
    <col min="14076" max="14076" width="1.33203125" style="11" hidden="1" customWidth="1"/>
    <col min="14077" max="14077" width="6" style="11" hidden="1" customWidth="1"/>
    <col min="14078" max="14078" width="5.6640625" style="11" hidden="1" customWidth="1"/>
    <col min="14079" max="14079" width="1.5546875" style="11" hidden="1" customWidth="1"/>
    <col min="14080" max="14080" width="5" style="11" hidden="1" customWidth="1"/>
    <col min="14081" max="14081" width="3.44140625" style="11" hidden="1" customWidth="1"/>
    <col min="14082" max="14082" width="7.6640625" style="11" hidden="1" customWidth="1"/>
    <col min="14083" max="14084" width="9.109375" style="11" hidden="1" customWidth="1"/>
    <col min="14085" max="14085" width="10" style="11" hidden="1" customWidth="1"/>
    <col min="14086" max="14086" width="7.88671875" style="11" hidden="1" customWidth="1"/>
    <col min="14087" max="14087" width="10.5546875" style="11" hidden="1" customWidth="1"/>
    <col min="14088" max="14088" width="15.44140625" style="11" hidden="1" customWidth="1"/>
    <col min="14089" max="14089" width="7.6640625" style="11" hidden="1" customWidth="1"/>
    <col min="14090" max="14091" width="8.44140625" style="11" hidden="1" customWidth="1"/>
    <col min="14092" max="14092" width="10.44140625" style="11" hidden="1" customWidth="1"/>
    <col min="14093" max="14093" width="7.33203125" style="11" hidden="1" customWidth="1"/>
    <col min="14094" max="14094" width="8.109375" style="11" hidden="1" customWidth="1"/>
    <col min="14095" max="14096" width="15.44140625" style="11" hidden="1" customWidth="1"/>
    <col min="14097" max="14097" width="9.109375" style="11" hidden="1" customWidth="1"/>
    <col min="14098" max="14331" width="0" style="11" hidden="1"/>
    <col min="14332" max="14332" width="1.33203125" style="11" hidden="1" customWidth="1"/>
    <col min="14333" max="14333" width="6" style="11" hidden="1" customWidth="1"/>
    <col min="14334" max="14334" width="5.6640625" style="11" hidden="1" customWidth="1"/>
    <col min="14335" max="14335" width="1.5546875" style="11" hidden="1" customWidth="1"/>
    <col min="14336" max="14336" width="5" style="11" hidden="1" customWidth="1"/>
    <col min="14337" max="14337" width="3.44140625" style="11" hidden="1" customWidth="1"/>
    <col min="14338" max="14338" width="7.6640625" style="11" hidden="1" customWidth="1"/>
    <col min="14339" max="14340" width="9.109375" style="11" hidden="1" customWidth="1"/>
    <col min="14341" max="14341" width="10" style="11" hidden="1" customWidth="1"/>
    <col min="14342" max="14342" width="7.88671875" style="11" hidden="1" customWidth="1"/>
    <col min="14343" max="14343" width="10.5546875" style="11" hidden="1" customWidth="1"/>
    <col min="14344" max="14344" width="15.44140625" style="11" hidden="1" customWidth="1"/>
    <col min="14345" max="14345" width="7.6640625" style="11" hidden="1" customWidth="1"/>
    <col min="14346" max="14347" width="8.44140625" style="11" hidden="1" customWidth="1"/>
    <col min="14348" max="14348" width="10.44140625" style="11" hidden="1" customWidth="1"/>
    <col min="14349" max="14349" width="7.33203125" style="11" hidden="1" customWidth="1"/>
    <col min="14350" max="14350" width="8.109375" style="11" hidden="1" customWidth="1"/>
    <col min="14351" max="14352" width="15.44140625" style="11" hidden="1" customWidth="1"/>
    <col min="14353" max="14353" width="9.109375" style="11" hidden="1" customWidth="1"/>
    <col min="14354" max="14587" width="0" style="11" hidden="1"/>
    <col min="14588" max="14588" width="1.33203125" style="11" hidden="1" customWidth="1"/>
    <col min="14589" max="14589" width="6" style="11" hidden="1" customWidth="1"/>
    <col min="14590" max="14590" width="5.6640625" style="11" hidden="1" customWidth="1"/>
    <col min="14591" max="14591" width="1.5546875" style="11" hidden="1" customWidth="1"/>
    <col min="14592" max="14592" width="5" style="11" hidden="1" customWidth="1"/>
    <col min="14593" max="14593" width="3.44140625" style="11" hidden="1" customWidth="1"/>
    <col min="14594" max="14594" width="7.6640625" style="11" hidden="1" customWidth="1"/>
    <col min="14595" max="14596" width="9.109375" style="11" hidden="1" customWidth="1"/>
    <col min="14597" max="14597" width="10" style="11" hidden="1" customWidth="1"/>
    <col min="14598" max="14598" width="7.88671875" style="11" hidden="1" customWidth="1"/>
    <col min="14599" max="14599" width="10.5546875" style="11" hidden="1" customWidth="1"/>
    <col min="14600" max="14600" width="15.44140625" style="11" hidden="1" customWidth="1"/>
    <col min="14601" max="14601" width="7.6640625" style="11" hidden="1" customWidth="1"/>
    <col min="14602" max="14603" width="8.44140625" style="11" hidden="1" customWidth="1"/>
    <col min="14604" max="14604" width="10.44140625" style="11" hidden="1" customWidth="1"/>
    <col min="14605" max="14605" width="7.33203125" style="11" hidden="1" customWidth="1"/>
    <col min="14606" max="14606" width="8.109375" style="11" hidden="1" customWidth="1"/>
    <col min="14607" max="14608" width="15.44140625" style="11" hidden="1" customWidth="1"/>
    <col min="14609" max="14609" width="9.109375" style="11" hidden="1" customWidth="1"/>
    <col min="14610" max="14843" width="0" style="11" hidden="1"/>
    <col min="14844" max="14844" width="1.33203125" style="11" hidden="1" customWidth="1"/>
    <col min="14845" max="14845" width="6" style="11" hidden="1" customWidth="1"/>
    <col min="14846" max="14846" width="5.6640625" style="11" hidden="1" customWidth="1"/>
    <col min="14847" max="14847" width="1.5546875" style="11" hidden="1" customWidth="1"/>
    <col min="14848" max="14848" width="5" style="11" hidden="1" customWidth="1"/>
    <col min="14849" max="14849" width="3.44140625" style="11" hidden="1" customWidth="1"/>
    <col min="14850" max="14850" width="7.6640625" style="11" hidden="1" customWidth="1"/>
    <col min="14851" max="14852" width="9.109375" style="11" hidden="1" customWidth="1"/>
    <col min="14853" max="14853" width="10" style="11" hidden="1" customWidth="1"/>
    <col min="14854" max="14854" width="7.88671875" style="11" hidden="1" customWidth="1"/>
    <col min="14855" max="14855" width="10.5546875" style="11" hidden="1" customWidth="1"/>
    <col min="14856" max="14856" width="15.44140625" style="11" hidden="1" customWidth="1"/>
    <col min="14857" max="14857" width="7.6640625" style="11" hidden="1" customWidth="1"/>
    <col min="14858" max="14859" width="8.44140625" style="11" hidden="1" customWidth="1"/>
    <col min="14860" max="14860" width="10.44140625" style="11" hidden="1" customWidth="1"/>
    <col min="14861" max="14861" width="7.33203125" style="11" hidden="1" customWidth="1"/>
    <col min="14862" max="14862" width="8.109375" style="11" hidden="1" customWidth="1"/>
    <col min="14863" max="14864" width="15.44140625" style="11" hidden="1" customWidth="1"/>
    <col min="14865" max="14865" width="9.109375" style="11" hidden="1" customWidth="1"/>
    <col min="14866" max="15099" width="0" style="11" hidden="1"/>
    <col min="15100" max="15100" width="1.33203125" style="11" hidden="1" customWidth="1"/>
    <col min="15101" max="15101" width="6" style="11" hidden="1" customWidth="1"/>
    <col min="15102" max="15102" width="5.6640625" style="11" hidden="1" customWidth="1"/>
    <col min="15103" max="15103" width="1.5546875" style="11" hidden="1" customWidth="1"/>
    <col min="15104" max="15104" width="5" style="11" hidden="1" customWidth="1"/>
    <col min="15105" max="15105" width="3.44140625" style="11" hidden="1" customWidth="1"/>
    <col min="15106" max="15106" width="7.6640625" style="11" hidden="1" customWidth="1"/>
    <col min="15107" max="15108" width="9.109375" style="11" hidden="1" customWidth="1"/>
    <col min="15109" max="15109" width="10" style="11" hidden="1" customWidth="1"/>
    <col min="15110" max="15110" width="7.88671875" style="11" hidden="1" customWidth="1"/>
    <col min="15111" max="15111" width="10.5546875" style="11" hidden="1" customWidth="1"/>
    <col min="15112" max="15112" width="15.44140625" style="11" hidden="1" customWidth="1"/>
    <col min="15113" max="15113" width="7.6640625" style="11" hidden="1" customWidth="1"/>
    <col min="15114" max="15115" width="8.44140625" style="11" hidden="1" customWidth="1"/>
    <col min="15116" max="15116" width="10.44140625" style="11" hidden="1" customWidth="1"/>
    <col min="15117" max="15117" width="7.33203125" style="11" hidden="1" customWidth="1"/>
    <col min="15118" max="15118" width="8.109375" style="11" hidden="1" customWidth="1"/>
    <col min="15119" max="15120" width="15.44140625" style="11" hidden="1" customWidth="1"/>
    <col min="15121" max="15121" width="9.109375" style="11" hidden="1" customWidth="1"/>
    <col min="15122" max="15355" width="0" style="11" hidden="1"/>
    <col min="15356" max="15356" width="1.33203125" style="11" hidden="1" customWidth="1"/>
    <col min="15357" max="15357" width="6" style="11" hidden="1" customWidth="1"/>
    <col min="15358" max="15358" width="5.6640625" style="11" hidden="1" customWidth="1"/>
    <col min="15359" max="15359" width="1.5546875" style="11" hidden="1" customWidth="1"/>
    <col min="15360" max="15360" width="5" style="11" hidden="1" customWidth="1"/>
    <col min="15361" max="15361" width="3.44140625" style="11" hidden="1" customWidth="1"/>
    <col min="15362" max="15362" width="7.6640625" style="11" hidden="1" customWidth="1"/>
    <col min="15363" max="15364" width="9.109375" style="11" hidden="1" customWidth="1"/>
    <col min="15365" max="15365" width="10" style="11" hidden="1" customWidth="1"/>
    <col min="15366" max="15366" width="7.88671875" style="11" hidden="1" customWidth="1"/>
    <col min="15367" max="15367" width="10.5546875" style="11" hidden="1" customWidth="1"/>
    <col min="15368" max="15368" width="15.44140625" style="11" hidden="1" customWidth="1"/>
    <col min="15369" max="15369" width="7.6640625" style="11" hidden="1" customWidth="1"/>
    <col min="15370" max="15371" width="8.44140625" style="11" hidden="1" customWidth="1"/>
    <col min="15372" max="15372" width="10.44140625" style="11" hidden="1" customWidth="1"/>
    <col min="15373" max="15373" width="7.33203125" style="11" hidden="1" customWidth="1"/>
    <col min="15374" max="15374" width="8.109375" style="11" hidden="1" customWidth="1"/>
    <col min="15375" max="15376" width="15.44140625" style="11" hidden="1" customWidth="1"/>
    <col min="15377" max="15377" width="9.109375" style="11" hidden="1" customWidth="1"/>
    <col min="15378" max="15611" width="0" style="11" hidden="1"/>
    <col min="15612" max="15612" width="1.33203125" style="11" hidden="1" customWidth="1"/>
    <col min="15613" max="15613" width="6" style="11" hidden="1" customWidth="1"/>
    <col min="15614" max="15614" width="5.6640625" style="11" hidden="1" customWidth="1"/>
    <col min="15615" max="15615" width="1.5546875" style="11" hidden="1" customWidth="1"/>
    <col min="15616" max="15616" width="5" style="11" hidden="1" customWidth="1"/>
    <col min="15617" max="15617" width="3.44140625" style="11" hidden="1" customWidth="1"/>
    <col min="15618" max="15618" width="7.6640625" style="11" hidden="1" customWidth="1"/>
    <col min="15619" max="15620" width="9.109375" style="11" hidden="1" customWidth="1"/>
    <col min="15621" max="15621" width="10" style="11" hidden="1" customWidth="1"/>
    <col min="15622" max="15622" width="7.88671875" style="11" hidden="1" customWidth="1"/>
    <col min="15623" max="15623" width="10.5546875" style="11" hidden="1" customWidth="1"/>
    <col min="15624" max="15624" width="15.44140625" style="11" hidden="1" customWidth="1"/>
    <col min="15625" max="15625" width="7.6640625" style="11" hidden="1" customWidth="1"/>
    <col min="15626" max="15627" width="8.44140625" style="11" hidden="1" customWidth="1"/>
    <col min="15628" max="15628" width="10.44140625" style="11" hidden="1" customWidth="1"/>
    <col min="15629" max="15629" width="7.33203125" style="11" hidden="1" customWidth="1"/>
    <col min="15630" max="15630" width="8.109375" style="11" hidden="1" customWidth="1"/>
    <col min="15631" max="15632" width="15.44140625" style="11" hidden="1" customWidth="1"/>
    <col min="15633" max="15633" width="9.109375" style="11" hidden="1" customWidth="1"/>
    <col min="15634" max="15867" width="0" style="11" hidden="1"/>
    <col min="15868" max="15868" width="1.33203125" style="11" hidden="1" customWidth="1"/>
    <col min="15869" max="15869" width="6" style="11" hidden="1" customWidth="1"/>
    <col min="15870" max="15870" width="5.6640625" style="11" hidden="1" customWidth="1"/>
    <col min="15871" max="15871" width="1.5546875" style="11" hidden="1" customWidth="1"/>
    <col min="15872" max="15872" width="5" style="11" hidden="1" customWidth="1"/>
    <col min="15873" max="15873" width="3.44140625" style="11" hidden="1" customWidth="1"/>
    <col min="15874" max="15874" width="7.6640625" style="11" hidden="1" customWidth="1"/>
    <col min="15875" max="15876" width="9.109375" style="11" hidden="1" customWidth="1"/>
    <col min="15877" max="15877" width="10" style="11" hidden="1" customWidth="1"/>
    <col min="15878" max="15878" width="7.88671875" style="11" hidden="1" customWidth="1"/>
    <col min="15879" max="15879" width="10.5546875" style="11" hidden="1" customWidth="1"/>
    <col min="15880" max="15880" width="15.44140625" style="11" hidden="1" customWidth="1"/>
    <col min="15881" max="15881" width="7.6640625" style="11" hidden="1" customWidth="1"/>
    <col min="15882" max="15883" width="8.44140625" style="11" hidden="1" customWidth="1"/>
    <col min="15884" max="15884" width="10.44140625" style="11" hidden="1" customWidth="1"/>
    <col min="15885" max="15885" width="7.33203125" style="11" hidden="1" customWidth="1"/>
    <col min="15886" max="15886" width="8.109375" style="11" hidden="1" customWidth="1"/>
    <col min="15887" max="15888" width="15.44140625" style="11" hidden="1" customWidth="1"/>
    <col min="15889" max="15889" width="9.109375" style="11" hidden="1" customWidth="1"/>
    <col min="15890" max="16123" width="0" style="11" hidden="1"/>
    <col min="16124" max="16124" width="1.33203125" style="11" hidden="1" customWidth="1"/>
    <col min="16125" max="16125" width="6" style="11" hidden="1" customWidth="1"/>
    <col min="16126" max="16126" width="5.6640625" style="11" hidden="1" customWidth="1"/>
    <col min="16127" max="16127" width="1.5546875" style="11" hidden="1" customWidth="1"/>
    <col min="16128" max="16128" width="5" style="11" hidden="1" customWidth="1"/>
    <col min="16129" max="16129" width="3.44140625" style="11" hidden="1" customWidth="1"/>
    <col min="16130" max="16130" width="7.6640625" style="11" hidden="1" customWidth="1"/>
    <col min="16131" max="16132" width="9.109375" style="11" hidden="1" customWidth="1"/>
    <col min="16133" max="16133" width="10" style="11" hidden="1" customWidth="1"/>
    <col min="16134" max="16134" width="7.88671875" style="11" hidden="1" customWidth="1"/>
    <col min="16135" max="16135" width="10.5546875" style="11" hidden="1" customWidth="1"/>
    <col min="16136" max="16136" width="15.44140625" style="11" hidden="1" customWidth="1"/>
    <col min="16137" max="16137" width="7.6640625" style="11" hidden="1" customWidth="1"/>
    <col min="16138" max="16139" width="8.44140625" style="11" hidden="1" customWidth="1"/>
    <col min="16140" max="16140" width="10.44140625" style="11" hidden="1" customWidth="1"/>
    <col min="16141" max="16141" width="7.33203125" style="11" hidden="1" customWidth="1"/>
    <col min="16142" max="16142" width="8.109375" style="11" hidden="1" customWidth="1"/>
    <col min="16143" max="16144" width="15.44140625" style="11" hidden="1" customWidth="1"/>
    <col min="16145" max="16145" width="9.109375" style="11" hidden="1" customWidth="1"/>
    <col min="16146" max="16146" width="9.109375" style="11" hidden="1"/>
    <col min="16147" max="16147" width="15.44140625" style="11" hidden="1"/>
    <col min="16148" max="16150" width="9.109375" style="11" hidden="1"/>
    <col min="16151" max="16384" width="0" style="11" hidden="1"/>
  </cols>
  <sheetData>
    <row r="1" spans="1:19" s="1" customFormat="1" ht="22.5" customHeight="1" x14ac:dyDescent="0.35">
      <c r="A1" s="84" t="s">
        <v>231</v>
      </c>
      <c r="B1" s="69"/>
      <c r="C1" s="83"/>
      <c r="D1" s="83"/>
      <c r="E1" s="83"/>
      <c r="F1" s="83"/>
      <c r="G1" s="66"/>
      <c r="H1" s="96"/>
      <c r="I1" s="70"/>
      <c r="J1" s="85"/>
      <c r="K1" s="23"/>
      <c r="L1" s="22"/>
      <c r="M1" s="23"/>
      <c r="N1" s="22"/>
      <c r="O1" s="23"/>
      <c r="P1" s="22"/>
      <c r="Q1" s="23"/>
    </row>
    <row r="2" spans="1:19" s="1" customFormat="1" ht="22.5" customHeight="1" x14ac:dyDescent="0.3">
      <c r="A2" s="23" t="s">
        <v>228</v>
      </c>
      <c r="B2" s="71"/>
      <c r="C2" s="83"/>
      <c r="D2" s="83"/>
      <c r="E2" s="83"/>
      <c r="F2" s="83"/>
      <c r="G2" s="23"/>
      <c r="H2" s="23"/>
      <c r="I2" s="23"/>
      <c r="J2" s="23"/>
      <c r="K2" s="23"/>
      <c r="L2" s="23"/>
      <c r="M2" s="23"/>
      <c r="N2" s="23"/>
      <c r="O2" s="23"/>
      <c r="P2" s="23"/>
      <c r="Q2" s="23"/>
    </row>
    <row r="3" spans="1:19" s="1" customFormat="1" ht="22.5" customHeight="1" x14ac:dyDescent="0.3">
      <c r="A3" s="23" t="s">
        <v>161</v>
      </c>
      <c r="B3" s="69"/>
      <c r="C3" s="83"/>
      <c r="D3" s="83"/>
      <c r="E3" s="83"/>
      <c r="F3" s="83"/>
      <c r="G3" s="23"/>
      <c r="H3" s="23"/>
      <c r="I3" s="23"/>
      <c r="J3" s="23"/>
      <c r="K3" s="23"/>
      <c r="L3" s="23"/>
      <c r="M3" s="23"/>
      <c r="N3" s="23"/>
      <c r="O3" s="23"/>
      <c r="P3" s="23"/>
      <c r="Q3" s="23"/>
    </row>
    <row r="4" spans="1:19" s="1" customFormat="1" ht="22.5" customHeight="1" x14ac:dyDescent="0.3">
      <c r="A4" s="23" t="s">
        <v>222</v>
      </c>
      <c r="B4" s="69"/>
      <c r="C4" s="83"/>
      <c r="D4" s="83"/>
      <c r="E4" s="83"/>
      <c r="F4" s="83"/>
      <c r="G4" s="23"/>
      <c r="H4" s="23"/>
      <c r="I4" s="23"/>
      <c r="J4" s="23"/>
      <c r="K4" s="23"/>
      <c r="L4" s="23"/>
      <c r="M4" s="23"/>
      <c r="N4" s="23"/>
      <c r="O4" s="23"/>
      <c r="P4" s="23"/>
      <c r="Q4" s="23"/>
    </row>
    <row r="5" spans="1:19" s="1" customFormat="1" ht="22.5" customHeight="1" x14ac:dyDescent="0.3">
      <c r="A5" s="23" t="s">
        <v>138</v>
      </c>
      <c r="B5" s="22"/>
      <c r="C5" s="22"/>
      <c r="D5" s="23"/>
      <c r="E5" s="22"/>
      <c r="F5" s="23"/>
      <c r="G5" s="23"/>
      <c r="H5" s="23"/>
      <c r="I5" s="23"/>
      <c r="J5" s="23"/>
      <c r="K5" s="23"/>
      <c r="L5" s="23"/>
      <c r="M5" s="23"/>
      <c r="N5" s="23"/>
      <c r="O5" s="23"/>
      <c r="P5" s="23"/>
      <c r="Q5" s="23"/>
    </row>
    <row r="6" spans="1:19" s="1" customFormat="1" ht="22.5" customHeight="1" x14ac:dyDescent="0.3">
      <c r="A6" s="23" t="s">
        <v>142</v>
      </c>
      <c r="B6" s="22"/>
      <c r="C6" s="22"/>
      <c r="D6" s="23"/>
      <c r="E6" s="22"/>
      <c r="F6" s="23"/>
      <c r="G6" s="23"/>
      <c r="H6" s="23"/>
      <c r="I6" s="23"/>
      <c r="J6" s="23"/>
      <c r="K6" s="23"/>
      <c r="L6" s="23"/>
      <c r="M6" s="23"/>
      <c r="N6" s="23"/>
      <c r="O6" s="23"/>
      <c r="P6" s="23"/>
      <c r="Q6" s="23"/>
    </row>
    <row r="7" spans="1:19" s="7" customFormat="1" ht="62.4" x14ac:dyDescent="0.3">
      <c r="A7" s="25" t="s">
        <v>132</v>
      </c>
      <c r="B7" s="21" t="s">
        <v>39</v>
      </c>
      <c r="C7" s="21" t="s">
        <v>173</v>
      </c>
      <c r="D7" s="21" t="s">
        <v>174</v>
      </c>
      <c r="E7" s="21" t="s">
        <v>175</v>
      </c>
      <c r="F7" s="21" t="s">
        <v>176</v>
      </c>
      <c r="G7" s="21" t="s">
        <v>177</v>
      </c>
      <c r="H7" s="21" t="s">
        <v>178</v>
      </c>
      <c r="I7" s="21" t="s">
        <v>148</v>
      </c>
      <c r="J7" s="21" t="s">
        <v>182</v>
      </c>
      <c r="K7" s="21" t="s">
        <v>183</v>
      </c>
      <c r="L7" s="21" t="s">
        <v>185</v>
      </c>
      <c r="M7" s="21" t="s">
        <v>179</v>
      </c>
      <c r="N7" s="21" t="s">
        <v>180</v>
      </c>
      <c r="O7" s="21" t="s">
        <v>181</v>
      </c>
      <c r="P7" s="21" t="s">
        <v>149</v>
      </c>
      <c r="Q7" s="21" t="s">
        <v>150</v>
      </c>
      <c r="R7" s="8"/>
      <c r="S7" s="8"/>
    </row>
    <row r="8" spans="1:19" s="3" customFormat="1" ht="16.5" customHeight="1" x14ac:dyDescent="0.25">
      <c r="A8" s="26" t="s">
        <v>41</v>
      </c>
      <c r="B8" s="27">
        <v>1</v>
      </c>
      <c r="C8" s="28">
        <v>42.087123154115098</v>
      </c>
      <c r="D8" s="28">
        <v>337.39718744893298</v>
      </c>
      <c r="E8" s="28">
        <v>62.512818043272098</v>
      </c>
      <c r="F8" s="28">
        <v>18.3</v>
      </c>
      <c r="G8" s="28">
        <v>149.39802421002801</v>
      </c>
      <c r="H8" s="28">
        <v>193.299967349138</v>
      </c>
      <c r="I8" s="28">
        <v>786.9</v>
      </c>
      <c r="J8" s="28">
        <v>34.001906830873097</v>
      </c>
      <c r="K8" s="28">
        <v>43.7124502579289</v>
      </c>
      <c r="L8" s="28">
        <v>25.827849685266902</v>
      </c>
      <c r="M8" s="28">
        <v>0</v>
      </c>
      <c r="N8" s="28">
        <v>36.980554212930301</v>
      </c>
      <c r="O8" s="28">
        <v>15.8</v>
      </c>
      <c r="P8" s="28">
        <v>164.61752660528899</v>
      </c>
      <c r="Q8" s="28">
        <v>973.1</v>
      </c>
    </row>
    <row r="9" spans="1:19" s="3" customFormat="1" ht="16.5" customHeight="1" x14ac:dyDescent="0.25">
      <c r="A9" s="26" t="s">
        <v>42</v>
      </c>
      <c r="B9" s="27">
        <v>2</v>
      </c>
      <c r="C9" s="28">
        <v>37.6653928557363</v>
      </c>
      <c r="D9" s="28">
        <v>391.06188224732102</v>
      </c>
      <c r="E9" s="28">
        <v>64.913523315348797</v>
      </c>
      <c r="F9" s="28">
        <v>19.2</v>
      </c>
      <c r="G9" s="28">
        <v>159.57360987509799</v>
      </c>
      <c r="H9" s="28">
        <v>181.75740661130399</v>
      </c>
      <c r="I9" s="28">
        <v>854.6</v>
      </c>
      <c r="J9" s="28">
        <v>30.7313244157084</v>
      </c>
      <c r="K9" s="28">
        <v>49.312753115561001</v>
      </c>
      <c r="L9" s="28">
        <v>24.155282356812901</v>
      </c>
      <c r="M9" s="28">
        <v>0</v>
      </c>
      <c r="N9" s="28">
        <v>36.238916046081698</v>
      </c>
      <c r="O9" s="28">
        <v>18.5</v>
      </c>
      <c r="P9" s="28">
        <v>160.367916919078</v>
      </c>
      <c r="Q9" s="28">
        <v>1010.7</v>
      </c>
    </row>
    <row r="10" spans="1:19" s="3" customFormat="1" ht="16.5" customHeight="1" x14ac:dyDescent="0.25">
      <c r="A10" s="26" t="s">
        <v>43</v>
      </c>
      <c r="B10" s="27">
        <v>3</v>
      </c>
      <c r="C10" s="28">
        <v>36.419739588731801</v>
      </c>
      <c r="D10" s="28">
        <v>316.65629965521299</v>
      </c>
      <c r="E10" s="28">
        <v>50.897009746991699</v>
      </c>
      <c r="F10" s="28">
        <v>24.6</v>
      </c>
      <c r="G10" s="28">
        <v>170.91642440933299</v>
      </c>
      <c r="H10" s="28">
        <v>190.86349345709499</v>
      </c>
      <c r="I10" s="28">
        <v>787.9</v>
      </c>
      <c r="J10" s="28">
        <v>30.958049864823298</v>
      </c>
      <c r="K10" s="28">
        <v>50.154941042355603</v>
      </c>
      <c r="L10" s="28">
        <v>15.6492367423141</v>
      </c>
      <c r="M10" s="28">
        <v>0</v>
      </c>
      <c r="N10" s="28">
        <v>41.962013976972401</v>
      </c>
      <c r="O10" s="28">
        <v>22.8</v>
      </c>
      <c r="P10" s="28">
        <v>160.49946939944999</v>
      </c>
      <c r="Q10" s="28">
        <v>942.9</v>
      </c>
    </row>
    <row r="11" spans="1:19" s="3" customFormat="1" ht="16.5" customHeight="1" x14ac:dyDescent="0.25">
      <c r="A11" s="26" t="s">
        <v>44</v>
      </c>
      <c r="B11" s="27">
        <v>4</v>
      </c>
      <c r="C11" s="28">
        <v>32.923831690351903</v>
      </c>
      <c r="D11" s="28">
        <v>344.06141477623902</v>
      </c>
      <c r="E11" s="28">
        <v>26.2053624846078</v>
      </c>
      <c r="F11" s="28">
        <v>20.2</v>
      </c>
      <c r="G11" s="28">
        <v>157.620084492404</v>
      </c>
      <c r="H11" s="28">
        <v>181.46567477042899</v>
      </c>
      <c r="I11" s="28">
        <v>757.8</v>
      </c>
      <c r="J11" s="28">
        <v>29.069049762174799</v>
      </c>
      <c r="K11" s="28">
        <v>37.626545046612797</v>
      </c>
      <c r="L11" s="28">
        <v>27.777125567049598</v>
      </c>
      <c r="M11" s="28">
        <v>0</v>
      </c>
      <c r="N11" s="28">
        <v>40.574225386307297</v>
      </c>
      <c r="O11" s="28">
        <v>27.2</v>
      </c>
      <c r="P11" s="28">
        <v>171.25059479540801</v>
      </c>
      <c r="Q11" s="28">
        <v>914.8</v>
      </c>
    </row>
    <row r="12" spans="1:19" s="3" customFormat="1" ht="15.6" x14ac:dyDescent="0.25">
      <c r="A12" s="26" t="s">
        <v>65</v>
      </c>
      <c r="B12" s="27">
        <v>1</v>
      </c>
      <c r="C12" s="28">
        <v>45.708662237531598</v>
      </c>
      <c r="D12" s="28">
        <v>386.62063883574803</v>
      </c>
      <c r="E12" s="28">
        <v>48.640121707214497</v>
      </c>
      <c r="F12" s="28">
        <v>20.8</v>
      </c>
      <c r="G12" s="28">
        <v>191.99559584759399</v>
      </c>
      <c r="H12" s="28">
        <v>235.10293310830099</v>
      </c>
      <c r="I12" s="28">
        <v>905.6</v>
      </c>
      <c r="J12" s="28">
        <v>33.407570890847303</v>
      </c>
      <c r="K12" s="28">
        <v>42.428361040853297</v>
      </c>
      <c r="L12" s="28">
        <v>29.1230600414824</v>
      </c>
      <c r="M12" s="28">
        <v>0</v>
      </c>
      <c r="N12" s="28">
        <v>40.320750747430303</v>
      </c>
      <c r="O12" s="28">
        <v>44.5</v>
      </c>
      <c r="P12" s="28">
        <v>199.386125609468</v>
      </c>
      <c r="Q12" s="28">
        <v>1130.7</v>
      </c>
    </row>
    <row r="13" spans="1:19" s="3" customFormat="1" ht="16.5" customHeight="1" x14ac:dyDescent="0.25">
      <c r="A13" s="26" t="s">
        <v>66</v>
      </c>
      <c r="B13" s="27">
        <v>2</v>
      </c>
      <c r="C13" s="28">
        <v>49.111383397703797</v>
      </c>
      <c r="D13" s="28">
        <v>363.13533065933302</v>
      </c>
      <c r="E13" s="28">
        <v>35.489140097066802</v>
      </c>
      <c r="F13" s="28">
        <v>16.5</v>
      </c>
      <c r="G13" s="28">
        <v>198.668009077774</v>
      </c>
      <c r="H13" s="28">
        <v>195.358467573067</v>
      </c>
      <c r="I13" s="28">
        <v>862.4</v>
      </c>
      <c r="J13" s="28">
        <v>29.263079741203601</v>
      </c>
      <c r="K13" s="28">
        <v>45.840830492674897</v>
      </c>
      <c r="L13" s="28">
        <v>16.089886873105499</v>
      </c>
      <c r="M13" s="28">
        <v>0</v>
      </c>
      <c r="N13" s="28">
        <v>37.899475673754601</v>
      </c>
      <c r="O13" s="28">
        <v>39.700000000000003</v>
      </c>
      <c r="P13" s="28">
        <v>172.84730599788301</v>
      </c>
      <c r="Q13" s="28">
        <v>1030.5999999999999</v>
      </c>
    </row>
    <row r="14" spans="1:19" s="3" customFormat="1" ht="16.5" customHeight="1" x14ac:dyDescent="0.25">
      <c r="A14" s="26" t="s">
        <v>67</v>
      </c>
      <c r="B14" s="27">
        <v>3</v>
      </c>
      <c r="C14" s="28">
        <v>46.023636435633399</v>
      </c>
      <c r="D14" s="28">
        <v>343.495117867499</v>
      </c>
      <c r="E14" s="28">
        <v>37.169679208921799</v>
      </c>
      <c r="F14" s="28">
        <v>16.5</v>
      </c>
      <c r="G14" s="28">
        <v>185.945662933633</v>
      </c>
      <c r="H14" s="28">
        <v>200.567387756095</v>
      </c>
      <c r="I14" s="28">
        <v>822.6</v>
      </c>
      <c r="J14" s="28">
        <v>40.838464148646402</v>
      </c>
      <c r="K14" s="28">
        <v>46.111978205850697</v>
      </c>
      <c r="L14" s="28">
        <v>26.252310640493199</v>
      </c>
      <c r="M14" s="28">
        <v>0</v>
      </c>
      <c r="N14" s="28">
        <v>41.391519712643799</v>
      </c>
      <c r="O14" s="28">
        <v>36.9</v>
      </c>
      <c r="P14" s="28">
        <v>197.37206015544001</v>
      </c>
      <c r="Q14" s="28">
        <v>1012.7</v>
      </c>
    </row>
    <row r="15" spans="1:19" s="3" customFormat="1" ht="16.5" customHeight="1" x14ac:dyDescent="0.25">
      <c r="A15" s="26" t="s">
        <v>45</v>
      </c>
      <c r="B15" s="27">
        <v>4</v>
      </c>
      <c r="C15" s="28">
        <v>46.210030659756697</v>
      </c>
      <c r="D15" s="28">
        <v>346.506094988021</v>
      </c>
      <c r="E15" s="28">
        <v>51.236142633548297</v>
      </c>
      <c r="F15" s="28">
        <v>17.3</v>
      </c>
      <c r="G15" s="28">
        <v>172.943057579027</v>
      </c>
      <c r="H15" s="28">
        <v>207.51902954208899</v>
      </c>
      <c r="I15" s="28">
        <v>845.1</v>
      </c>
      <c r="J15" s="28">
        <v>30.314644499930399</v>
      </c>
      <c r="K15" s="28">
        <v>47.776443812918302</v>
      </c>
      <c r="L15" s="28">
        <v>28.407041903131301</v>
      </c>
      <c r="M15" s="28">
        <v>0</v>
      </c>
      <c r="N15" s="28">
        <v>47.107402224639898</v>
      </c>
      <c r="O15" s="28">
        <v>24.1</v>
      </c>
      <c r="P15" s="28">
        <v>185.04144264746401</v>
      </c>
      <c r="Q15" s="28">
        <v>1015.1</v>
      </c>
    </row>
    <row r="16" spans="1:19" s="3" customFormat="1" ht="15.6" x14ac:dyDescent="0.25">
      <c r="A16" s="26" t="s">
        <v>68</v>
      </c>
      <c r="B16" s="27">
        <v>1</v>
      </c>
      <c r="C16" s="28">
        <v>51.905177231597499</v>
      </c>
      <c r="D16" s="28">
        <v>320.710066407255</v>
      </c>
      <c r="E16" s="28">
        <v>49.525072626453102</v>
      </c>
      <c r="F16" s="28">
        <v>13.8</v>
      </c>
      <c r="G16" s="28">
        <v>142.266526692871</v>
      </c>
      <c r="H16" s="28">
        <v>209.15872261291699</v>
      </c>
      <c r="I16" s="28">
        <v>764.7</v>
      </c>
      <c r="J16" s="28">
        <v>47.699672878332599</v>
      </c>
      <c r="K16" s="28">
        <v>35.962388826540398</v>
      </c>
      <c r="L16" s="28">
        <v>24.583950902125</v>
      </c>
      <c r="M16" s="28">
        <v>0</v>
      </c>
      <c r="N16" s="28">
        <v>40.308740650601599</v>
      </c>
      <c r="O16" s="28">
        <v>25.7</v>
      </c>
      <c r="P16" s="28">
        <v>187.01196113130999</v>
      </c>
      <c r="Q16" s="28">
        <v>974.2</v>
      </c>
    </row>
    <row r="17" spans="1:17" s="3" customFormat="1" ht="16.5" customHeight="1" x14ac:dyDescent="0.25">
      <c r="A17" s="26" t="s">
        <v>69</v>
      </c>
      <c r="B17" s="27">
        <v>2</v>
      </c>
      <c r="C17" s="28">
        <v>55.277883789166502</v>
      </c>
      <c r="D17" s="28">
        <v>304.98918232352099</v>
      </c>
      <c r="E17" s="28">
        <v>48.275525978909599</v>
      </c>
      <c r="F17" s="28">
        <v>21.4</v>
      </c>
      <c r="G17" s="28">
        <v>149.021150594208</v>
      </c>
      <c r="H17" s="28">
        <v>191.00320162509399</v>
      </c>
      <c r="I17" s="28">
        <v>779</v>
      </c>
      <c r="J17" s="28">
        <v>49.675180183344402</v>
      </c>
      <c r="K17" s="28">
        <v>38.443412992114098</v>
      </c>
      <c r="L17" s="28">
        <v>31.203551021319299</v>
      </c>
      <c r="M17" s="28">
        <v>0</v>
      </c>
      <c r="N17" s="28">
        <v>47.883327246656997</v>
      </c>
      <c r="O17" s="28">
        <v>28.9</v>
      </c>
      <c r="P17" s="28">
        <v>206.65766200348699</v>
      </c>
      <c r="Q17" s="28">
        <v>978.4</v>
      </c>
    </row>
    <row r="18" spans="1:17" s="3" customFormat="1" ht="16.5" customHeight="1" x14ac:dyDescent="0.25">
      <c r="A18" s="26" t="s">
        <v>70</v>
      </c>
      <c r="B18" s="27">
        <v>3</v>
      </c>
      <c r="C18" s="28">
        <v>51.085521648500297</v>
      </c>
      <c r="D18" s="28">
        <v>323.27934657107897</v>
      </c>
      <c r="E18" s="28">
        <v>63.551672196069802</v>
      </c>
      <c r="F18" s="28">
        <v>19.899999999999999</v>
      </c>
      <c r="G18" s="28">
        <v>138.404353192038</v>
      </c>
      <c r="H18" s="28">
        <v>174.942302294261</v>
      </c>
      <c r="I18" s="28">
        <v>764.4</v>
      </c>
      <c r="J18" s="28">
        <v>48.036610321320502</v>
      </c>
      <c r="K18" s="28">
        <v>36.995064482453799</v>
      </c>
      <c r="L18" s="28">
        <v>37.5736808962195</v>
      </c>
      <c r="M18" s="28">
        <v>0</v>
      </c>
      <c r="N18" s="28">
        <v>35.149494925799303</v>
      </c>
      <c r="O18" s="28">
        <v>34</v>
      </c>
      <c r="P18" s="28">
        <v>201.792464817579</v>
      </c>
      <c r="Q18" s="28">
        <v>957.9</v>
      </c>
    </row>
    <row r="19" spans="1:17" s="3" customFormat="1" ht="16.5" customHeight="1" x14ac:dyDescent="0.25">
      <c r="A19" s="26" t="s">
        <v>46</v>
      </c>
      <c r="B19" s="27">
        <v>4</v>
      </c>
      <c r="C19" s="28">
        <v>48.055031819760202</v>
      </c>
      <c r="D19" s="28">
        <v>324.721377015276</v>
      </c>
      <c r="E19" s="28">
        <v>52.634391453481101</v>
      </c>
      <c r="F19" s="28">
        <v>22.4</v>
      </c>
      <c r="G19" s="28">
        <v>121.365521815153</v>
      </c>
      <c r="H19" s="28">
        <v>176.47418804827601</v>
      </c>
      <c r="I19" s="28">
        <v>750.8</v>
      </c>
      <c r="J19" s="28">
        <v>47.9741599753999</v>
      </c>
      <c r="K19" s="28">
        <v>42.176956288306599</v>
      </c>
      <c r="L19" s="28">
        <v>37.147892085451304</v>
      </c>
      <c r="M19" s="28">
        <v>0</v>
      </c>
      <c r="N19" s="28">
        <v>33.7106966372979</v>
      </c>
      <c r="O19" s="28">
        <v>19.899999999999999</v>
      </c>
      <c r="P19" s="28">
        <v>193.86982820751899</v>
      </c>
      <c r="Q19" s="28">
        <v>928.8</v>
      </c>
    </row>
    <row r="20" spans="1:17" s="3" customFormat="1" ht="15.6" x14ac:dyDescent="0.25">
      <c r="A20" s="26" t="s">
        <v>71</v>
      </c>
      <c r="B20" s="27">
        <v>1</v>
      </c>
      <c r="C20" s="28">
        <v>42.0265645335407</v>
      </c>
      <c r="D20" s="28">
        <v>318.19503823232799</v>
      </c>
      <c r="E20" s="28">
        <v>52.501614025193099</v>
      </c>
      <c r="F20" s="28">
        <v>31.9</v>
      </c>
      <c r="G20" s="28">
        <v>146.724597316049</v>
      </c>
      <c r="H20" s="28">
        <v>153.79077532977399</v>
      </c>
      <c r="I20" s="28">
        <v>721.4</v>
      </c>
      <c r="J20" s="28">
        <v>47.101248273935198</v>
      </c>
      <c r="K20" s="28">
        <v>45.983907223410597</v>
      </c>
      <c r="L20" s="28">
        <v>34.388216555522199</v>
      </c>
      <c r="M20" s="28">
        <v>0</v>
      </c>
      <c r="N20" s="28">
        <v>42.260406713943098</v>
      </c>
      <c r="O20" s="28">
        <v>24.5</v>
      </c>
      <c r="P20" s="28">
        <v>203.85695125385899</v>
      </c>
      <c r="Q20" s="28">
        <v>947</v>
      </c>
    </row>
    <row r="21" spans="1:17" s="3" customFormat="1" ht="16.5" customHeight="1" x14ac:dyDescent="0.25">
      <c r="A21" s="26" t="s">
        <v>72</v>
      </c>
      <c r="B21" s="27">
        <v>2</v>
      </c>
      <c r="C21" s="28">
        <v>40.466534190402697</v>
      </c>
      <c r="D21" s="28">
        <v>358.40755331796697</v>
      </c>
      <c r="E21" s="28">
        <v>65.330568885876303</v>
      </c>
      <c r="F21" s="28">
        <v>28.5</v>
      </c>
      <c r="G21" s="28">
        <v>126.507954243274</v>
      </c>
      <c r="H21" s="28">
        <v>168.13200258485901</v>
      </c>
      <c r="I21" s="28">
        <v>793.7</v>
      </c>
      <c r="J21" s="28">
        <v>43.078757657591801</v>
      </c>
      <c r="K21" s="28">
        <v>46.899514218825999</v>
      </c>
      <c r="L21" s="28">
        <v>35.681991250435203</v>
      </c>
      <c r="M21" s="28">
        <v>0</v>
      </c>
      <c r="N21" s="28">
        <v>42.819817573795099</v>
      </c>
      <c r="O21" s="28">
        <v>24.3</v>
      </c>
      <c r="P21" s="28">
        <v>201.13588738232201</v>
      </c>
      <c r="Q21" s="28">
        <v>988.4</v>
      </c>
    </row>
    <row r="22" spans="1:17" s="3" customFormat="1" ht="16.5" customHeight="1" x14ac:dyDescent="0.25">
      <c r="A22" s="26" t="s">
        <v>73</v>
      </c>
      <c r="B22" s="27">
        <v>3</v>
      </c>
      <c r="C22" s="28">
        <v>43.653769294123698</v>
      </c>
      <c r="D22" s="28">
        <v>381.99305304458602</v>
      </c>
      <c r="E22" s="28">
        <v>57.493408188602402</v>
      </c>
      <c r="F22" s="28">
        <v>34.4</v>
      </c>
      <c r="G22" s="28">
        <v>143.65416753465601</v>
      </c>
      <c r="H22" s="28">
        <v>166.46777119383401</v>
      </c>
      <c r="I22" s="28">
        <v>820.3</v>
      </c>
      <c r="J22" s="28">
        <v>42.503759286014599</v>
      </c>
      <c r="K22" s="28">
        <v>60.074439882173699</v>
      </c>
      <c r="L22" s="28">
        <v>32.179528088135598</v>
      </c>
      <c r="M22" s="28">
        <v>0</v>
      </c>
      <c r="N22" s="28">
        <v>45.280295103333302</v>
      </c>
      <c r="O22" s="28">
        <v>28</v>
      </c>
      <c r="P22" s="28">
        <v>211.68278758123199</v>
      </c>
      <c r="Q22" s="28">
        <v>1023.3</v>
      </c>
    </row>
    <row r="23" spans="1:17" s="3" customFormat="1" ht="16.5" customHeight="1" x14ac:dyDescent="0.25">
      <c r="A23" s="26" t="s">
        <v>47</v>
      </c>
      <c r="B23" s="27">
        <v>4</v>
      </c>
      <c r="C23" s="28">
        <v>41.536159894505403</v>
      </c>
      <c r="D23" s="28">
        <v>382.09044362613599</v>
      </c>
      <c r="E23" s="28">
        <v>60.731583470677798</v>
      </c>
      <c r="F23" s="28">
        <v>18.5</v>
      </c>
      <c r="G23" s="28">
        <v>169.68262571448099</v>
      </c>
      <c r="H23" s="28">
        <v>159.197142529975</v>
      </c>
      <c r="I23" s="28">
        <v>832</v>
      </c>
      <c r="J23" s="28">
        <v>45.384629991876899</v>
      </c>
      <c r="K23" s="28">
        <v>46.691039875402701</v>
      </c>
      <c r="L23" s="28">
        <v>32.745909220586</v>
      </c>
      <c r="M23" s="28">
        <v>0</v>
      </c>
      <c r="N23" s="28">
        <v>40.374497155535302</v>
      </c>
      <c r="O23" s="28">
        <v>26.1</v>
      </c>
      <c r="P23" s="28">
        <v>203.21570224400199</v>
      </c>
      <c r="Q23" s="28">
        <v>1020.4</v>
      </c>
    </row>
    <row r="24" spans="1:17" s="3" customFormat="1" ht="15.6" x14ac:dyDescent="0.25">
      <c r="A24" s="26" t="s">
        <v>74</v>
      </c>
      <c r="B24" s="27">
        <v>1</v>
      </c>
      <c r="C24" s="28">
        <v>36.522140610658703</v>
      </c>
      <c r="D24" s="28">
        <v>384.59997176288601</v>
      </c>
      <c r="E24" s="28">
        <v>60.6898219225532</v>
      </c>
      <c r="F24" s="28">
        <v>12.9</v>
      </c>
      <c r="G24" s="28">
        <v>143.866080364872</v>
      </c>
      <c r="H24" s="28">
        <v>171.02504623775499</v>
      </c>
      <c r="I24" s="28">
        <v>779.1</v>
      </c>
      <c r="J24" s="28">
        <v>40.214182765518302</v>
      </c>
      <c r="K24" s="28">
        <v>43.083685618174101</v>
      </c>
      <c r="L24" s="28">
        <v>41.468019609179201</v>
      </c>
      <c r="M24" s="28">
        <v>0</v>
      </c>
      <c r="N24" s="28">
        <v>37.736980881917397</v>
      </c>
      <c r="O24" s="28">
        <v>21.4</v>
      </c>
      <c r="P24" s="28">
        <v>192.00807571519201</v>
      </c>
      <c r="Q24" s="28">
        <v>993.4</v>
      </c>
    </row>
    <row r="25" spans="1:17" s="3" customFormat="1" ht="16.5" customHeight="1" x14ac:dyDescent="0.25">
      <c r="A25" s="26" t="s">
        <v>75</v>
      </c>
      <c r="B25" s="27">
        <v>2</v>
      </c>
      <c r="C25" s="28">
        <v>36.193004541225797</v>
      </c>
      <c r="D25" s="28">
        <v>382.39126808754799</v>
      </c>
      <c r="E25" s="28">
        <v>67.370182350137199</v>
      </c>
      <c r="F25" s="28">
        <v>12.2</v>
      </c>
      <c r="G25" s="28">
        <v>148.00687349411601</v>
      </c>
      <c r="H25" s="28">
        <v>191.37094252990099</v>
      </c>
      <c r="I25" s="28">
        <v>844.7</v>
      </c>
      <c r="J25" s="28">
        <v>43.298092603368097</v>
      </c>
      <c r="K25" s="28">
        <v>38.231898649489402</v>
      </c>
      <c r="L25" s="28">
        <v>36.681178382377702</v>
      </c>
      <c r="M25" s="28">
        <v>0</v>
      </c>
      <c r="N25" s="28">
        <v>37.673587246347999</v>
      </c>
      <c r="O25" s="28">
        <v>24.4</v>
      </c>
      <c r="P25" s="28">
        <v>191.01784751121801</v>
      </c>
      <c r="Q25" s="28">
        <v>1029.5999999999999</v>
      </c>
    </row>
    <row r="26" spans="1:17" s="3" customFormat="1" ht="16.5" customHeight="1" x14ac:dyDescent="0.25">
      <c r="A26" s="26" t="s">
        <v>76</v>
      </c>
      <c r="B26" s="27">
        <v>3</v>
      </c>
      <c r="C26" s="28">
        <v>42.976101604086899</v>
      </c>
      <c r="D26" s="28">
        <v>372.97333795798102</v>
      </c>
      <c r="E26" s="28">
        <v>64.574797736202001</v>
      </c>
      <c r="F26" s="28">
        <v>12.4</v>
      </c>
      <c r="G26" s="28">
        <v>131.78752356765801</v>
      </c>
      <c r="H26" s="28">
        <v>170.72693530785099</v>
      </c>
      <c r="I26" s="28">
        <v>789.6</v>
      </c>
      <c r="J26" s="28">
        <v>47.411300397105698</v>
      </c>
      <c r="K26" s="28">
        <v>42.568363857810503</v>
      </c>
      <c r="L26" s="28">
        <v>31.661108548588299</v>
      </c>
      <c r="M26" s="28">
        <v>0</v>
      </c>
      <c r="N26" s="28">
        <v>36.3196998807596</v>
      </c>
      <c r="O26" s="28">
        <v>23.1</v>
      </c>
      <c r="P26" s="28">
        <v>188.35690338454199</v>
      </c>
      <c r="Q26" s="28">
        <v>970.2</v>
      </c>
    </row>
    <row r="27" spans="1:17" s="3" customFormat="1" ht="16.5" customHeight="1" x14ac:dyDescent="0.25">
      <c r="A27" s="26" t="s">
        <v>48</v>
      </c>
      <c r="B27" s="27">
        <v>4</v>
      </c>
      <c r="C27" s="28">
        <v>35.936769632244399</v>
      </c>
      <c r="D27" s="28">
        <v>380.69729552357802</v>
      </c>
      <c r="E27" s="28">
        <v>82.126368717272598</v>
      </c>
      <c r="F27" s="28">
        <v>9.1</v>
      </c>
      <c r="G27" s="28">
        <v>142.92497460974701</v>
      </c>
      <c r="H27" s="28">
        <v>152.04426980242999</v>
      </c>
      <c r="I27" s="28">
        <v>801.9</v>
      </c>
      <c r="J27" s="28">
        <v>46.813945484401302</v>
      </c>
      <c r="K27" s="28">
        <v>39.924691752078502</v>
      </c>
      <c r="L27" s="28">
        <v>27.6682683497088</v>
      </c>
      <c r="M27" s="28">
        <v>0</v>
      </c>
      <c r="N27" s="28">
        <v>44.188277458422696</v>
      </c>
      <c r="O27" s="28">
        <v>23.8</v>
      </c>
      <c r="P27" s="28">
        <v>193.92735183433101</v>
      </c>
      <c r="Q27" s="28">
        <v>981.9</v>
      </c>
    </row>
    <row r="28" spans="1:17" s="3" customFormat="1" ht="15.6" x14ac:dyDescent="0.25">
      <c r="A28" s="26" t="s">
        <v>77</v>
      </c>
      <c r="B28" s="27">
        <v>1</v>
      </c>
      <c r="C28" s="28">
        <v>45.662218960443802</v>
      </c>
      <c r="D28" s="28">
        <v>388.50230970719201</v>
      </c>
      <c r="E28" s="28">
        <v>104.20570047413</v>
      </c>
      <c r="F28" s="28">
        <v>11.5</v>
      </c>
      <c r="G28" s="28">
        <v>145.00414251244999</v>
      </c>
      <c r="H28" s="28">
        <v>137.919711818743</v>
      </c>
      <c r="I28" s="28">
        <v>803</v>
      </c>
      <c r="J28" s="28">
        <v>49.352854427438601</v>
      </c>
      <c r="K28" s="28">
        <v>19.500039269342601</v>
      </c>
      <c r="L28" s="28">
        <v>33.103114341147098</v>
      </c>
      <c r="M28" s="28">
        <v>0</v>
      </c>
      <c r="N28" s="28">
        <v>43.0176949305554</v>
      </c>
      <c r="O28" s="28">
        <v>25.7</v>
      </c>
      <c r="P28" s="28">
        <v>185.72569466798501</v>
      </c>
      <c r="Q28" s="28">
        <v>1010.6</v>
      </c>
    </row>
    <row r="29" spans="1:17" s="3" customFormat="1" ht="16.5" customHeight="1" x14ac:dyDescent="0.25">
      <c r="A29" s="26" t="s">
        <v>78</v>
      </c>
      <c r="B29" s="27">
        <v>2</v>
      </c>
      <c r="C29" s="28">
        <v>44.885411738670399</v>
      </c>
      <c r="D29" s="28">
        <v>413.73127036075601</v>
      </c>
      <c r="E29" s="28">
        <v>72.558619459490799</v>
      </c>
      <c r="F29" s="28">
        <v>14.2</v>
      </c>
      <c r="G29" s="28">
        <v>133.11601241567499</v>
      </c>
      <c r="H29" s="28">
        <v>137.704398084036</v>
      </c>
      <c r="I29" s="28">
        <v>818.9</v>
      </c>
      <c r="J29" s="28">
        <v>44.9900927896323</v>
      </c>
      <c r="K29" s="28">
        <v>39.369976990845501</v>
      </c>
      <c r="L29" s="28">
        <v>32.556335955678001</v>
      </c>
      <c r="M29" s="28">
        <v>0</v>
      </c>
      <c r="N29" s="28">
        <v>45.2603023003918</v>
      </c>
      <c r="O29" s="28">
        <v>27.3</v>
      </c>
      <c r="P29" s="28">
        <v>200.31158847636601</v>
      </c>
      <c r="Q29" s="28">
        <v>1011.8</v>
      </c>
    </row>
    <row r="30" spans="1:17" s="3" customFormat="1" ht="16.5" customHeight="1" x14ac:dyDescent="0.25">
      <c r="A30" s="26" t="s">
        <v>79</v>
      </c>
      <c r="B30" s="27">
        <v>3</v>
      </c>
      <c r="C30" s="28">
        <v>52.186874416557998</v>
      </c>
      <c r="D30" s="28">
        <v>422.56316978511802</v>
      </c>
      <c r="E30" s="28">
        <v>91.566328041671696</v>
      </c>
      <c r="F30" s="28">
        <v>15.4</v>
      </c>
      <c r="G30" s="28">
        <v>138.29182134248899</v>
      </c>
      <c r="H30" s="28">
        <v>138.13260244022501</v>
      </c>
      <c r="I30" s="28">
        <v>848.8</v>
      </c>
      <c r="J30" s="28">
        <v>40.422034118619003</v>
      </c>
      <c r="K30" s="28">
        <v>40.700951861607599</v>
      </c>
      <c r="L30" s="28">
        <v>37.427123770798701</v>
      </c>
      <c r="M30" s="28">
        <v>0</v>
      </c>
      <c r="N30" s="28">
        <v>35.160987165414397</v>
      </c>
      <c r="O30" s="28">
        <v>33.4</v>
      </c>
      <c r="P30" s="28">
        <v>198.39432852391499</v>
      </c>
      <c r="Q30" s="28">
        <v>1038.7</v>
      </c>
    </row>
    <row r="31" spans="1:17" s="3" customFormat="1" ht="16.5" customHeight="1" x14ac:dyDescent="0.25">
      <c r="A31" s="26" t="s">
        <v>49</v>
      </c>
      <c r="B31" s="27">
        <v>4</v>
      </c>
      <c r="C31" s="28">
        <v>58.813258383595802</v>
      </c>
      <c r="D31" s="28">
        <v>369.28341655760698</v>
      </c>
      <c r="E31" s="28">
        <v>88.581021018267293</v>
      </c>
      <c r="F31" s="28">
        <v>11.3</v>
      </c>
      <c r="G31" s="28">
        <v>115.90996078990101</v>
      </c>
      <c r="H31" s="28">
        <v>160.13799051856799</v>
      </c>
      <c r="I31" s="28">
        <v>803</v>
      </c>
      <c r="J31" s="28">
        <v>40.380499296039403</v>
      </c>
      <c r="K31" s="28">
        <v>44.195383123252597</v>
      </c>
      <c r="L31" s="28">
        <v>32.965939020273602</v>
      </c>
      <c r="M31" s="28">
        <v>0</v>
      </c>
      <c r="N31" s="28">
        <v>36.323506126997998</v>
      </c>
      <c r="O31" s="28">
        <v>34.9</v>
      </c>
      <c r="P31" s="28">
        <v>199.80400422746899</v>
      </c>
      <c r="Q31" s="28">
        <v>989.3</v>
      </c>
    </row>
    <row r="32" spans="1:17" s="3" customFormat="1" ht="15.6" x14ac:dyDescent="0.25">
      <c r="A32" s="26" t="s">
        <v>80</v>
      </c>
      <c r="B32" s="27">
        <v>1</v>
      </c>
      <c r="C32" s="28">
        <v>60.168511036683697</v>
      </c>
      <c r="D32" s="28">
        <v>424.37121228750402</v>
      </c>
      <c r="E32" s="28">
        <v>79.128847000469094</v>
      </c>
      <c r="F32" s="28">
        <v>20.6</v>
      </c>
      <c r="G32" s="28">
        <v>112.357572899072</v>
      </c>
      <c r="H32" s="28">
        <v>174.81725198061599</v>
      </c>
      <c r="I32" s="28">
        <v>842</v>
      </c>
      <c r="J32" s="28">
        <v>40.727919240198901</v>
      </c>
      <c r="K32" s="28">
        <v>47.998492461386597</v>
      </c>
      <c r="L32" s="28">
        <v>27.455677821469401</v>
      </c>
      <c r="M32" s="28">
        <v>0</v>
      </c>
      <c r="N32" s="28">
        <v>38.504437896470201</v>
      </c>
      <c r="O32" s="28">
        <v>39.799999999999997</v>
      </c>
      <c r="P32" s="28">
        <v>200.82329705784599</v>
      </c>
      <c r="Q32" s="28">
        <v>1065.5999999999999</v>
      </c>
    </row>
    <row r="33" spans="1:17" s="3" customFormat="1" ht="16.5" customHeight="1" x14ac:dyDescent="0.25">
      <c r="A33" s="26" t="s">
        <v>81</v>
      </c>
      <c r="B33" s="27">
        <v>2</v>
      </c>
      <c r="C33" s="28">
        <v>59.324767128838502</v>
      </c>
      <c r="D33" s="28">
        <v>398.28086800880197</v>
      </c>
      <c r="E33" s="28">
        <v>82.990032041209105</v>
      </c>
      <c r="F33" s="28">
        <v>29.8</v>
      </c>
      <c r="G33" s="28">
        <v>112.506957509735</v>
      </c>
      <c r="H33" s="28">
        <v>172.72317202146399</v>
      </c>
      <c r="I33" s="28">
        <v>861.7</v>
      </c>
      <c r="J33" s="28">
        <v>38.751212058550003</v>
      </c>
      <c r="K33" s="28">
        <v>39.555703387726297</v>
      </c>
      <c r="L33" s="28">
        <v>28.025669736452201</v>
      </c>
      <c r="M33" s="28">
        <v>0</v>
      </c>
      <c r="N33" s="28">
        <v>38.554514164415203</v>
      </c>
      <c r="O33" s="28">
        <v>30.6</v>
      </c>
      <c r="P33" s="28">
        <v>186.24818117101699</v>
      </c>
      <c r="Q33" s="28">
        <v>1041.5</v>
      </c>
    </row>
    <row r="34" spans="1:17" s="3" customFormat="1" ht="16.5" customHeight="1" x14ac:dyDescent="0.25">
      <c r="A34" s="26" t="s">
        <v>82</v>
      </c>
      <c r="B34" s="27">
        <v>3</v>
      </c>
      <c r="C34" s="28">
        <v>60.539459768215202</v>
      </c>
      <c r="D34" s="28">
        <v>409.83828529567802</v>
      </c>
      <c r="E34" s="28">
        <v>119.08898555515</v>
      </c>
      <c r="F34" s="28">
        <v>31</v>
      </c>
      <c r="G34" s="28">
        <v>124.33794103272901</v>
      </c>
      <c r="H34" s="28">
        <v>198.500688717077</v>
      </c>
      <c r="I34" s="28">
        <v>934.6</v>
      </c>
      <c r="J34" s="28">
        <v>31.598060452033799</v>
      </c>
      <c r="K34" s="28">
        <v>48.782057573735798</v>
      </c>
      <c r="L34" s="28">
        <v>23.322321400934701</v>
      </c>
      <c r="M34" s="28">
        <v>0</v>
      </c>
      <c r="N34" s="28">
        <v>41.569661212885897</v>
      </c>
      <c r="O34" s="28">
        <v>28.8</v>
      </c>
      <c r="P34" s="28">
        <v>183.415975982589</v>
      </c>
      <c r="Q34" s="28">
        <v>1111.0999999999999</v>
      </c>
    </row>
    <row r="35" spans="1:17" s="3" customFormat="1" ht="16.5" customHeight="1" x14ac:dyDescent="0.25">
      <c r="A35" s="26" t="s">
        <v>50</v>
      </c>
      <c r="B35" s="27">
        <v>4</v>
      </c>
      <c r="C35" s="28">
        <v>67.244997551481902</v>
      </c>
      <c r="D35" s="28">
        <v>428.15002970246098</v>
      </c>
      <c r="E35" s="28">
        <v>86.094756582796094</v>
      </c>
      <c r="F35" s="28">
        <v>25.7</v>
      </c>
      <c r="G35" s="28">
        <v>138.48274003313901</v>
      </c>
      <c r="H35" s="28">
        <v>191.81151869717499</v>
      </c>
      <c r="I35" s="28">
        <v>936.2</v>
      </c>
      <c r="J35" s="28">
        <v>36.805968572988803</v>
      </c>
      <c r="K35" s="28">
        <v>46.9707723235245</v>
      </c>
      <c r="L35" s="28">
        <v>24.682926953147199</v>
      </c>
      <c r="M35" s="28">
        <v>0</v>
      </c>
      <c r="N35" s="28">
        <v>27.558849539304202</v>
      </c>
      <c r="O35" s="28">
        <v>44.8</v>
      </c>
      <c r="P35" s="28">
        <v>190.07078055065199</v>
      </c>
      <c r="Q35" s="28">
        <v>1114.8</v>
      </c>
    </row>
    <row r="36" spans="1:17" s="3" customFormat="1" ht="15.6" x14ac:dyDescent="0.25">
      <c r="A36" s="26" t="s">
        <v>83</v>
      </c>
      <c r="B36" s="27">
        <v>1</v>
      </c>
      <c r="C36" s="28">
        <v>58.430025742901698</v>
      </c>
      <c r="D36" s="28">
        <v>442.41581177088898</v>
      </c>
      <c r="E36" s="28">
        <v>90.291107828780795</v>
      </c>
      <c r="F36" s="28">
        <v>28.3</v>
      </c>
      <c r="G36" s="28">
        <v>132.84580249897499</v>
      </c>
      <c r="H36" s="28">
        <v>190.67227546223</v>
      </c>
      <c r="I36" s="28">
        <v>916.6</v>
      </c>
      <c r="J36" s="28">
        <v>30.857720657372099</v>
      </c>
      <c r="K36" s="28">
        <v>41.167991558207497</v>
      </c>
      <c r="L36" s="28">
        <v>40.461736463671201</v>
      </c>
      <c r="M36" s="28">
        <v>0</v>
      </c>
      <c r="N36" s="28">
        <v>30.546945516416901</v>
      </c>
      <c r="O36" s="28">
        <v>23.2</v>
      </c>
      <c r="P36" s="28">
        <v>191.33720420193299</v>
      </c>
      <c r="Q36" s="28">
        <v>1108.7</v>
      </c>
    </row>
    <row r="37" spans="1:17" s="3" customFormat="1" ht="16.5" customHeight="1" x14ac:dyDescent="0.25">
      <c r="A37" s="26" t="s">
        <v>84</v>
      </c>
      <c r="B37" s="27">
        <v>2</v>
      </c>
      <c r="C37" s="28">
        <v>51.900818749272297</v>
      </c>
      <c r="D37" s="28">
        <v>406.74845111212898</v>
      </c>
      <c r="E37" s="28">
        <v>108.028172830549</v>
      </c>
      <c r="F37" s="28">
        <v>30.6</v>
      </c>
      <c r="G37" s="28">
        <v>131.321637140604</v>
      </c>
      <c r="H37" s="28">
        <v>184.37265846032901</v>
      </c>
      <c r="I37" s="28">
        <v>916.4</v>
      </c>
      <c r="J37" s="28">
        <v>34.701896265940597</v>
      </c>
      <c r="K37" s="28">
        <v>48.547276770965802</v>
      </c>
      <c r="L37" s="28">
        <v>40.390925672611999</v>
      </c>
      <c r="M37" s="28">
        <v>0</v>
      </c>
      <c r="N37" s="28">
        <v>34.395712909617998</v>
      </c>
      <c r="O37" s="28">
        <v>33.6</v>
      </c>
      <c r="P37" s="28">
        <v>199.57372947894001</v>
      </c>
      <c r="Q37" s="28">
        <v>1113.5</v>
      </c>
    </row>
    <row r="38" spans="1:17" s="3" customFormat="1" ht="16.5" customHeight="1" x14ac:dyDescent="0.25">
      <c r="A38" s="26" t="s">
        <v>85</v>
      </c>
      <c r="B38" s="27">
        <v>3</v>
      </c>
      <c r="C38" s="28">
        <v>50.771347490166001</v>
      </c>
      <c r="D38" s="28">
        <v>378.269262945192</v>
      </c>
      <c r="E38" s="28">
        <v>108.883317065204</v>
      </c>
      <c r="F38" s="28">
        <v>28.4</v>
      </c>
      <c r="G38" s="28">
        <v>124.121243364273</v>
      </c>
      <c r="H38" s="28">
        <v>189.652890570512</v>
      </c>
      <c r="I38" s="28">
        <v>873.1</v>
      </c>
      <c r="J38" s="28">
        <v>37.551120016613503</v>
      </c>
      <c r="K38" s="28">
        <v>42.039010128912899</v>
      </c>
      <c r="L38" s="28">
        <v>40.483771687411497</v>
      </c>
      <c r="M38" s="28">
        <v>0</v>
      </c>
      <c r="N38" s="28">
        <v>46.3171336029529</v>
      </c>
      <c r="O38" s="28">
        <v>28.6</v>
      </c>
      <c r="P38" s="28">
        <v>205.744751668802</v>
      </c>
      <c r="Q38" s="28">
        <v>1074.0999999999999</v>
      </c>
    </row>
    <row r="39" spans="1:17" s="3" customFormat="1" ht="16.5" customHeight="1" x14ac:dyDescent="0.25">
      <c r="A39" s="26" t="s">
        <v>51</v>
      </c>
      <c r="B39" s="27">
        <v>4</v>
      </c>
      <c r="C39" s="28">
        <v>41.300727803890297</v>
      </c>
      <c r="D39" s="28">
        <v>362.85798284032398</v>
      </c>
      <c r="E39" s="28">
        <v>111.468361773631</v>
      </c>
      <c r="F39" s="28">
        <v>34.5</v>
      </c>
      <c r="G39" s="28">
        <v>116.95291304547</v>
      </c>
      <c r="H39" s="28">
        <v>171.575830495459</v>
      </c>
      <c r="I39" s="28">
        <v>829.4</v>
      </c>
      <c r="J39" s="28">
        <v>38.264082009637001</v>
      </c>
      <c r="K39" s="28">
        <v>38.171439197909798</v>
      </c>
      <c r="L39" s="28">
        <v>43.081438102701597</v>
      </c>
      <c r="M39" s="28">
        <v>0</v>
      </c>
      <c r="N39" s="28">
        <v>43.701603416178003</v>
      </c>
      <c r="O39" s="28">
        <v>42.6</v>
      </c>
      <c r="P39" s="28">
        <v>210.34375348223099</v>
      </c>
      <c r="Q39" s="28">
        <v>1038.5999999999999</v>
      </c>
    </row>
    <row r="40" spans="1:17" s="3" customFormat="1" ht="15.6" x14ac:dyDescent="0.25">
      <c r="A40" s="26" t="s">
        <v>86</v>
      </c>
      <c r="B40" s="27">
        <v>1</v>
      </c>
      <c r="C40" s="28">
        <v>41.558908028952601</v>
      </c>
      <c r="D40" s="28">
        <v>327.31409551657902</v>
      </c>
      <c r="E40" s="28">
        <v>136.23589784048701</v>
      </c>
      <c r="F40" s="28">
        <v>28.1</v>
      </c>
      <c r="G40" s="28">
        <v>123.063820592224</v>
      </c>
      <c r="H40" s="28">
        <v>171.947389499292</v>
      </c>
      <c r="I40" s="28">
        <v>815.9</v>
      </c>
      <c r="J40" s="28">
        <v>30.853698292039699</v>
      </c>
      <c r="K40" s="28">
        <v>48.190791510350401</v>
      </c>
      <c r="L40" s="28">
        <v>40.848363962409003</v>
      </c>
      <c r="M40" s="28">
        <v>0</v>
      </c>
      <c r="N40" s="28">
        <v>34.752701539095099</v>
      </c>
      <c r="O40" s="28">
        <v>37</v>
      </c>
      <c r="P40" s="28">
        <v>209.62586659225099</v>
      </c>
      <c r="Q40" s="28">
        <v>1025</v>
      </c>
    </row>
    <row r="41" spans="1:17" s="3" customFormat="1" ht="16.5" customHeight="1" x14ac:dyDescent="0.25">
      <c r="A41" s="26" t="s">
        <v>87</v>
      </c>
      <c r="B41" s="27">
        <v>2</v>
      </c>
      <c r="C41" s="28">
        <v>52.664093586197502</v>
      </c>
      <c r="D41" s="28">
        <v>305.39509895689997</v>
      </c>
      <c r="E41" s="28">
        <v>136.44567028509499</v>
      </c>
      <c r="F41" s="28">
        <v>27.3</v>
      </c>
      <c r="G41" s="28">
        <v>125.597887128997</v>
      </c>
      <c r="H41" s="28">
        <v>192.26091374788601</v>
      </c>
      <c r="I41" s="28">
        <v>843.2</v>
      </c>
      <c r="J41" s="28">
        <v>31.4790669135363</v>
      </c>
      <c r="K41" s="28">
        <v>50.824962300339799</v>
      </c>
      <c r="L41" s="28">
        <v>37.807605887177097</v>
      </c>
      <c r="M41" s="28">
        <v>0</v>
      </c>
      <c r="N41" s="28">
        <v>29.441779834019599</v>
      </c>
      <c r="O41" s="28">
        <v>36.1</v>
      </c>
      <c r="P41" s="28">
        <v>191.01178150085701</v>
      </c>
      <c r="Q41" s="28">
        <v>1031.7</v>
      </c>
    </row>
    <row r="42" spans="1:17" s="3" customFormat="1" ht="16.5" customHeight="1" x14ac:dyDescent="0.25">
      <c r="A42" s="26" t="s">
        <v>88</v>
      </c>
      <c r="B42" s="27">
        <v>3</v>
      </c>
      <c r="C42" s="28">
        <v>53.504721613007803</v>
      </c>
      <c r="D42" s="28">
        <v>243.75720722720899</v>
      </c>
      <c r="E42" s="28">
        <v>132.07886182057501</v>
      </c>
      <c r="F42" s="28">
        <v>28.1</v>
      </c>
      <c r="G42" s="28">
        <v>124.655206445166</v>
      </c>
      <c r="H42" s="28">
        <v>182.40635839008499</v>
      </c>
      <c r="I42" s="28">
        <v>768.9</v>
      </c>
      <c r="J42" s="28">
        <v>33.035983607632097</v>
      </c>
      <c r="K42" s="28">
        <v>45.114793826942702</v>
      </c>
      <c r="L42" s="28">
        <v>43.334288848848701</v>
      </c>
      <c r="M42" s="28">
        <v>0</v>
      </c>
      <c r="N42" s="28">
        <v>30.192563770881598</v>
      </c>
      <c r="O42" s="28">
        <v>42.6</v>
      </c>
      <c r="P42" s="28">
        <v>209.16224447240401</v>
      </c>
      <c r="Q42" s="28">
        <v>973.1</v>
      </c>
    </row>
    <row r="43" spans="1:17" s="3" customFormat="1" ht="16.5" customHeight="1" x14ac:dyDescent="0.25">
      <c r="A43" s="26" t="s">
        <v>52</v>
      </c>
      <c r="B43" s="27">
        <v>4</v>
      </c>
      <c r="C43" s="28">
        <v>59.837611566175703</v>
      </c>
      <c r="D43" s="28">
        <v>214.320554420549</v>
      </c>
      <c r="E43" s="28">
        <v>161.86675243378099</v>
      </c>
      <c r="F43" s="28">
        <v>22.8</v>
      </c>
      <c r="G43" s="28">
        <v>129.120183965705</v>
      </c>
      <c r="H43" s="28">
        <v>159.880723692739</v>
      </c>
      <c r="I43" s="28">
        <v>745.9</v>
      </c>
      <c r="J43" s="28">
        <v>33.496100434627998</v>
      </c>
      <c r="K43" s="28">
        <v>49.798328857071901</v>
      </c>
      <c r="L43" s="28">
        <v>44.483828273573501</v>
      </c>
      <c r="M43" s="28">
        <v>0</v>
      </c>
      <c r="N43" s="28">
        <v>30.2917610622066</v>
      </c>
      <c r="O43" s="28">
        <v>36.299999999999997</v>
      </c>
      <c r="P43" s="28">
        <v>205.92896607690199</v>
      </c>
      <c r="Q43" s="28">
        <v>950.5</v>
      </c>
    </row>
    <row r="44" spans="1:17" s="3" customFormat="1" ht="15.6" x14ac:dyDescent="0.25">
      <c r="A44" s="26" t="s">
        <v>89</v>
      </c>
      <c r="B44" s="27">
        <v>1</v>
      </c>
      <c r="C44" s="28">
        <v>61.700321811120197</v>
      </c>
      <c r="D44" s="28">
        <v>215.34602378502501</v>
      </c>
      <c r="E44" s="28">
        <v>158.14777374831601</v>
      </c>
      <c r="F44" s="28">
        <v>21.2</v>
      </c>
      <c r="G44" s="28">
        <v>128.131453214451</v>
      </c>
      <c r="H44" s="28">
        <v>139.61772314373201</v>
      </c>
      <c r="I44" s="28">
        <v>727.5</v>
      </c>
      <c r="J44" s="28">
        <v>34.269463277572299</v>
      </c>
      <c r="K44" s="28">
        <v>45.889108107598197</v>
      </c>
      <c r="L44" s="28">
        <v>40.426963353129402</v>
      </c>
      <c r="M44" s="28">
        <v>0</v>
      </c>
      <c r="N44" s="28">
        <v>29.477103615394402</v>
      </c>
      <c r="O44" s="28">
        <v>43</v>
      </c>
      <c r="P44" s="28">
        <v>201.183872168368</v>
      </c>
      <c r="Q44" s="28">
        <v>928.3</v>
      </c>
    </row>
    <row r="45" spans="1:17" s="3" customFormat="1" ht="16.5" customHeight="1" x14ac:dyDescent="0.25">
      <c r="A45" s="26" t="s">
        <v>90</v>
      </c>
      <c r="B45" s="27">
        <v>2</v>
      </c>
      <c r="C45" s="28">
        <v>61.211078011896703</v>
      </c>
      <c r="D45" s="28">
        <v>208.57302775870801</v>
      </c>
      <c r="E45" s="28">
        <v>165.586904108748</v>
      </c>
      <c r="F45" s="28">
        <v>20.3</v>
      </c>
      <c r="G45" s="28">
        <v>125.487332963898</v>
      </c>
      <c r="H45" s="28">
        <v>110.986747717694</v>
      </c>
      <c r="I45" s="28">
        <v>696.3</v>
      </c>
      <c r="J45" s="28">
        <v>31.576594786483199</v>
      </c>
      <c r="K45" s="28">
        <v>63.325641764810698</v>
      </c>
      <c r="L45" s="28">
        <v>47.467235818473497</v>
      </c>
      <c r="M45" s="28">
        <v>0</v>
      </c>
      <c r="N45" s="28">
        <v>31.312388560638301</v>
      </c>
      <c r="O45" s="28">
        <v>37.6</v>
      </c>
      <c r="P45" s="28">
        <v>218.12226063952201</v>
      </c>
      <c r="Q45" s="28">
        <v>910.2</v>
      </c>
    </row>
    <row r="46" spans="1:17" s="3" customFormat="1" ht="16.5" customHeight="1" x14ac:dyDescent="0.25">
      <c r="A46" s="26" t="s">
        <v>91</v>
      </c>
      <c r="B46" s="27">
        <v>3</v>
      </c>
      <c r="C46" s="28">
        <v>46.384988612168499</v>
      </c>
      <c r="D46" s="28">
        <v>262.90999630803901</v>
      </c>
      <c r="E46" s="28">
        <v>151.59761656617599</v>
      </c>
      <c r="F46" s="28">
        <v>20.100000000000001</v>
      </c>
      <c r="G46" s="28">
        <v>140.63939207475599</v>
      </c>
      <c r="H46" s="28">
        <v>91.773662544177</v>
      </c>
      <c r="I46" s="28">
        <v>705.8</v>
      </c>
      <c r="J46" s="28">
        <v>30.2552509745233</v>
      </c>
      <c r="K46" s="28">
        <v>53.162877773988797</v>
      </c>
      <c r="L46" s="28">
        <v>40.7613556811447</v>
      </c>
      <c r="M46" s="28">
        <v>0</v>
      </c>
      <c r="N46" s="28">
        <v>31.1163177104523</v>
      </c>
      <c r="O46" s="28">
        <v>32.5</v>
      </c>
      <c r="P46" s="28">
        <v>200.738290443594</v>
      </c>
      <c r="Q46" s="28">
        <v>901.8</v>
      </c>
    </row>
    <row r="47" spans="1:17" s="3" customFormat="1" ht="16.5" customHeight="1" x14ac:dyDescent="0.25">
      <c r="A47" s="26" t="s">
        <v>53</v>
      </c>
      <c r="B47" s="27">
        <v>4</v>
      </c>
      <c r="C47" s="28">
        <v>37.275910194029102</v>
      </c>
      <c r="D47" s="28">
        <v>259.05463247972801</v>
      </c>
      <c r="E47" s="28">
        <v>150.548863547369</v>
      </c>
      <c r="F47" s="28">
        <v>24.1</v>
      </c>
      <c r="G47" s="28">
        <v>130.942493570051</v>
      </c>
      <c r="H47" s="28">
        <v>116.392655839312</v>
      </c>
      <c r="I47" s="28">
        <v>703.7</v>
      </c>
      <c r="J47" s="28">
        <v>30.1870962048569</v>
      </c>
      <c r="K47" s="28">
        <v>48.473228058689699</v>
      </c>
      <c r="L47" s="28">
        <v>42.123726069164498</v>
      </c>
      <c r="M47" s="28">
        <v>0</v>
      </c>
      <c r="N47" s="28">
        <v>31.706969327784702</v>
      </c>
      <c r="O47" s="28">
        <v>23.9</v>
      </c>
      <c r="P47" s="28">
        <v>185.74405675965801</v>
      </c>
      <c r="Q47" s="28">
        <v>888.3</v>
      </c>
    </row>
    <row r="48" spans="1:17" s="3" customFormat="1" ht="15.6" x14ac:dyDescent="0.25">
      <c r="A48" s="26" t="s">
        <v>92</v>
      </c>
      <c r="B48" s="27">
        <v>1</v>
      </c>
      <c r="C48" s="28">
        <v>46.131806163768601</v>
      </c>
      <c r="D48" s="28">
        <v>231.505309677828</v>
      </c>
      <c r="E48" s="28">
        <v>120.895169438746</v>
      </c>
      <c r="F48" s="28">
        <v>23.6</v>
      </c>
      <c r="G48" s="28">
        <v>121.602915040938</v>
      </c>
      <c r="H48" s="28">
        <v>103.63875153910701</v>
      </c>
      <c r="I48" s="28">
        <v>652.5</v>
      </c>
      <c r="J48" s="28">
        <v>32.616977081562602</v>
      </c>
      <c r="K48" s="28">
        <v>52.9308807322993</v>
      </c>
      <c r="L48" s="28">
        <v>44.557141517538902</v>
      </c>
      <c r="M48" s="28">
        <v>0</v>
      </c>
      <c r="N48" s="28">
        <v>34.850399590351699</v>
      </c>
      <c r="O48" s="28">
        <v>21.7</v>
      </c>
      <c r="P48" s="28">
        <v>195.16374849240901</v>
      </c>
      <c r="Q48" s="28">
        <v>847.5</v>
      </c>
    </row>
    <row r="49" spans="1:17" s="3" customFormat="1" ht="16.5" customHeight="1" x14ac:dyDescent="0.25">
      <c r="A49" s="26" t="s">
        <v>93</v>
      </c>
      <c r="B49" s="27">
        <v>2</v>
      </c>
      <c r="C49" s="28">
        <v>32.203117975524997</v>
      </c>
      <c r="D49" s="28">
        <v>240.36937916145399</v>
      </c>
      <c r="E49" s="28">
        <v>109.807186435552</v>
      </c>
      <c r="F49" s="28">
        <v>19.399999999999999</v>
      </c>
      <c r="G49" s="28">
        <v>115.57086475975299</v>
      </c>
      <c r="H49" s="28">
        <v>108.80022282261</v>
      </c>
      <c r="I49" s="28">
        <v>625.70000000000005</v>
      </c>
      <c r="J49" s="28">
        <v>20.220058571153999</v>
      </c>
      <c r="K49" s="28">
        <v>55.783175872689696</v>
      </c>
      <c r="L49" s="28">
        <v>44.382476875178</v>
      </c>
      <c r="M49" s="28">
        <v>0</v>
      </c>
      <c r="N49" s="28">
        <v>37.220482599270198</v>
      </c>
      <c r="O49" s="28">
        <v>27.6</v>
      </c>
      <c r="P49" s="28">
        <v>191.024182020768</v>
      </c>
      <c r="Q49" s="28">
        <v>813.3</v>
      </c>
    </row>
    <row r="50" spans="1:17" s="3" customFormat="1" ht="16.5" customHeight="1" x14ac:dyDescent="0.25">
      <c r="A50" s="26" t="s">
        <v>94</v>
      </c>
      <c r="B50" s="27">
        <v>3</v>
      </c>
      <c r="C50" s="28">
        <v>35.2627551105004</v>
      </c>
      <c r="D50" s="28">
        <v>238.08532220980399</v>
      </c>
      <c r="E50" s="28">
        <v>120.72959657831601</v>
      </c>
      <c r="F50" s="28">
        <v>22.3</v>
      </c>
      <c r="G50" s="28">
        <v>105.100174374487</v>
      </c>
      <c r="H50" s="28">
        <v>109.920724951701</v>
      </c>
      <c r="I50" s="28">
        <v>627.70000000000005</v>
      </c>
      <c r="J50" s="28">
        <v>18.865474181156198</v>
      </c>
      <c r="K50" s="28">
        <v>57.866048462795298</v>
      </c>
      <c r="L50" s="28">
        <v>45.209397152197702</v>
      </c>
      <c r="M50" s="28">
        <v>0</v>
      </c>
      <c r="N50" s="28">
        <v>33.106961654756297</v>
      </c>
      <c r="O50" s="28">
        <v>28.6</v>
      </c>
      <c r="P50" s="28">
        <v>194.76833229890201</v>
      </c>
      <c r="Q50" s="28">
        <v>818.1</v>
      </c>
    </row>
    <row r="51" spans="1:17" s="3" customFormat="1" ht="16.5" customHeight="1" x14ac:dyDescent="0.25">
      <c r="A51" s="26" t="s">
        <v>54</v>
      </c>
      <c r="B51" s="27">
        <v>4</v>
      </c>
      <c r="C51" s="28">
        <v>36.032911762747503</v>
      </c>
      <c r="D51" s="28">
        <v>224.00123199443999</v>
      </c>
      <c r="E51" s="28">
        <v>85.218705777999403</v>
      </c>
      <c r="F51" s="28">
        <v>30.5</v>
      </c>
      <c r="G51" s="28">
        <v>103.03365503062</v>
      </c>
      <c r="H51" s="28">
        <v>97.405026950316</v>
      </c>
      <c r="I51" s="28">
        <v>567.4</v>
      </c>
      <c r="J51" s="28">
        <v>15.8474604207201</v>
      </c>
      <c r="K51" s="28">
        <v>56.252598481941199</v>
      </c>
      <c r="L51" s="28">
        <v>41.689235409036598</v>
      </c>
      <c r="M51" s="28">
        <v>0</v>
      </c>
      <c r="N51" s="28">
        <v>46.259214069775297</v>
      </c>
      <c r="O51" s="28">
        <v>37.5</v>
      </c>
      <c r="P51" s="28">
        <v>205.64146155447699</v>
      </c>
      <c r="Q51" s="28">
        <v>771.5</v>
      </c>
    </row>
    <row r="52" spans="1:17" s="3" customFormat="1" ht="15.6" x14ac:dyDescent="0.25">
      <c r="A52" s="26" t="s">
        <v>95</v>
      </c>
      <c r="B52" s="27">
        <v>1</v>
      </c>
      <c r="C52" s="28">
        <v>55.573869125783297</v>
      </c>
      <c r="D52" s="28">
        <v>159.929338646144</v>
      </c>
      <c r="E52" s="28">
        <v>78.3000989144941</v>
      </c>
      <c r="F52" s="28">
        <v>25.2</v>
      </c>
      <c r="G52" s="28">
        <v>119.89565425995499</v>
      </c>
      <c r="H52" s="28">
        <v>104.486511270091</v>
      </c>
      <c r="I52" s="28">
        <v>550.79999999999995</v>
      </c>
      <c r="J52" s="28">
        <v>16.011432788097899</v>
      </c>
      <c r="K52" s="28">
        <v>43.257633412127099</v>
      </c>
      <c r="L52" s="28">
        <v>42.3737298613189</v>
      </c>
      <c r="M52" s="28">
        <v>0</v>
      </c>
      <c r="N52" s="28">
        <v>40.0952977518727</v>
      </c>
      <c r="O52" s="28">
        <v>38.299999999999997</v>
      </c>
      <c r="P52" s="28">
        <v>190.43602390855301</v>
      </c>
      <c r="Q52" s="28">
        <v>743.5</v>
      </c>
    </row>
    <row r="53" spans="1:17" s="3" customFormat="1" ht="16.5" customHeight="1" x14ac:dyDescent="0.25">
      <c r="A53" s="26" t="s">
        <v>96</v>
      </c>
      <c r="B53" s="27">
        <v>2</v>
      </c>
      <c r="C53" s="28">
        <v>51.462449147595997</v>
      </c>
      <c r="D53" s="28">
        <v>144.86461942598899</v>
      </c>
      <c r="E53" s="28">
        <v>85.857560377496</v>
      </c>
      <c r="F53" s="28">
        <v>24.8</v>
      </c>
      <c r="G53" s="28">
        <v>94.652395880761603</v>
      </c>
      <c r="H53" s="28">
        <v>84.182908595861505</v>
      </c>
      <c r="I53" s="28">
        <v>487.4</v>
      </c>
      <c r="J53" s="28">
        <v>16.6862522355935</v>
      </c>
      <c r="K53" s="28">
        <v>49.710026658052499</v>
      </c>
      <c r="L53" s="28">
        <v>48.609142681392299</v>
      </c>
      <c r="M53" s="28">
        <v>0</v>
      </c>
      <c r="N53" s="28">
        <v>37.595578596124298</v>
      </c>
      <c r="O53" s="28">
        <v>43.7</v>
      </c>
      <c r="P53" s="28">
        <v>204.485262644062</v>
      </c>
      <c r="Q53" s="28">
        <v>689.7</v>
      </c>
    </row>
    <row r="54" spans="1:17" s="3" customFormat="1" ht="16.5" customHeight="1" x14ac:dyDescent="0.25">
      <c r="A54" s="26" t="s">
        <v>97</v>
      </c>
      <c r="B54" s="27">
        <v>3</v>
      </c>
      <c r="C54" s="28">
        <v>57.074044921988502</v>
      </c>
      <c r="D54" s="28">
        <v>133.738811921501</v>
      </c>
      <c r="E54" s="28">
        <v>99.44322137268</v>
      </c>
      <c r="F54" s="28">
        <v>32.4</v>
      </c>
      <c r="G54" s="28">
        <v>89.933402177867194</v>
      </c>
      <c r="H54" s="28">
        <v>85.234025361183498</v>
      </c>
      <c r="I54" s="28">
        <v>496.4</v>
      </c>
      <c r="J54" s="28">
        <v>18.969954028093898</v>
      </c>
      <c r="K54" s="28">
        <v>48.640089845690099</v>
      </c>
      <c r="L54" s="28">
        <v>47.592781025413103</v>
      </c>
      <c r="M54" s="28">
        <v>0</v>
      </c>
      <c r="N54" s="28">
        <v>38.847839588240198</v>
      </c>
      <c r="O54" s="28">
        <v>44.8</v>
      </c>
      <c r="P54" s="28">
        <v>211.00780029811301</v>
      </c>
      <c r="Q54" s="28">
        <v>704.9</v>
      </c>
    </row>
    <row r="55" spans="1:17" s="3" customFormat="1" ht="16.5" customHeight="1" x14ac:dyDescent="0.25">
      <c r="A55" s="26" t="s">
        <v>55</v>
      </c>
      <c r="B55" s="27">
        <v>4</v>
      </c>
      <c r="C55" s="28">
        <v>71.526505370911295</v>
      </c>
      <c r="D55" s="28">
        <v>122.54946618758299</v>
      </c>
      <c r="E55" s="28">
        <v>100.19479485461601</v>
      </c>
      <c r="F55" s="28">
        <v>39.6</v>
      </c>
      <c r="G55" s="28">
        <v>98.494522208960802</v>
      </c>
      <c r="H55" s="28">
        <v>76.974435084289595</v>
      </c>
      <c r="I55" s="28">
        <v>503.7</v>
      </c>
      <c r="J55" s="28">
        <v>18.3557421238187</v>
      </c>
      <c r="K55" s="28">
        <v>53.6597427730294</v>
      </c>
      <c r="L55" s="28">
        <v>45.744286815255698</v>
      </c>
      <c r="M55" s="28">
        <v>0</v>
      </c>
      <c r="N55" s="28">
        <v>40.579134484010503</v>
      </c>
      <c r="O55" s="28">
        <v>43.5</v>
      </c>
      <c r="P55" s="28">
        <v>210.63670272526301</v>
      </c>
      <c r="Q55" s="28">
        <v>714</v>
      </c>
    </row>
    <row r="56" spans="1:17" s="3" customFormat="1" ht="15.6" x14ac:dyDescent="0.25">
      <c r="A56" s="26" t="s">
        <v>98</v>
      </c>
      <c r="B56" s="27">
        <v>1</v>
      </c>
      <c r="C56" s="28">
        <v>64.051863733376905</v>
      </c>
      <c r="D56" s="28">
        <v>121.82518624967101</v>
      </c>
      <c r="E56" s="28">
        <v>128.90526918448299</v>
      </c>
      <c r="F56" s="28">
        <v>46.9</v>
      </c>
      <c r="G56" s="28">
        <v>114.971729565171</v>
      </c>
      <c r="H56" s="28">
        <v>65.0655239192387</v>
      </c>
      <c r="I56" s="28">
        <v>556.5</v>
      </c>
      <c r="J56" s="28">
        <v>16.0996406138255</v>
      </c>
      <c r="K56" s="28">
        <v>39.906033859429797</v>
      </c>
      <c r="L56" s="28">
        <v>40.673148931189303</v>
      </c>
      <c r="M56" s="28">
        <v>0</v>
      </c>
      <c r="N56" s="28">
        <v>47.453083615340198</v>
      </c>
      <c r="O56" s="28">
        <v>42.2</v>
      </c>
      <c r="P56" s="28">
        <v>198.83540026071</v>
      </c>
      <c r="Q56" s="28">
        <v>759.3</v>
      </c>
    </row>
    <row r="57" spans="1:17" s="3" customFormat="1" ht="16.5" customHeight="1" x14ac:dyDescent="0.25">
      <c r="A57" s="26" t="s">
        <v>99</v>
      </c>
      <c r="B57" s="27">
        <v>2</v>
      </c>
      <c r="C57" s="28">
        <v>66.706917116068695</v>
      </c>
      <c r="D57" s="28">
        <v>94.515948884073794</v>
      </c>
      <c r="E57" s="28">
        <v>109.45664053529801</v>
      </c>
      <c r="F57" s="28">
        <v>33.5</v>
      </c>
      <c r="G57" s="28">
        <v>112.670860729636</v>
      </c>
      <c r="H57" s="28">
        <v>65.134955149023696</v>
      </c>
      <c r="I57" s="28">
        <v>483</v>
      </c>
      <c r="J57" s="28">
        <v>17.188692930403601</v>
      </c>
      <c r="K57" s="28">
        <v>37.274138660973598</v>
      </c>
      <c r="L57" s="28">
        <v>38.106137229036896</v>
      </c>
      <c r="M57" s="28">
        <v>0</v>
      </c>
      <c r="N57" s="28">
        <v>53.151787711561703</v>
      </c>
      <c r="O57" s="28">
        <v>36.799999999999997</v>
      </c>
      <c r="P57" s="28">
        <v>190.960882202666</v>
      </c>
      <c r="Q57" s="28">
        <v>671.1</v>
      </c>
    </row>
    <row r="58" spans="1:17" s="3" customFormat="1" ht="16.5" customHeight="1" x14ac:dyDescent="0.25">
      <c r="A58" s="26" t="s">
        <v>100</v>
      </c>
      <c r="B58" s="27">
        <v>3</v>
      </c>
      <c r="C58" s="28">
        <v>73.844665652115793</v>
      </c>
      <c r="D58" s="28">
        <v>91.739686765773499</v>
      </c>
      <c r="E58" s="28">
        <v>103.28279768405</v>
      </c>
      <c r="F58" s="28">
        <v>30.1</v>
      </c>
      <c r="G58" s="28">
        <v>89.514659044410493</v>
      </c>
      <c r="H58" s="28">
        <v>71.192526860396995</v>
      </c>
      <c r="I58" s="28">
        <v>459.2</v>
      </c>
      <c r="J58" s="28">
        <v>17.867942836400498</v>
      </c>
      <c r="K58" s="28">
        <v>43.812667585634799</v>
      </c>
      <c r="L58" s="28">
        <v>42.236489919504102</v>
      </c>
      <c r="M58" s="28">
        <v>0</v>
      </c>
      <c r="N58" s="28">
        <v>45.164910590314399</v>
      </c>
      <c r="O58" s="28">
        <v>31.8</v>
      </c>
      <c r="P58" s="28">
        <v>190.08120336815</v>
      </c>
      <c r="Q58" s="28">
        <v>646.70000000000005</v>
      </c>
    </row>
    <row r="59" spans="1:17" s="3" customFormat="1" ht="16.5" customHeight="1" x14ac:dyDescent="0.25">
      <c r="A59" s="26" t="s">
        <v>56</v>
      </c>
      <c r="B59" s="27">
        <v>4</v>
      </c>
      <c r="C59" s="28">
        <v>68.847568397658605</v>
      </c>
      <c r="D59" s="28">
        <v>96.537598322048098</v>
      </c>
      <c r="E59" s="28">
        <v>107.680129969585</v>
      </c>
      <c r="F59" s="28">
        <v>24.4</v>
      </c>
      <c r="G59" s="28">
        <v>85.739586965946899</v>
      </c>
      <c r="H59" s="28">
        <v>73.330673325889805</v>
      </c>
      <c r="I59" s="28">
        <v>452.2</v>
      </c>
      <c r="J59" s="28">
        <v>20.628206742551999</v>
      </c>
      <c r="K59" s="28">
        <v>45.189846725578299</v>
      </c>
      <c r="L59" s="28">
        <v>46.690102967107599</v>
      </c>
      <c r="M59" s="28">
        <v>0</v>
      </c>
      <c r="N59" s="28">
        <v>47.518255257679002</v>
      </c>
      <c r="O59" s="28">
        <v>28.5</v>
      </c>
      <c r="P59" s="28">
        <v>197.023320071764</v>
      </c>
      <c r="Q59" s="28">
        <v>647.79999999999995</v>
      </c>
    </row>
    <row r="60" spans="1:17" s="3" customFormat="1" ht="15.6" x14ac:dyDescent="0.25">
      <c r="A60" s="26" t="s">
        <v>101</v>
      </c>
      <c r="B60" s="27">
        <v>1</v>
      </c>
      <c r="C60" s="28">
        <v>43.311032056438798</v>
      </c>
      <c r="D60" s="28">
        <v>106.833713700121</v>
      </c>
      <c r="E60" s="28">
        <v>57.811887143440401</v>
      </c>
      <c r="F60" s="28">
        <v>51.5</v>
      </c>
      <c r="G60" s="28">
        <v>72.672435684229896</v>
      </c>
      <c r="H60" s="28">
        <v>58.0344389457915</v>
      </c>
      <c r="I60" s="28">
        <v>395.2</v>
      </c>
      <c r="J60" s="28">
        <v>33.357265420149702</v>
      </c>
      <c r="K60" s="28">
        <v>46.956357358276897</v>
      </c>
      <c r="L60" s="28">
        <v>53.883746075634001</v>
      </c>
      <c r="M60" s="28">
        <v>0</v>
      </c>
      <c r="N60" s="28">
        <v>53.4010561096487</v>
      </c>
      <c r="O60" s="28">
        <v>40.5</v>
      </c>
      <c r="P60" s="28">
        <v>242.53245271064901</v>
      </c>
      <c r="Q60" s="28">
        <v>648.1</v>
      </c>
    </row>
    <row r="61" spans="1:17" s="3" customFormat="1" ht="16.5" customHeight="1" x14ac:dyDescent="0.25">
      <c r="A61" s="26" t="s">
        <v>102</v>
      </c>
      <c r="B61" s="27">
        <v>2</v>
      </c>
      <c r="C61" s="28">
        <v>37.102580556377198</v>
      </c>
      <c r="D61" s="28">
        <v>106.092465346654</v>
      </c>
      <c r="E61" s="28">
        <v>56.029524580776901</v>
      </c>
      <c r="F61" s="28">
        <v>39.9</v>
      </c>
      <c r="G61" s="28">
        <v>66.065648015168804</v>
      </c>
      <c r="H61" s="28">
        <v>55.306642608514402</v>
      </c>
      <c r="I61" s="28">
        <v>362.5</v>
      </c>
      <c r="J61" s="28">
        <v>29.473487208632299</v>
      </c>
      <c r="K61" s="28">
        <v>44.709616296947601</v>
      </c>
      <c r="L61" s="28">
        <v>53.428800557769101</v>
      </c>
      <c r="M61" s="28">
        <v>0</v>
      </c>
      <c r="N61" s="28">
        <v>49.688388321654401</v>
      </c>
      <c r="O61" s="28">
        <v>48</v>
      </c>
      <c r="P61" s="28">
        <v>236.90924776409901</v>
      </c>
      <c r="Q61" s="28">
        <v>598.20000000000005</v>
      </c>
    </row>
    <row r="62" spans="1:17" s="3" customFormat="1" ht="16.5" customHeight="1" x14ac:dyDescent="0.25">
      <c r="A62" s="26" t="s">
        <v>103</v>
      </c>
      <c r="B62" s="27">
        <v>3</v>
      </c>
      <c r="C62" s="28">
        <v>42.054770795699397</v>
      </c>
      <c r="D62" s="28">
        <v>108.402525131594</v>
      </c>
      <c r="E62" s="28">
        <v>55.528237445184303</v>
      </c>
      <c r="F62" s="28">
        <v>46.8</v>
      </c>
      <c r="G62" s="28">
        <v>64.532269822537302</v>
      </c>
      <c r="H62" s="28">
        <v>58.420963548504403</v>
      </c>
      <c r="I62" s="28">
        <v>373.1</v>
      </c>
      <c r="J62" s="28">
        <v>30.771537805789102</v>
      </c>
      <c r="K62" s="28">
        <v>40.847975536418097</v>
      </c>
      <c r="L62" s="28">
        <v>51.634051005883997</v>
      </c>
      <c r="M62" s="28">
        <v>0</v>
      </c>
      <c r="N62" s="28">
        <v>56.441387543232402</v>
      </c>
      <c r="O62" s="28">
        <v>52.7</v>
      </c>
      <c r="P62" s="28">
        <v>243.67418385933399</v>
      </c>
      <c r="Q62" s="28">
        <v>615.9</v>
      </c>
    </row>
    <row r="63" spans="1:17" s="3" customFormat="1" ht="16.5" customHeight="1" x14ac:dyDescent="0.25">
      <c r="A63" s="26" t="s">
        <v>57</v>
      </c>
      <c r="B63" s="27">
        <v>4</v>
      </c>
      <c r="C63" s="28">
        <v>30.874880744295002</v>
      </c>
      <c r="D63" s="28">
        <v>105.178042520255</v>
      </c>
      <c r="E63" s="28">
        <v>54.434988414588403</v>
      </c>
      <c r="F63" s="28">
        <v>60</v>
      </c>
      <c r="G63" s="28">
        <v>49.3775147639492</v>
      </c>
      <c r="H63" s="28">
        <v>53.949623359100002</v>
      </c>
      <c r="I63" s="28">
        <v>353</v>
      </c>
      <c r="J63" s="28">
        <v>31.096590563835299</v>
      </c>
      <c r="K63" s="28">
        <v>37.841883353472603</v>
      </c>
      <c r="L63" s="28">
        <v>49.074349764721397</v>
      </c>
      <c r="M63" s="28">
        <v>0</v>
      </c>
      <c r="N63" s="28">
        <v>56.558133880953903</v>
      </c>
      <c r="O63" s="28">
        <v>47.7</v>
      </c>
      <c r="P63" s="28">
        <v>233.42678728683501</v>
      </c>
      <c r="Q63" s="28">
        <v>585.5</v>
      </c>
    </row>
    <row r="64" spans="1:17" s="3" customFormat="1" ht="15.6" x14ac:dyDescent="0.25">
      <c r="A64" s="26" t="s">
        <v>104</v>
      </c>
      <c r="B64" s="27">
        <v>1</v>
      </c>
      <c r="C64" s="28">
        <v>30.457596370850201</v>
      </c>
      <c r="D64" s="28">
        <v>101.455903301343</v>
      </c>
      <c r="E64" s="28">
        <v>52.052277582132497</v>
      </c>
      <c r="F64" s="28">
        <v>43.2</v>
      </c>
      <c r="G64" s="28">
        <v>65.719184281662095</v>
      </c>
      <c r="H64" s="28">
        <v>62.358825820886302</v>
      </c>
      <c r="I64" s="28">
        <v>357.8</v>
      </c>
      <c r="J64" s="28">
        <v>31.6698513144636</v>
      </c>
      <c r="K64" s="28">
        <v>45.369971977480397</v>
      </c>
      <c r="L64" s="28">
        <v>48.669757893940599</v>
      </c>
      <c r="M64" s="28">
        <v>13.2</v>
      </c>
      <c r="N64" s="28">
        <v>51.843645820052899</v>
      </c>
      <c r="O64" s="28">
        <v>49.8</v>
      </c>
      <c r="P64" s="28">
        <v>241.98728045633999</v>
      </c>
      <c r="Q64" s="28">
        <v>612.4</v>
      </c>
    </row>
    <row r="65" spans="1:17" s="3" customFormat="1" ht="16.5" customHeight="1" x14ac:dyDescent="0.25">
      <c r="A65" s="26" t="s">
        <v>105</v>
      </c>
      <c r="B65" s="27">
        <v>2</v>
      </c>
      <c r="C65" s="28">
        <v>28.996922806850701</v>
      </c>
      <c r="D65" s="28">
        <v>103.095101313447</v>
      </c>
      <c r="E65" s="28">
        <v>54.277678710783597</v>
      </c>
      <c r="F65" s="28">
        <v>44.2</v>
      </c>
      <c r="G65" s="28">
        <v>71.219145748173304</v>
      </c>
      <c r="H65" s="28">
        <v>69.1850841788482</v>
      </c>
      <c r="I65" s="28">
        <v>373</v>
      </c>
      <c r="J65" s="28">
        <v>33.1305190963973</v>
      </c>
      <c r="K65" s="28">
        <v>46.097393038965102</v>
      </c>
      <c r="L65" s="28">
        <v>50.361952091372501</v>
      </c>
      <c r="M65" s="28">
        <v>11.8</v>
      </c>
      <c r="N65" s="28">
        <v>48.684933787172497</v>
      </c>
      <c r="O65" s="28">
        <v>50.1</v>
      </c>
      <c r="P65" s="28">
        <v>239.91093231184101</v>
      </c>
      <c r="Q65" s="28">
        <v>611.5</v>
      </c>
    </row>
    <row r="66" spans="1:17" s="3" customFormat="1" ht="16.5" customHeight="1" x14ac:dyDescent="0.25">
      <c r="A66" s="26" t="s">
        <v>106</v>
      </c>
      <c r="B66" s="27">
        <v>3</v>
      </c>
      <c r="C66" s="28">
        <v>24.7466356188582</v>
      </c>
      <c r="D66" s="28">
        <v>109.1295573706</v>
      </c>
      <c r="E66" s="28">
        <v>59.059480295520899</v>
      </c>
      <c r="F66" s="28">
        <v>40.4</v>
      </c>
      <c r="G66" s="28">
        <v>93.078286078775193</v>
      </c>
      <c r="H66" s="28">
        <v>67.556538245763903</v>
      </c>
      <c r="I66" s="28">
        <v>389</v>
      </c>
      <c r="J66" s="28">
        <v>40.272091250143603</v>
      </c>
      <c r="K66" s="28">
        <v>41.750638933045302</v>
      </c>
      <c r="L66" s="28">
        <v>42.8238693164027</v>
      </c>
      <c r="M66" s="28">
        <v>11.4</v>
      </c>
      <c r="N66" s="28">
        <v>50.265662906739401</v>
      </c>
      <c r="O66" s="28">
        <v>52.3</v>
      </c>
      <c r="P66" s="28">
        <v>236.169784412615</v>
      </c>
      <c r="Q66" s="28">
        <v>624.20000000000005</v>
      </c>
    </row>
    <row r="67" spans="1:17" s="3" customFormat="1" ht="16.5" customHeight="1" x14ac:dyDescent="0.25">
      <c r="A67" s="26" t="s">
        <v>58</v>
      </c>
      <c r="B67" s="27">
        <v>4</v>
      </c>
      <c r="C67" s="28">
        <v>21.990730226039499</v>
      </c>
      <c r="D67" s="28">
        <v>120.538612054411</v>
      </c>
      <c r="E67" s="28">
        <v>59.444296386610297</v>
      </c>
      <c r="F67" s="28">
        <v>40.6</v>
      </c>
      <c r="G67" s="28">
        <v>96.654462508740096</v>
      </c>
      <c r="H67" s="28">
        <v>71.629186282599605</v>
      </c>
      <c r="I67" s="28">
        <v>413.3</v>
      </c>
      <c r="J67" s="28">
        <v>43.3579014027979</v>
      </c>
      <c r="K67" s="28">
        <v>48.003562335950697</v>
      </c>
      <c r="L67" s="28">
        <v>43.702283493076798</v>
      </c>
      <c r="M67" s="28">
        <v>14.2</v>
      </c>
      <c r="N67" s="28">
        <v>48.7133376176483</v>
      </c>
      <c r="O67" s="28">
        <v>46.3</v>
      </c>
      <c r="P67" s="28">
        <v>246.4536715134</v>
      </c>
      <c r="Q67" s="28">
        <v>656.2</v>
      </c>
    </row>
    <row r="68" spans="1:17" s="3" customFormat="1" ht="15.6" x14ac:dyDescent="0.25">
      <c r="A68" s="26" t="s">
        <v>107</v>
      </c>
      <c r="B68" s="27">
        <v>1</v>
      </c>
      <c r="C68" s="28">
        <v>23.4675032805557</v>
      </c>
      <c r="D68" s="28">
        <v>117.78276221019701</v>
      </c>
      <c r="E68" s="28">
        <v>68.470078660075501</v>
      </c>
      <c r="F68" s="28">
        <v>43.8</v>
      </c>
      <c r="G68" s="28">
        <v>128.39788017287299</v>
      </c>
      <c r="H68" s="28">
        <v>82.390263370858506</v>
      </c>
      <c r="I68" s="28">
        <v>466.6</v>
      </c>
      <c r="J68" s="28">
        <v>39.302307896673199</v>
      </c>
      <c r="K68" s="28">
        <v>47.0208965933614</v>
      </c>
      <c r="L68" s="28">
        <v>42.722358448188501</v>
      </c>
      <c r="M68" s="28">
        <v>13.8</v>
      </c>
      <c r="N68" s="28">
        <v>48.251969117474701</v>
      </c>
      <c r="O68" s="28">
        <v>54.8</v>
      </c>
      <c r="P68" s="28">
        <v>247.187189815197</v>
      </c>
      <c r="Q68" s="28">
        <v>724.2</v>
      </c>
    </row>
    <row r="69" spans="1:17" s="3" customFormat="1" ht="19.5" customHeight="1" x14ac:dyDescent="0.25">
      <c r="A69" s="26" t="s">
        <v>108</v>
      </c>
      <c r="B69" s="27">
        <v>2</v>
      </c>
      <c r="C69" s="28">
        <v>33.8349350470301</v>
      </c>
      <c r="D69" s="28">
        <v>125.807947209716</v>
      </c>
      <c r="E69" s="28">
        <v>60.587305658711202</v>
      </c>
      <c r="F69" s="28">
        <v>43.6</v>
      </c>
      <c r="G69" s="28">
        <v>135.96469928576801</v>
      </c>
      <c r="H69" s="28">
        <v>73.346311790651797</v>
      </c>
      <c r="I69" s="28">
        <v>477.8</v>
      </c>
      <c r="J69" s="28">
        <v>42.096750309224603</v>
      </c>
      <c r="K69" s="28">
        <v>46.373514675952102</v>
      </c>
      <c r="L69" s="28">
        <v>40.350350832732403</v>
      </c>
      <c r="M69" s="28">
        <v>20.100000000000001</v>
      </c>
      <c r="N69" s="28">
        <v>46.852440007034801</v>
      </c>
      <c r="O69" s="28">
        <v>51.2</v>
      </c>
      <c r="P69" s="28">
        <v>246.75569111869299</v>
      </c>
      <c r="Q69" s="28">
        <v>721.6</v>
      </c>
    </row>
    <row r="70" spans="1:17" s="3" customFormat="1" ht="16.5" customHeight="1" x14ac:dyDescent="0.25">
      <c r="A70" s="26" t="s">
        <v>109</v>
      </c>
      <c r="B70" s="27">
        <v>3</v>
      </c>
      <c r="C70" s="28">
        <v>36.623699358501902</v>
      </c>
      <c r="D70" s="28">
        <v>131.746121748104</v>
      </c>
      <c r="E70" s="28">
        <v>45.700175360994301</v>
      </c>
      <c r="F70" s="28">
        <v>49.5</v>
      </c>
      <c r="G70" s="28">
        <v>131.965036720586</v>
      </c>
      <c r="H70" s="28">
        <v>69.8255431695803</v>
      </c>
      <c r="I70" s="28">
        <v>456.6</v>
      </c>
      <c r="J70" s="28">
        <v>40.5091937070314</v>
      </c>
      <c r="K70" s="28">
        <v>43.957113210170597</v>
      </c>
      <c r="L70" s="28">
        <v>42.7685707966384</v>
      </c>
      <c r="M70" s="28">
        <v>19</v>
      </c>
      <c r="N70" s="28">
        <v>43.9631861275207</v>
      </c>
      <c r="O70" s="28">
        <v>51.9</v>
      </c>
      <c r="P70" s="28">
        <v>238.026765221929</v>
      </c>
      <c r="Q70" s="28">
        <v>693.5</v>
      </c>
    </row>
    <row r="71" spans="1:17" s="3" customFormat="1" ht="16.5" customHeight="1" x14ac:dyDescent="0.25">
      <c r="A71" s="26" t="s">
        <v>59</v>
      </c>
      <c r="B71" s="27">
        <v>4</v>
      </c>
      <c r="C71" s="28">
        <v>38.690350936163298</v>
      </c>
      <c r="D71" s="28">
        <v>134.06029958508</v>
      </c>
      <c r="E71" s="28">
        <v>37.784874224730402</v>
      </c>
      <c r="F71" s="28">
        <v>81.900000000000006</v>
      </c>
      <c r="G71" s="28">
        <v>124.69461784072401</v>
      </c>
      <c r="H71" s="28">
        <v>66.598800551211497</v>
      </c>
      <c r="I71" s="28">
        <v>490.2</v>
      </c>
      <c r="J71" s="28">
        <v>39.648210744947498</v>
      </c>
      <c r="K71" s="28">
        <v>46.225646906678399</v>
      </c>
      <c r="L71" s="28">
        <v>32.754587690162197</v>
      </c>
      <c r="M71" s="28">
        <v>12</v>
      </c>
      <c r="N71" s="28">
        <v>43.111028198337799</v>
      </c>
      <c r="O71" s="28">
        <v>53.9</v>
      </c>
      <c r="P71" s="28">
        <v>231.25200608246701</v>
      </c>
      <c r="Q71" s="28">
        <v>715.3</v>
      </c>
    </row>
    <row r="72" spans="1:17" s="3" customFormat="1" ht="15.6" x14ac:dyDescent="0.25">
      <c r="A72" s="26" t="s">
        <v>110</v>
      </c>
      <c r="B72" s="27">
        <v>1</v>
      </c>
      <c r="C72" s="28">
        <v>36.414946062091403</v>
      </c>
      <c r="D72" s="28">
        <v>127.52640885750201</v>
      </c>
      <c r="E72" s="28">
        <v>30.9485512976186</v>
      </c>
      <c r="F72" s="28">
        <v>77.400000000000006</v>
      </c>
      <c r="G72" s="28">
        <v>114.523843497054</v>
      </c>
      <c r="H72" s="28">
        <v>71.792055109114202</v>
      </c>
      <c r="I72" s="28">
        <v>456.5</v>
      </c>
      <c r="J72" s="28">
        <v>50.560926716865097</v>
      </c>
      <c r="K72" s="28">
        <v>43.130580061908702</v>
      </c>
      <c r="L72" s="28">
        <v>50.716150246545901</v>
      </c>
      <c r="M72" s="28">
        <v>12.3</v>
      </c>
      <c r="N72" s="28">
        <v>43.6433692920589</v>
      </c>
      <c r="O72" s="28">
        <v>64.599999999999994</v>
      </c>
      <c r="P72" s="28">
        <v>265.56712052765698</v>
      </c>
      <c r="Q72" s="28">
        <v>732.9</v>
      </c>
    </row>
    <row r="73" spans="1:17" s="3" customFormat="1" ht="16.5" customHeight="1" x14ac:dyDescent="0.25">
      <c r="A73" s="26" t="s">
        <v>111</v>
      </c>
      <c r="B73" s="27">
        <v>2</v>
      </c>
      <c r="C73" s="28">
        <v>37.254033926153497</v>
      </c>
      <c r="D73" s="28">
        <v>137.47749563331101</v>
      </c>
      <c r="E73" s="28">
        <v>34.837340772832697</v>
      </c>
      <c r="F73" s="28">
        <v>96.5</v>
      </c>
      <c r="G73" s="28">
        <v>114.37201977967401</v>
      </c>
      <c r="H73" s="28">
        <v>76.887050507405903</v>
      </c>
      <c r="I73" s="28">
        <v>501.9</v>
      </c>
      <c r="J73" s="28">
        <v>46.432883457086497</v>
      </c>
      <c r="K73" s="28">
        <v>44.265211950844702</v>
      </c>
      <c r="L73" s="28">
        <v>49.143063562752403</v>
      </c>
      <c r="M73" s="28">
        <v>15.5</v>
      </c>
      <c r="N73" s="28">
        <v>39.864970141115002</v>
      </c>
      <c r="O73" s="28">
        <v>65.900000000000006</v>
      </c>
      <c r="P73" s="28">
        <v>261.26830992426102</v>
      </c>
      <c r="Q73" s="28">
        <v>760</v>
      </c>
    </row>
    <row r="74" spans="1:17" s="3" customFormat="1" ht="16.5" customHeight="1" x14ac:dyDescent="0.25">
      <c r="A74" s="26" t="s">
        <v>112</v>
      </c>
      <c r="B74" s="27">
        <v>3</v>
      </c>
      <c r="C74" s="28">
        <v>38.659991306120503</v>
      </c>
      <c r="D74" s="28">
        <v>138.94057943279199</v>
      </c>
      <c r="E74" s="28">
        <v>31.7181296181415</v>
      </c>
      <c r="F74" s="28">
        <v>99.8</v>
      </c>
      <c r="G74" s="28">
        <v>105.831419519994</v>
      </c>
      <c r="H74" s="28">
        <v>87.013373226141397</v>
      </c>
      <c r="I74" s="28">
        <v>493.6</v>
      </c>
      <c r="J74" s="28">
        <v>41.934768863650902</v>
      </c>
      <c r="K74" s="28">
        <v>49.329215973725297</v>
      </c>
      <c r="L74" s="28">
        <v>46.917020134112398</v>
      </c>
      <c r="M74" s="28">
        <v>10.3</v>
      </c>
      <c r="N74" s="28">
        <v>44.117426810133097</v>
      </c>
      <c r="O74" s="28">
        <v>64.8</v>
      </c>
      <c r="P74" s="28">
        <v>250.960938126955</v>
      </c>
      <c r="Q74" s="28">
        <v>745.3</v>
      </c>
    </row>
    <row r="75" spans="1:17" s="3" customFormat="1" ht="16.5" customHeight="1" x14ac:dyDescent="0.25">
      <c r="A75" s="26" t="s">
        <v>60</v>
      </c>
      <c r="B75" s="27">
        <v>4</v>
      </c>
      <c r="C75" s="28">
        <v>46.668208537220899</v>
      </c>
      <c r="D75" s="28">
        <v>140.73381999644999</v>
      </c>
      <c r="E75" s="28">
        <v>36.091942290317697</v>
      </c>
      <c r="F75" s="28">
        <v>107.4</v>
      </c>
      <c r="G75" s="28">
        <v>100.193978465604</v>
      </c>
      <c r="H75" s="28">
        <v>111.149387015906</v>
      </c>
      <c r="I75" s="28">
        <v>552.9</v>
      </c>
      <c r="J75" s="28">
        <v>44.075389220932003</v>
      </c>
      <c r="K75" s="28">
        <v>45.526676183624502</v>
      </c>
      <c r="L75" s="28">
        <v>45.032613931664201</v>
      </c>
      <c r="M75" s="28">
        <v>8.6999999999999993</v>
      </c>
      <c r="N75" s="28">
        <v>45.232749924009397</v>
      </c>
      <c r="O75" s="28">
        <v>58.5</v>
      </c>
      <c r="P75" s="28">
        <v>251.74142710757999</v>
      </c>
      <c r="Q75" s="28">
        <v>797.6</v>
      </c>
    </row>
    <row r="76" spans="1:17" s="3" customFormat="1" ht="15.6" x14ac:dyDescent="0.25">
      <c r="A76" s="26" t="s">
        <v>113</v>
      </c>
      <c r="B76" s="27">
        <v>1</v>
      </c>
      <c r="C76" s="28">
        <v>40.042955320851</v>
      </c>
      <c r="D76" s="28">
        <v>160.003106714284</v>
      </c>
      <c r="E76" s="28">
        <v>37.767133163159897</v>
      </c>
      <c r="F76" s="28">
        <v>81.400000000000006</v>
      </c>
      <c r="G76" s="28">
        <v>87.345175145641505</v>
      </c>
      <c r="H76" s="28">
        <v>129.76267369205101</v>
      </c>
      <c r="I76" s="28">
        <v>531.70000000000005</v>
      </c>
      <c r="J76" s="28">
        <v>46.310549442394397</v>
      </c>
      <c r="K76" s="28">
        <v>45.0497635496911</v>
      </c>
      <c r="L76" s="28">
        <v>39.377342473149703</v>
      </c>
      <c r="M76" s="28">
        <v>9.6</v>
      </c>
      <c r="N76" s="28">
        <v>49.424477578009899</v>
      </c>
      <c r="O76" s="28">
        <v>65.8</v>
      </c>
      <c r="P76" s="28">
        <v>259.475059736925</v>
      </c>
      <c r="Q76" s="28">
        <v>797.5</v>
      </c>
    </row>
    <row r="77" spans="1:17" s="3" customFormat="1" ht="15" customHeight="1" x14ac:dyDescent="0.25">
      <c r="A77" s="26" t="s">
        <v>114</v>
      </c>
      <c r="B77" s="27">
        <v>2</v>
      </c>
      <c r="C77" s="28">
        <v>37.097463961748197</v>
      </c>
      <c r="D77" s="28">
        <v>161.72086633635101</v>
      </c>
      <c r="E77" s="28">
        <v>26.5811514616612</v>
      </c>
      <c r="F77" s="28">
        <v>109.5</v>
      </c>
      <c r="G77" s="28">
        <v>95.2827826161096</v>
      </c>
      <c r="H77" s="28">
        <v>119.15376674477901</v>
      </c>
      <c r="I77" s="28">
        <v>553.1</v>
      </c>
      <c r="J77" s="28">
        <v>53.682018710095697</v>
      </c>
      <c r="K77" s="28">
        <v>46.1010127330199</v>
      </c>
      <c r="L77" s="28">
        <v>35.636082912996699</v>
      </c>
      <c r="M77" s="28">
        <v>7.4</v>
      </c>
      <c r="N77" s="28">
        <v>55.952003667782101</v>
      </c>
      <c r="O77" s="28">
        <v>62.7</v>
      </c>
      <c r="P77" s="28">
        <v>260.56716040496201</v>
      </c>
      <c r="Q77" s="28">
        <v>810.6</v>
      </c>
    </row>
    <row r="78" spans="1:17" s="3" customFormat="1" ht="16.5" customHeight="1" x14ac:dyDescent="0.25">
      <c r="A78" s="26" t="s">
        <v>115</v>
      </c>
      <c r="B78" s="27">
        <v>3</v>
      </c>
      <c r="C78" s="28">
        <v>39.382892257774301</v>
      </c>
      <c r="D78" s="28">
        <v>162.737433668959</v>
      </c>
      <c r="E78" s="28">
        <v>32.860725076851999</v>
      </c>
      <c r="F78" s="28">
        <v>101.7</v>
      </c>
      <c r="G78" s="28">
        <v>95.832406225557605</v>
      </c>
      <c r="H78" s="28">
        <v>105.718651517789</v>
      </c>
      <c r="I78" s="28">
        <v>527.79999999999995</v>
      </c>
      <c r="J78" s="28">
        <v>60.783574076362797</v>
      </c>
      <c r="K78" s="28">
        <v>42.590066617370901</v>
      </c>
      <c r="L78" s="28">
        <v>33.361762333675003</v>
      </c>
      <c r="M78" s="28">
        <v>15.4</v>
      </c>
      <c r="N78" s="28">
        <v>55.340817664887801</v>
      </c>
      <c r="O78" s="28">
        <v>72.7</v>
      </c>
      <c r="P78" s="28">
        <v>271.62668962177798</v>
      </c>
      <c r="Q78" s="28">
        <v>801.5</v>
      </c>
    </row>
    <row r="79" spans="1:17" s="3" customFormat="1" ht="16.5" customHeight="1" x14ac:dyDescent="0.25">
      <c r="A79" s="26" t="s">
        <v>61</v>
      </c>
      <c r="B79" s="27">
        <v>4</v>
      </c>
      <c r="C79" s="28">
        <v>37.4416607791741</v>
      </c>
      <c r="D79" s="28">
        <v>168.80139723168199</v>
      </c>
      <c r="E79" s="28">
        <v>33.712144012428901</v>
      </c>
      <c r="F79" s="28">
        <v>79.400000000000006</v>
      </c>
      <c r="G79" s="28">
        <v>100.129207057315</v>
      </c>
      <c r="H79" s="28">
        <v>99.959702874178305</v>
      </c>
      <c r="I79" s="28">
        <v>531.4</v>
      </c>
      <c r="J79" s="28">
        <v>48.666735865389001</v>
      </c>
      <c r="K79" s="28">
        <v>43.269510018586999</v>
      </c>
      <c r="L79" s="28">
        <v>36.0992339875082</v>
      </c>
      <c r="M79" s="28">
        <v>14.3</v>
      </c>
      <c r="N79" s="28">
        <v>58.842177781354202</v>
      </c>
      <c r="O79" s="28">
        <v>68</v>
      </c>
      <c r="P79" s="28">
        <v>273.37183456101798</v>
      </c>
      <c r="Q79" s="28">
        <v>799.7</v>
      </c>
    </row>
    <row r="80" spans="1:17" s="3" customFormat="1" ht="15.6" x14ac:dyDescent="0.25">
      <c r="A80" s="26" t="s">
        <v>116</v>
      </c>
      <c r="B80" s="27">
        <v>1</v>
      </c>
      <c r="C80" s="28">
        <v>27.9293877256749</v>
      </c>
      <c r="D80" s="28">
        <v>158.57649100946</v>
      </c>
      <c r="E80" s="28">
        <v>36.981846240781699</v>
      </c>
      <c r="F80" s="28">
        <v>66.099999999999994</v>
      </c>
      <c r="G80" s="28">
        <v>117.81818704453499</v>
      </c>
      <c r="H80" s="28">
        <v>85.151033252560893</v>
      </c>
      <c r="I80" s="28">
        <v>493.3</v>
      </c>
      <c r="J80" s="28">
        <v>49.960738279084502</v>
      </c>
      <c r="K80" s="28">
        <v>41.957716924994799</v>
      </c>
      <c r="L80" s="28">
        <v>36.761690940523401</v>
      </c>
      <c r="M80" s="28">
        <v>11.7</v>
      </c>
      <c r="N80" s="28">
        <v>41.370688613422402</v>
      </c>
      <c r="O80" s="28">
        <v>62.7</v>
      </c>
      <c r="P80" s="28">
        <v>249.49591137868799</v>
      </c>
      <c r="Q80" s="28">
        <v>746.9</v>
      </c>
    </row>
    <row r="81" spans="1:17" s="3" customFormat="1" ht="15.6" x14ac:dyDescent="0.25">
      <c r="A81" s="26" t="s">
        <v>117</v>
      </c>
      <c r="B81" s="27">
        <v>2</v>
      </c>
      <c r="C81" s="28">
        <v>35.348523409714097</v>
      </c>
      <c r="D81" s="28">
        <v>152.01100943094701</v>
      </c>
      <c r="E81" s="28">
        <v>43.177194939773798</v>
      </c>
      <c r="F81" s="28">
        <v>66.7</v>
      </c>
      <c r="G81" s="28">
        <v>103.88893529934801</v>
      </c>
      <c r="H81" s="28">
        <v>92.549453332130994</v>
      </c>
      <c r="I81" s="28">
        <v>491.9</v>
      </c>
      <c r="J81" s="28">
        <v>51.576977690675101</v>
      </c>
      <c r="K81" s="28">
        <v>69.435456395202394</v>
      </c>
      <c r="L81" s="28">
        <v>44.196714209194496</v>
      </c>
      <c r="M81" s="28">
        <v>13.1</v>
      </c>
      <c r="N81" s="28">
        <v>47.323523919806199</v>
      </c>
      <c r="O81" s="28">
        <v>62.2</v>
      </c>
      <c r="P81" s="28">
        <v>286.60065057478198</v>
      </c>
      <c r="Q81" s="28">
        <v>776.6</v>
      </c>
    </row>
    <row r="82" spans="1:17" s="3" customFormat="1" ht="15.6" x14ac:dyDescent="0.25">
      <c r="A82" s="26" t="s">
        <v>118</v>
      </c>
      <c r="B82" s="27">
        <v>3</v>
      </c>
      <c r="C82" s="28">
        <v>35.620293288885897</v>
      </c>
      <c r="D82" s="28">
        <v>180.22137739979999</v>
      </c>
      <c r="E82" s="28">
        <v>45.615346122245199</v>
      </c>
      <c r="F82" s="28">
        <v>75.400000000000006</v>
      </c>
      <c r="G82" s="28">
        <v>112.25314876437</v>
      </c>
      <c r="H82" s="28">
        <v>90.272733426175293</v>
      </c>
      <c r="I82" s="28">
        <v>528.9</v>
      </c>
      <c r="J82" s="28">
        <v>52.009330539371803</v>
      </c>
      <c r="K82" s="28">
        <v>71.229209803273207</v>
      </c>
      <c r="L82" s="28">
        <v>44.456324215683097</v>
      </c>
      <c r="M82" s="28">
        <v>15.3</v>
      </c>
      <c r="N82" s="28">
        <v>43.9265087721311</v>
      </c>
      <c r="O82" s="28">
        <v>71.5</v>
      </c>
      <c r="P82" s="28">
        <v>289.384745826737</v>
      </c>
      <c r="Q82" s="28">
        <v>821.2</v>
      </c>
    </row>
    <row r="83" spans="1:17" s="3" customFormat="1" ht="15.6" x14ac:dyDescent="0.25">
      <c r="A83" s="26" t="s">
        <v>62</v>
      </c>
      <c r="B83" s="27">
        <v>4</v>
      </c>
      <c r="C83" s="28">
        <v>39.888318876379103</v>
      </c>
      <c r="D83" s="28">
        <v>175.214713510151</v>
      </c>
      <c r="E83" s="28">
        <v>52.923490626129897</v>
      </c>
      <c r="F83" s="28">
        <v>77.5</v>
      </c>
      <c r="G83" s="28">
        <v>85.073068293050994</v>
      </c>
      <c r="H83" s="28">
        <v>82.086112249908297</v>
      </c>
      <c r="I83" s="28">
        <v>525.4</v>
      </c>
      <c r="J83" s="28">
        <v>45.141205798369597</v>
      </c>
      <c r="K83" s="28">
        <v>26.228971341833301</v>
      </c>
      <c r="L83" s="28">
        <v>44.471678620865099</v>
      </c>
      <c r="M83" s="28">
        <v>28.2</v>
      </c>
      <c r="N83" s="28">
        <v>41.447571010180702</v>
      </c>
      <c r="O83" s="28">
        <v>67.8</v>
      </c>
      <c r="P83" s="28">
        <v>257.75362121028701</v>
      </c>
      <c r="Q83" s="28">
        <v>780.5</v>
      </c>
    </row>
    <row r="84" spans="1:17" s="3" customFormat="1" ht="15.6" x14ac:dyDescent="0.25">
      <c r="A84" s="26" t="s">
        <v>119</v>
      </c>
      <c r="B84" s="27">
        <v>1</v>
      </c>
      <c r="C84" s="28">
        <v>43.812727223123098</v>
      </c>
      <c r="D84" s="28">
        <v>174.418290922175</v>
      </c>
      <c r="E84" s="28">
        <v>49.728144682484597</v>
      </c>
      <c r="F84" s="28">
        <v>77.7</v>
      </c>
      <c r="G84" s="28">
        <v>107.85395130466399</v>
      </c>
      <c r="H84" s="28">
        <v>67.234249709054595</v>
      </c>
      <c r="I84" s="28">
        <v>524.6</v>
      </c>
      <c r="J84" s="28">
        <v>43.4726263913739</v>
      </c>
      <c r="K84" s="28">
        <v>40.558413057169197</v>
      </c>
      <c r="L84" s="28">
        <v>48.367250694649499</v>
      </c>
      <c r="M84" s="28">
        <v>21.9</v>
      </c>
      <c r="N84" s="28">
        <v>44.121795120971797</v>
      </c>
      <c r="O84" s="28">
        <v>63.5</v>
      </c>
      <c r="P84" s="28">
        <v>269.59381451944898</v>
      </c>
      <c r="Q84" s="28">
        <v>796.1</v>
      </c>
    </row>
    <row r="85" spans="1:17" s="3" customFormat="1" ht="15.6" x14ac:dyDescent="0.25">
      <c r="A85" s="26" t="s">
        <v>120</v>
      </c>
      <c r="B85" s="27">
        <v>2</v>
      </c>
      <c r="C85" s="28">
        <v>35.6587446159227</v>
      </c>
      <c r="D85" s="28">
        <v>171.85925450796299</v>
      </c>
      <c r="E85" s="28">
        <v>58.181122255311699</v>
      </c>
      <c r="F85" s="28">
        <v>84.3</v>
      </c>
      <c r="G85" s="28">
        <v>89.419560209944393</v>
      </c>
      <c r="H85" s="28">
        <v>80.3420755317984</v>
      </c>
      <c r="I85" s="28">
        <v>513.9</v>
      </c>
      <c r="J85" s="28">
        <v>41.332343994110801</v>
      </c>
      <c r="K85" s="28">
        <v>36.022594974337601</v>
      </c>
      <c r="L85" s="28">
        <v>46.548095855319602</v>
      </c>
      <c r="M85" s="28">
        <v>22.2</v>
      </c>
      <c r="N85" s="28">
        <v>43.3824670637675</v>
      </c>
      <c r="O85" s="28">
        <v>68.099999999999994</v>
      </c>
      <c r="P85" s="28">
        <v>254.16399652541901</v>
      </c>
      <c r="Q85" s="28">
        <v>766.5</v>
      </c>
    </row>
    <row r="86" spans="1:17" s="3" customFormat="1" ht="15.6" x14ac:dyDescent="0.25">
      <c r="A86" s="26" t="s">
        <v>121</v>
      </c>
      <c r="B86" s="27">
        <v>3</v>
      </c>
      <c r="C86" s="28">
        <v>30.733956901688199</v>
      </c>
      <c r="D86" s="28">
        <v>172.52418006094399</v>
      </c>
      <c r="E86" s="28">
        <v>78.474961502064801</v>
      </c>
      <c r="F86" s="28">
        <v>81.8</v>
      </c>
      <c r="G86" s="28">
        <v>78.249193694351703</v>
      </c>
      <c r="H86" s="28">
        <v>83.289909010479704</v>
      </c>
      <c r="I86" s="28">
        <v>515</v>
      </c>
      <c r="J86" s="28">
        <v>37.645114943813098</v>
      </c>
      <c r="K86" s="28">
        <v>39.789630749826898</v>
      </c>
      <c r="L86" s="28">
        <v>59.528026620201601</v>
      </c>
      <c r="M86" s="28">
        <v>31.2</v>
      </c>
      <c r="N86" s="28">
        <v>38.357110195880701</v>
      </c>
      <c r="O86" s="28">
        <v>76.099999999999994</v>
      </c>
      <c r="P86" s="28">
        <v>274.78128225211202</v>
      </c>
      <c r="Q86" s="28">
        <v>790.6</v>
      </c>
    </row>
    <row r="87" spans="1:17" s="3" customFormat="1" ht="15.6" x14ac:dyDescent="0.25">
      <c r="A87" s="26" t="s">
        <v>63</v>
      </c>
      <c r="B87" s="27">
        <v>4</v>
      </c>
      <c r="C87" s="28">
        <v>30.409155846147002</v>
      </c>
      <c r="D87" s="28">
        <v>164.43530382038901</v>
      </c>
      <c r="E87" s="28">
        <v>62.711188803953299</v>
      </c>
      <c r="F87" s="28">
        <v>70</v>
      </c>
      <c r="G87" s="28">
        <v>98.067479102443997</v>
      </c>
      <c r="H87" s="28">
        <v>92.957240076110395</v>
      </c>
      <c r="I87" s="28">
        <v>535</v>
      </c>
      <c r="J87" s="28">
        <v>35.863907919965101</v>
      </c>
      <c r="K87" s="28">
        <v>39.089022503719498</v>
      </c>
      <c r="L87" s="28">
        <v>51.563209191455996</v>
      </c>
      <c r="M87" s="28">
        <v>18.600000000000001</v>
      </c>
      <c r="N87" s="28">
        <v>38.645147846281397</v>
      </c>
      <c r="O87" s="28">
        <v>66.099999999999994</v>
      </c>
      <c r="P87" s="28">
        <v>253.43123900768799</v>
      </c>
      <c r="Q87" s="28">
        <v>788.4</v>
      </c>
    </row>
    <row r="88" spans="1:17" s="3" customFormat="1" ht="15.6" x14ac:dyDescent="0.25">
      <c r="A88" s="26" t="s">
        <v>122</v>
      </c>
      <c r="B88" s="27">
        <v>1</v>
      </c>
      <c r="C88" s="28">
        <v>32.951813832169499</v>
      </c>
      <c r="D88" s="28">
        <v>175.114499498822</v>
      </c>
      <c r="E88" s="28">
        <v>71.122467468779206</v>
      </c>
      <c r="F88" s="28">
        <v>74.400000000000006</v>
      </c>
      <c r="G88" s="28">
        <v>90.371827749208293</v>
      </c>
      <c r="H88" s="28">
        <v>99.992140580917393</v>
      </c>
      <c r="I88" s="28">
        <v>545.1</v>
      </c>
      <c r="J88" s="28">
        <v>41.586668729762799</v>
      </c>
      <c r="K88" s="28">
        <v>31.898043173842598</v>
      </c>
      <c r="L88" s="28">
        <v>42.4690282329653</v>
      </c>
      <c r="M88" s="28">
        <v>18.399999999999999</v>
      </c>
      <c r="N88" s="28">
        <v>39.285976390772603</v>
      </c>
      <c r="O88" s="28">
        <v>52.2</v>
      </c>
      <c r="P88" s="28">
        <v>234.04664957033799</v>
      </c>
      <c r="Q88" s="28">
        <v>780.8</v>
      </c>
    </row>
    <row r="89" spans="1:17" s="3" customFormat="1" ht="15.6" x14ac:dyDescent="0.25">
      <c r="A89" s="26" t="s">
        <v>123</v>
      </c>
      <c r="B89" s="27">
        <v>2</v>
      </c>
      <c r="C89" s="28">
        <v>20.574147106814799</v>
      </c>
      <c r="D89" s="28">
        <v>105.11279096134599</v>
      </c>
      <c r="E89" s="28">
        <v>70.487234679425598</v>
      </c>
      <c r="F89" s="28">
        <v>52.9</v>
      </c>
      <c r="G89" s="28">
        <v>58.532483312973298</v>
      </c>
      <c r="H89" s="28">
        <v>55.758531003167001</v>
      </c>
      <c r="I89" s="28">
        <v>356.2</v>
      </c>
      <c r="J89" s="28">
        <v>32.913513787534001</v>
      </c>
      <c r="K89" s="28">
        <v>18.522190896483501</v>
      </c>
      <c r="L89" s="28">
        <v>38.213973467502399</v>
      </c>
      <c r="M89" s="28">
        <v>4.8</v>
      </c>
      <c r="N89" s="28">
        <v>43.267848761028901</v>
      </c>
      <c r="O89" s="28">
        <v>47.8</v>
      </c>
      <c r="P89" s="28">
        <v>180.39455687463499</v>
      </c>
      <c r="Q89" s="28">
        <v>534.9</v>
      </c>
    </row>
    <row r="90" spans="1:17" s="3" customFormat="1" ht="15.6" x14ac:dyDescent="0.25">
      <c r="A90" s="26" t="s">
        <v>124</v>
      </c>
      <c r="B90" s="27">
        <v>3</v>
      </c>
      <c r="C90" s="28">
        <v>37.234928584496302</v>
      </c>
      <c r="D90" s="28">
        <v>152.61945262841601</v>
      </c>
      <c r="E90" s="28">
        <v>74.807601050096295</v>
      </c>
      <c r="F90" s="28">
        <v>72.400000000000006</v>
      </c>
      <c r="G90" s="28">
        <v>83.249214401709196</v>
      </c>
      <c r="H90" s="28">
        <v>88.670126805025703</v>
      </c>
      <c r="I90" s="28">
        <v>498.3</v>
      </c>
      <c r="J90" s="28">
        <v>32.8641586128265</v>
      </c>
      <c r="K90" s="28">
        <v>36.950020877803397</v>
      </c>
      <c r="L90" s="28">
        <v>42.682149101140098</v>
      </c>
      <c r="M90" s="28">
        <v>11.4</v>
      </c>
      <c r="N90" s="28">
        <v>52.892644488727299</v>
      </c>
      <c r="O90" s="28">
        <v>84.4</v>
      </c>
      <c r="P90" s="28">
        <v>253.805449786422</v>
      </c>
      <c r="Q90" s="28">
        <v>750.7</v>
      </c>
    </row>
    <row r="91" spans="1:17" s="3" customFormat="1" ht="15.6" x14ac:dyDescent="0.25">
      <c r="A91" s="26" t="s">
        <v>64</v>
      </c>
      <c r="B91" s="27">
        <v>4</v>
      </c>
      <c r="C91" s="28">
        <v>34.395743317271297</v>
      </c>
      <c r="D91" s="28">
        <v>192.91904453709901</v>
      </c>
      <c r="E91" s="28">
        <v>76.487709243301197</v>
      </c>
      <c r="F91" s="28">
        <v>88.4</v>
      </c>
      <c r="G91" s="28">
        <v>80.580787456207503</v>
      </c>
      <c r="H91" s="28">
        <v>92.112971053021397</v>
      </c>
      <c r="I91" s="28">
        <v>582.79999999999995</v>
      </c>
      <c r="J91" s="28">
        <v>36.436975012144202</v>
      </c>
      <c r="K91" s="28">
        <v>45.628530649411502</v>
      </c>
      <c r="L91" s="28">
        <v>59.026215444983002</v>
      </c>
      <c r="M91" s="28">
        <v>15.3</v>
      </c>
      <c r="N91" s="28">
        <v>56.181670515678299</v>
      </c>
      <c r="O91" s="28">
        <v>72.599999999999994</v>
      </c>
      <c r="P91" s="28">
        <v>286.52392845298698</v>
      </c>
      <c r="Q91" s="28">
        <v>871.9</v>
      </c>
    </row>
    <row r="92" spans="1:17" s="3" customFormat="1" ht="15.6" x14ac:dyDescent="0.25">
      <c r="A92" s="26" t="s">
        <v>125</v>
      </c>
      <c r="B92" s="27">
        <v>1</v>
      </c>
      <c r="C92" s="28">
        <v>39.236345568824802</v>
      </c>
      <c r="D92" s="28">
        <v>164.92862209576799</v>
      </c>
      <c r="E92" s="28">
        <v>75.256657323412796</v>
      </c>
      <c r="F92" s="28">
        <v>80.599999999999994</v>
      </c>
      <c r="G92" s="28">
        <v>78.399274931726495</v>
      </c>
      <c r="H92" s="28">
        <v>96.647227612422398</v>
      </c>
      <c r="I92" s="28">
        <v>536.1</v>
      </c>
      <c r="J92" s="28">
        <v>34.612199866102102</v>
      </c>
      <c r="K92" s="28">
        <v>45.782429002442797</v>
      </c>
      <c r="L92" s="28">
        <v>60.862995270113601</v>
      </c>
      <c r="M92" s="28">
        <v>14.5</v>
      </c>
      <c r="N92" s="28">
        <v>51.940258919016898</v>
      </c>
      <c r="O92" s="28">
        <v>64.099999999999994</v>
      </c>
      <c r="P92" s="28">
        <v>281.850756914263</v>
      </c>
      <c r="Q92" s="28">
        <v>820.9</v>
      </c>
    </row>
    <row r="93" spans="1:17" s="3" customFormat="1" ht="15.6" x14ac:dyDescent="0.25">
      <c r="A93" s="26" t="s">
        <v>126</v>
      </c>
      <c r="B93" s="27">
        <v>2</v>
      </c>
      <c r="C93" s="28">
        <v>35.686539850458203</v>
      </c>
      <c r="D93" s="28">
        <v>173.32790622886699</v>
      </c>
      <c r="E93" s="28">
        <v>90.977015378209202</v>
      </c>
      <c r="F93" s="28">
        <v>82.6</v>
      </c>
      <c r="G93" s="28">
        <v>73.337662192933493</v>
      </c>
      <c r="H93" s="28">
        <v>103.140517406537</v>
      </c>
      <c r="I93" s="28">
        <v>551.5</v>
      </c>
      <c r="J93" s="28">
        <v>34.605745335941897</v>
      </c>
      <c r="K93" s="28">
        <v>40.237329673946398</v>
      </c>
      <c r="L93" s="28">
        <v>65.163587281228601</v>
      </c>
      <c r="M93" s="28">
        <v>26</v>
      </c>
      <c r="N93" s="28">
        <v>51.542126034697702</v>
      </c>
      <c r="O93" s="28">
        <v>63.2</v>
      </c>
      <c r="P93" s="28">
        <v>274.88238261870902</v>
      </c>
      <c r="Q93" s="28">
        <v>823.3</v>
      </c>
    </row>
    <row r="94" spans="1:17" s="3" customFormat="1" ht="15.6" x14ac:dyDescent="0.25">
      <c r="A94" s="26" t="s">
        <v>232</v>
      </c>
      <c r="B94" s="27">
        <v>3</v>
      </c>
      <c r="C94" s="28">
        <v>38.798955734062503</v>
      </c>
      <c r="D94" s="28">
        <v>176.594412212712</v>
      </c>
      <c r="E94" s="28">
        <v>76.036029927878701</v>
      </c>
      <c r="F94" s="28">
        <v>68.5</v>
      </c>
      <c r="G94" s="28">
        <v>71.227042641368598</v>
      </c>
      <c r="H94" s="28">
        <v>114.60325914652</v>
      </c>
      <c r="I94" s="28">
        <v>533</v>
      </c>
      <c r="J94" s="28">
        <v>37.131214341102798</v>
      </c>
      <c r="K94" s="28">
        <v>49.4408963573824</v>
      </c>
      <c r="L94" s="28">
        <v>61.552812848284702</v>
      </c>
      <c r="M94" s="28">
        <v>19.899999999999999</v>
      </c>
      <c r="N94" s="28">
        <v>48.148151031939797</v>
      </c>
      <c r="O94" s="28">
        <v>59</v>
      </c>
      <c r="P94" s="28">
        <v>270.29816823705198</v>
      </c>
      <c r="Q94" s="28">
        <v>798.9</v>
      </c>
    </row>
    <row r="95" spans="1:17" s="10" customFormat="1" ht="15.6" x14ac:dyDescent="0.3">
      <c r="A95" s="26" t="s">
        <v>237</v>
      </c>
      <c r="B95" s="27">
        <v>4</v>
      </c>
      <c r="C95" s="28">
        <v>34.674138575854897</v>
      </c>
      <c r="D95" s="28">
        <v>170.31628379109799</v>
      </c>
      <c r="E95" s="28">
        <v>73.372894301990399</v>
      </c>
      <c r="F95" s="28">
        <v>82.8</v>
      </c>
      <c r="G95" s="28">
        <v>77.900284084964795</v>
      </c>
      <c r="H95" s="28">
        <v>91.2437433154507</v>
      </c>
      <c r="I95" s="28">
        <v>548.70000000000005</v>
      </c>
      <c r="J95" s="28">
        <v>35.560829254015601</v>
      </c>
      <c r="K95" s="28">
        <v>41.916315629445599</v>
      </c>
      <c r="L95" s="28">
        <v>57.0178888640596</v>
      </c>
      <c r="M95" s="28">
        <v>24.2</v>
      </c>
      <c r="N95" s="28">
        <v>53.609303663110502</v>
      </c>
      <c r="O95" s="28">
        <v>65.900000000000006</v>
      </c>
      <c r="P95" s="28">
        <v>279.02268839268203</v>
      </c>
      <c r="Q95" s="28">
        <v>831.9</v>
      </c>
    </row>
    <row r="96" spans="1:17" s="3" customFormat="1" ht="15.6" x14ac:dyDescent="0.25">
      <c r="A96" s="26" t="s">
        <v>128</v>
      </c>
      <c r="B96" s="27">
        <v>1</v>
      </c>
      <c r="C96" s="28">
        <v>35.507948446214201</v>
      </c>
      <c r="D96" s="28">
        <v>153.06776450696299</v>
      </c>
      <c r="E96" s="28">
        <v>62.809056622213198</v>
      </c>
      <c r="F96" s="28">
        <v>75.2</v>
      </c>
      <c r="G96" s="28">
        <v>77.412092484044805</v>
      </c>
      <c r="H96" s="28">
        <v>109.72350696174099</v>
      </c>
      <c r="I96" s="28">
        <v>513.20000000000005</v>
      </c>
      <c r="J96" s="28">
        <v>27.312156425045501</v>
      </c>
      <c r="K96" s="28">
        <v>42.308820462193601</v>
      </c>
      <c r="L96" s="28">
        <v>61.158550259986903</v>
      </c>
      <c r="M96" s="28">
        <v>25</v>
      </c>
      <c r="N96" s="28">
        <v>55.500164140975002</v>
      </c>
      <c r="O96" s="28">
        <v>49</v>
      </c>
      <c r="P96" s="28">
        <v>270.06798477806399</v>
      </c>
      <c r="Q96" s="28">
        <v>788.5</v>
      </c>
    </row>
    <row r="97" spans="1:17" s="3" customFormat="1" ht="15.6" x14ac:dyDescent="0.25">
      <c r="A97" s="26" t="s">
        <v>127</v>
      </c>
      <c r="B97" s="27">
        <v>2</v>
      </c>
      <c r="C97" s="28">
        <v>37.886703480501303</v>
      </c>
      <c r="D97" s="28">
        <v>156.03684937044099</v>
      </c>
      <c r="E97" s="28">
        <v>51.546907362736199</v>
      </c>
      <c r="F97" s="28">
        <v>89.3</v>
      </c>
      <c r="G97" s="28">
        <v>71.169245842699695</v>
      </c>
      <c r="H97" s="28">
        <v>109.769394942218</v>
      </c>
      <c r="I97" s="28">
        <v>511.9</v>
      </c>
      <c r="J97" s="28">
        <v>33.026187677028197</v>
      </c>
      <c r="K97" s="28">
        <v>44.603743361232702</v>
      </c>
      <c r="L97" s="28">
        <v>61.922508200118102</v>
      </c>
      <c r="M97" s="28">
        <v>23.9</v>
      </c>
      <c r="N97" s="28">
        <v>52.057330319016202</v>
      </c>
      <c r="O97" s="28">
        <v>61.1</v>
      </c>
      <c r="P97" s="28">
        <v>270.79184247754398</v>
      </c>
      <c r="Q97" s="28">
        <v>778.3</v>
      </c>
    </row>
    <row r="98" spans="1:17" s="3" customFormat="1" ht="15.6" x14ac:dyDescent="0.25">
      <c r="A98" s="26" t="s">
        <v>233</v>
      </c>
      <c r="B98" s="27">
        <v>3</v>
      </c>
      <c r="C98" s="28">
        <v>34.893994624596601</v>
      </c>
      <c r="D98" s="28">
        <v>148.28562154308099</v>
      </c>
      <c r="E98" s="28">
        <v>51.435317569848003</v>
      </c>
      <c r="F98" s="28">
        <v>98.7</v>
      </c>
      <c r="G98" s="28">
        <v>65.984650751320402</v>
      </c>
      <c r="H98" s="28">
        <v>112.54961484354401</v>
      </c>
      <c r="I98" s="28">
        <v>499.5</v>
      </c>
      <c r="J98" s="28">
        <v>35.1317136534295</v>
      </c>
      <c r="K98" s="28">
        <v>39.100810130736598</v>
      </c>
      <c r="L98" s="28">
        <v>63.996694408760597</v>
      </c>
      <c r="M98" s="28">
        <v>22.5</v>
      </c>
      <c r="N98" s="28">
        <v>59.699602442126</v>
      </c>
      <c r="O98" s="28">
        <v>59.3</v>
      </c>
      <c r="P98" s="28">
        <v>275.86517453393799</v>
      </c>
      <c r="Q98" s="28">
        <v>769</v>
      </c>
    </row>
    <row r="99" spans="1:17" s="3" customFormat="1" ht="16.2" customHeight="1" x14ac:dyDescent="0.25">
      <c r="A99" s="26" t="s">
        <v>238</v>
      </c>
      <c r="B99" s="27">
        <v>4</v>
      </c>
      <c r="C99" s="28">
        <v>41.591026919123301</v>
      </c>
      <c r="D99" s="28">
        <v>154.54485313787399</v>
      </c>
      <c r="E99" s="28">
        <v>58.9067096457457</v>
      </c>
      <c r="F99" s="28">
        <v>94</v>
      </c>
      <c r="G99" s="28">
        <v>60.659786382761602</v>
      </c>
      <c r="H99" s="28">
        <v>111.92977913859301</v>
      </c>
      <c r="I99" s="28">
        <v>538.9</v>
      </c>
      <c r="J99" s="28">
        <v>43.6993306021539</v>
      </c>
      <c r="K99" s="28">
        <v>45.374856442639398</v>
      </c>
      <c r="L99" s="28">
        <v>58.360958281784498</v>
      </c>
      <c r="M99" s="28">
        <v>23.2</v>
      </c>
      <c r="N99" s="28">
        <v>55.895057138547898</v>
      </c>
      <c r="O99" s="28">
        <v>65.900000000000006</v>
      </c>
      <c r="P99" s="28">
        <v>292.25736336982197</v>
      </c>
      <c r="Q99" s="28">
        <v>836.5</v>
      </c>
    </row>
    <row r="100" spans="1:17" s="1" customFormat="1" ht="15.6" x14ac:dyDescent="0.25">
      <c r="A100" s="26" t="s">
        <v>239</v>
      </c>
      <c r="B100" s="27">
        <v>1</v>
      </c>
      <c r="C100" s="28">
        <v>32.701789074344603</v>
      </c>
      <c r="D100" s="28">
        <v>154.80411374408101</v>
      </c>
      <c r="E100" s="28">
        <v>62.155359828791603</v>
      </c>
      <c r="F100" s="28">
        <v>85</v>
      </c>
      <c r="G100" s="28">
        <v>53.085591362192098</v>
      </c>
      <c r="H100" s="28">
        <v>110.72196422017601</v>
      </c>
      <c r="I100" s="28">
        <v>496.6</v>
      </c>
      <c r="J100" s="28">
        <v>45.582344883437102</v>
      </c>
      <c r="K100" s="28">
        <v>53.832117120567503</v>
      </c>
      <c r="L100" s="28">
        <v>58.879771370095199</v>
      </c>
      <c r="M100" s="28">
        <v>27.8</v>
      </c>
      <c r="N100" s="28">
        <v>56.480241961440797</v>
      </c>
      <c r="O100" s="28">
        <v>87.4</v>
      </c>
      <c r="P100" s="28">
        <v>337.52219568282499</v>
      </c>
      <c r="Q100" s="28">
        <v>842.4</v>
      </c>
    </row>
    <row r="101" spans="1:17" s="1" customFormat="1" ht="14.25" customHeight="1" x14ac:dyDescent="0.3">
      <c r="A101" s="71"/>
      <c r="B101" s="86"/>
      <c r="C101" s="86"/>
      <c r="D101" s="86"/>
      <c r="E101" s="71"/>
      <c r="F101" s="71"/>
      <c r="G101" s="71"/>
      <c r="H101" s="71"/>
      <c r="I101" s="71"/>
      <c r="J101" s="71"/>
      <c r="K101" s="71"/>
      <c r="L101" s="71"/>
      <c r="M101" s="71"/>
      <c r="N101" s="71"/>
      <c r="O101" s="71"/>
      <c r="P101" s="71"/>
      <c r="Q101" s="71"/>
    </row>
    <row r="102" spans="1:17" hidden="1" x14ac:dyDescent="0.3">
      <c r="A102" s="87"/>
      <c r="B102" s="81"/>
      <c r="C102" s="88"/>
      <c r="D102" s="88"/>
      <c r="E102" s="88"/>
      <c r="F102" s="88"/>
      <c r="G102" s="88"/>
      <c r="H102" s="88"/>
      <c r="I102" s="88"/>
      <c r="J102" s="88"/>
      <c r="K102" s="88"/>
      <c r="L102" s="88"/>
      <c r="M102" s="88"/>
      <c r="N102" s="88"/>
      <c r="O102" s="88"/>
      <c r="P102" s="88"/>
      <c r="Q102" s="88"/>
    </row>
    <row r="103" spans="1:17" hidden="1" x14ac:dyDescent="0.3">
      <c r="A103" s="87"/>
      <c r="B103" s="81"/>
      <c r="C103" s="88"/>
      <c r="D103" s="88"/>
      <c r="E103" s="88"/>
      <c r="F103" s="88"/>
      <c r="G103" s="88"/>
      <c r="H103" s="88"/>
      <c r="I103" s="88"/>
      <c r="J103" s="88"/>
      <c r="K103" s="88"/>
      <c r="L103" s="88"/>
      <c r="M103" s="88"/>
      <c r="N103" s="88"/>
      <c r="O103" s="88"/>
      <c r="P103" s="88"/>
      <c r="Q103" s="88"/>
    </row>
    <row r="104" spans="1:17" hidden="1" x14ac:dyDescent="0.3">
      <c r="A104" s="87"/>
      <c r="B104" s="81"/>
      <c r="C104" s="88"/>
      <c r="D104" s="88"/>
      <c r="E104" s="88"/>
      <c r="F104" s="88"/>
      <c r="G104" s="88"/>
      <c r="H104" s="88"/>
      <c r="I104" s="88"/>
      <c r="J104" s="88"/>
      <c r="K104" s="88"/>
      <c r="L104" s="88"/>
      <c r="M104" s="88"/>
      <c r="N104" s="88"/>
      <c r="O104" s="88"/>
      <c r="P104" s="88"/>
      <c r="Q104" s="88"/>
    </row>
    <row r="105" spans="1:17" hidden="1" x14ac:dyDescent="0.3">
      <c r="A105" s="87"/>
      <c r="B105" s="81"/>
      <c r="C105" s="88"/>
      <c r="D105" s="88"/>
      <c r="E105" s="88"/>
      <c r="F105" s="88"/>
      <c r="G105" s="88"/>
      <c r="H105" s="88"/>
      <c r="I105" s="88"/>
      <c r="J105" s="88"/>
      <c r="K105" s="88"/>
      <c r="L105" s="88"/>
      <c r="M105" s="88"/>
      <c r="N105" s="88"/>
      <c r="O105" s="88"/>
      <c r="P105" s="88"/>
      <c r="Q105" s="88"/>
    </row>
    <row r="106" spans="1:17" hidden="1" x14ac:dyDescent="0.3">
      <c r="A106" s="87"/>
      <c r="B106" s="81"/>
      <c r="C106" s="88"/>
      <c r="D106" s="88"/>
      <c r="E106" s="88"/>
      <c r="F106" s="88"/>
      <c r="G106" s="88"/>
      <c r="H106" s="88"/>
      <c r="I106" s="88"/>
      <c r="J106" s="88"/>
      <c r="K106" s="88"/>
      <c r="L106" s="88"/>
      <c r="M106" s="88"/>
      <c r="N106" s="88"/>
      <c r="O106" s="88"/>
      <c r="P106" s="88"/>
      <c r="Q106" s="88"/>
    </row>
    <row r="107" spans="1:17" hidden="1" x14ac:dyDescent="0.3">
      <c r="A107" s="87"/>
      <c r="B107" s="81"/>
      <c r="C107" s="88"/>
      <c r="D107" s="88"/>
      <c r="E107" s="88"/>
      <c r="F107" s="88"/>
      <c r="G107" s="88"/>
      <c r="H107" s="88"/>
      <c r="I107" s="88"/>
      <c r="J107" s="88"/>
      <c r="K107" s="88"/>
      <c r="L107" s="88"/>
      <c r="M107" s="88"/>
      <c r="N107" s="88"/>
      <c r="O107" s="88"/>
      <c r="P107" s="88"/>
      <c r="Q107" s="88"/>
    </row>
    <row r="108" spans="1:17" hidden="1" x14ac:dyDescent="0.3">
      <c r="A108" s="87"/>
      <c r="B108" s="81"/>
      <c r="C108" s="88"/>
      <c r="D108" s="88"/>
      <c r="E108" s="88"/>
      <c r="F108" s="88"/>
      <c r="G108" s="88"/>
      <c r="H108" s="88"/>
      <c r="I108" s="88"/>
      <c r="J108" s="88"/>
      <c r="K108" s="88"/>
      <c r="L108" s="88"/>
      <c r="M108" s="88"/>
      <c r="N108" s="88"/>
      <c r="O108" s="88"/>
      <c r="P108" s="88"/>
      <c r="Q108" s="88"/>
    </row>
    <row r="109" spans="1:17" hidden="1" x14ac:dyDescent="0.3">
      <c r="A109" s="87"/>
      <c r="B109" s="81"/>
      <c r="C109" s="88"/>
      <c r="D109" s="88"/>
      <c r="E109" s="88"/>
      <c r="F109" s="88"/>
      <c r="G109" s="88"/>
      <c r="H109" s="88"/>
      <c r="I109" s="88"/>
      <c r="J109" s="88"/>
      <c r="K109" s="88"/>
      <c r="L109" s="88"/>
      <c r="M109" s="88"/>
      <c r="N109" s="88"/>
      <c r="O109" s="88"/>
      <c r="P109" s="88"/>
      <c r="Q109" s="88"/>
    </row>
    <row r="110" spans="1:17" hidden="1" x14ac:dyDescent="0.3">
      <c r="A110" s="87"/>
      <c r="B110" s="81"/>
      <c r="C110" s="88"/>
      <c r="D110" s="88"/>
      <c r="E110" s="88"/>
      <c r="F110" s="88"/>
      <c r="G110" s="88"/>
      <c r="H110" s="88"/>
      <c r="I110" s="88"/>
      <c r="J110" s="88"/>
      <c r="K110" s="88"/>
      <c r="L110" s="88"/>
      <c r="M110" s="88"/>
      <c r="N110" s="88"/>
      <c r="O110" s="88"/>
      <c r="P110" s="88"/>
      <c r="Q110" s="88"/>
    </row>
    <row r="111" spans="1:17" hidden="1" x14ac:dyDescent="0.3">
      <c r="A111" s="87"/>
      <c r="B111" s="81"/>
      <c r="C111" s="88"/>
      <c r="D111" s="88"/>
      <c r="E111" s="88"/>
      <c r="F111" s="88"/>
      <c r="G111" s="88"/>
      <c r="H111" s="88"/>
      <c r="I111" s="88"/>
      <c r="J111" s="88"/>
      <c r="K111" s="88"/>
      <c r="L111" s="88"/>
      <c r="M111" s="88"/>
      <c r="N111" s="88"/>
      <c r="O111" s="88"/>
      <c r="P111" s="88"/>
      <c r="Q111" s="88"/>
    </row>
    <row r="112" spans="1:17" hidden="1" x14ac:dyDescent="0.3">
      <c r="A112" s="87"/>
      <c r="B112" s="81"/>
      <c r="C112" s="88"/>
      <c r="D112" s="88"/>
      <c r="E112" s="88"/>
      <c r="F112" s="88"/>
      <c r="G112" s="88"/>
      <c r="H112" s="88"/>
      <c r="I112" s="88"/>
      <c r="J112" s="88"/>
      <c r="K112" s="88"/>
      <c r="L112" s="88"/>
      <c r="M112" s="88"/>
      <c r="N112" s="88"/>
      <c r="O112" s="88"/>
      <c r="P112" s="88"/>
      <c r="Q112" s="88"/>
    </row>
    <row r="113" spans="1:17" hidden="1" x14ac:dyDescent="0.3">
      <c r="A113" s="87"/>
      <c r="B113" s="81"/>
      <c r="C113" s="88"/>
      <c r="D113" s="88"/>
      <c r="E113" s="88"/>
      <c r="F113" s="88"/>
      <c r="G113" s="88"/>
      <c r="H113" s="88"/>
      <c r="I113" s="88"/>
      <c r="J113" s="88"/>
      <c r="K113" s="88"/>
      <c r="L113" s="88"/>
      <c r="M113" s="88"/>
      <c r="N113" s="88"/>
      <c r="O113" s="88"/>
      <c r="P113" s="88"/>
      <c r="Q113" s="88"/>
    </row>
    <row r="114" spans="1:17" hidden="1" x14ac:dyDescent="0.3">
      <c r="A114" s="87"/>
      <c r="B114" s="81"/>
      <c r="C114" s="88"/>
      <c r="D114" s="88"/>
      <c r="E114" s="88"/>
      <c r="F114" s="88"/>
      <c r="G114" s="88"/>
      <c r="H114" s="88"/>
      <c r="I114" s="88"/>
      <c r="J114" s="88"/>
      <c r="K114" s="88"/>
      <c r="L114" s="88"/>
      <c r="M114" s="88"/>
      <c r="N114" s="88"/>
      <c r="O114" s="88"/>
      <c r="P114" s="88"/>
      <c r="Q114" s="88"/>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VZ21"/>
  <sheetViews>
    <sheetView workbookViewId="0"/>
  </sheetViews>
  <sheetFormatPr defaultColWidth="0" defaultRowHeight="0" customHeight="1" zeroHeight="1" x14ac:dyDescent="0.3"/>
  <cols>
    <col min="1" max="1" width="10.33203125" style="91" customWidth="1"/>
    <col min="2" max="2" width="13.6640625" style="91" customWidth="1"/>
    <col min="3" max="3" width="11.44140625" style="91" customWidth="1"/>
    <col min="4" max="4" width="11.6640625" style="91" customWidth="1"/>
    <col min="5" max="5" width="14.6640625" style="91" customWidth="1"/>
    <col min="6" max="6" width="15.6640625" style="91" customWidth="1"/>
    <col min="7" max="7" width="13.33203125" style="91" customWidth="1"/>
    <col min="8" max="8" width="14.33203125" style="91" customWidth="1"/>
    <col min="9" max="9" width="13.5546875" style="91" customWidth="1"/>
    <col min="10" max="10" width="14.6640625" style="91" customWidth="1"/>
    <col min="11" max="11" width="16.33203125" style="91" customWidth="1"/>
    <col min="12" max="12" width="13.5546875" style="91" customWidth="1"/>
    <col min="13" max="13" width="15.33203125" style="91" customWidth="1"/>
    <col min="14" max="14" width="17.109375" style="91" customWidth="1"/>
    <col min="15" max="15" width="15.109375" style="91" customWidth="1"/>
    <col min="16" max="16" width="13.44140625" style="91" customWidth="1"/>
    <col min="17" max="17" width="8.6640625" style="91" bestFit="1" customWidth="1"/>
    <col min="18" max="254" width="0" style="12" hidden="1"/>
    <col min="255" max="255" width="1.5546875" style="12" hidden="1" customWidth="1"/>
    <col min="256" max="256" width="11.33203125" style="12" hidden="1" customWidth="1"/>
    <col min="257" max="257" width="16.33203125" style="12" hidden="1" customWidth="1"/>
    <col min="258" max="263" width="7.109375" style="12" hidden="1" customWidth="1"/>
    <col min="264" max="264" width="13.5546875" style="12" hidden="1" customWidth="1"/>
    <col min="265" max="270" width="7.109375" style="12" hidden="1" customWidth="1"/>
    <col min="271" max="271" width="13.44140625" style="12" hidden="1" customWidth="1"/>
    <col min="272" max="272" width="8.6640625" style="12" hidden="1" customWidth="1"/>
    <col min="273" max="273" width="9.109375" style="12" hidden="1" customWidth="1"/>
    <col min="274" max="510" width="0" style="12" hidden="1"/>
    <col min="511" max="511" width="1.5546875" style="12" hidden="1" customWidth="1"/>
    <col min="512" max="512" width="11.33203125" style="12" hidden="1" customWidth="1"/>
    <col min="513" max="513" width="16.33203125" style="12" hidden="1" customWidth="1"/>
    <col min="514" max="519" width="7.109375" style="12" hidden="1" customWidth="1"/>
    <col min="520" max="520" width="13.5546875" style="12" hidden="1" customWidth="1"/>
    <col min="521" max="526" width="7.109375" style="12" hidden="1" customWidth="1"/>
    <col min="527" max="527" width="13.44140625" style="12" hidden="1" customWidth="1"/>
    <col min="528" max="528" width="8.6640625" style="12" hidden="1" customWidth="1"/>
    <col min="529" max="529" width="9.109375" style="12" hidden="1" customWidth="1"/>
    <col min="530" max="766" width="0" style="12" hidden="1"/>
    <col min="767" max="767" width="1.5546875" style="12" hidden="1" customWidth="1"/>
    <col min="768" max="768" width="11.33203125" style="12" hidden="1" customWidth="1"/>
    <col min="769" max="769" width="16.33203125" style="12" hidden="1" customWidth="1"/>
    <col min="770" max="775" width="7.109375" style="12" hidden="1" customWidth="1"/>
    <col min="776" max="776" width="13.5546875" style="12" hidden="1" customWidth="1"/>
    <col min="777" max="782" width="7.109375" style="12" hidden="1" customWidth="1"/>
    <col min="783" max="783" width="13.44140625" style="12" hidden="1" customWidth="1"/>
    <col min="784" max="784" width="8.6640625" style="12" hidden="1" customWidth="1"/>
    <col min="785" max="785" width="9.109375" style="12" hidden="1" customWidth="1"/>
    <col min="786" max="1022" width="0" style="12" hidden="1"/>
    <col min="1023" max="1023" width="1.5546875" style="12" hidden="1" customWidth="1"/>
    <col min="1024" max="1024" width="11.33203125" style="12" hidden="1" customWidth="1"/>
    <col min="1025" max="1025" width="16.33203125" style="12" hidden="1" customWidth="1"/>
    <col min="1026" max="1031" width="7.109375" style="12" hidden="1" customWidth="1"/>
    <col min="1032" max="1032" width="13.5546875" style="12" hidden="1" customWidth="1"/>
    <col min="1033" max="1038" width="7.109375" style="12" hidden="1" customWidth="1"/>
    <col min="1039" max="1039" width="13.44140625" style="12" hidden="1" customWidth="1"/>
    <col min="1040" max="1040" width="8.6640625" style="12" hidden="1" customWidth="1"/>
    <col min="1041" max="1041" width="9.109375" style="12" hidden="1" customWidth="1"/>
    <col min="1042" max="1278" width="0" style="12" hidden="1"/>
    <col min="1279" max="1279" width="1.5546875" style="12" hidden="1" customWidth="1"/>
    <col min="1280" max="1280" width="11.33203125" style="12" hidden="1" customWidth="1"/>
    <col min="1281" max="1281" width="16.33203125" style="12" hidden="1" customWidth="1"/>
    <col min="1282" max="1287" width="7.109375" style="12" hidden="1" customWidth="1"/>
    <col min="1288" max="1288" width="13.5546875" style="12" hidden="1" customWidth="1"/>
    <col min="1289" max="1294" width="7.109375" style="12" hidden="1" customWidth="1"/>
    <col min="1295" max="1295" width="13.44140625" style="12" hidden="1" customWidth="1"/>
    <col min="1296" max="1296" width="8.6640625" style="12" hidden="1" customWidth="1"/>
    <col min="1297" max="1297" width="9.109375" style="12" hidden="1" customWidth="1"/>
    <col min="1298" max="1534" width="0" style="12" hidden="1"/>
    <col min="1535" max="1535" width="1.5546875" style="12" hidden="1" customWidth="1"/>
    <col min="1536" max="1536" width="11.33203125" style="12" hidden="1" customWidth="1"/>
    <col min="1537" max="1537" width="16.33203125" style="12" hidden="1" customWidth="1"/>
    <col min="1538" max="1543" width="7.109375" style="12" hidden="1" customWidth="1"/>
    <col min="1544" max="1544" width="13.5546875" style="12" hidden="1" customWidth="1"/>
    <col min="1545" max="1550" width="7.109375" style="12" hidden="1" customWidth="1"/>
    <col min="1551" max="1551" width="13.44140625" style="12" hidden="1" customWidth="1"/>
    <col min="1552" max="1552" width="8.6640625" style="12" hidden="1" customWidth="1"/>
    <col min="1553" max="1553" width="9.109375" style="12" hidden="1" customWidth="1"/>
    <col min="1554" max="1790" width="0" style="12" hidden="1"/>
    <col min="1791" max="1791" width="1.5546875" style="12" hidden="1" customWidth="1"/>
    <col min="1792" max="1792" width="11.33203125" style="12" hidden="1" customWidth="1"/>
    <col min="1793" max="1793" width="16.33203125" style="12" hidden="1" customWidth="1"/>
    <col min="1794" max="1799" width="7.109375" style="12" hidden="1" customWidth="1"/>
    <col min="1800" max="1800" width="13.5546875" style="12" hidden="1" customWidth="1"/>
    <col min="1801" max="1806" width="7.109375" style="12" hidden="1" customWidth="1"/>
    <col min="1807" max="1807" width="13.44140625" style="12" hidden="1" customWidth="1"/>
    <col min="1808" max="1808" width="8.6640625" style="12" hidden="1" customWidth="1"/>
    <col min="1809" max="1809" width="9.109375" style="12" hidden="1" customWidth="1"/>
    <col min="1810" max="2046" width="0" style="12" hidden="1"/>
    <col min="2047" max="2047" width="1.5546875" style="12" hidden="1" customWidth="1"/>
    <col min="2048" max="2048" width="11.33203125" style="12" hidden="1" customWidth="1"/>
    <col min="2049" max="2049" width="16.33203125" style="12" hidden="1" customWidth="1"/>
    <col min="2050" max="2055" width="7.109375" style="12" hidden="1" customWidth="1"/>
    <col min="2056" max="2056" width="13.5546875" style="12" hidden="1" customWidth="1"/>
    <col min="2057" max="2062" width="7.109375" style="12" hidden="1" customWidth="1"/>
    <col min="2063" max="2063" width="13.44140625" style="12" hidden="1" customWidth="1"/>
    <col min="2064" max="2064" width="8.6640625" style="12" hidden="1" customWidth="1"/>
    <col min="2065" max="2065" width="9.109375" style="12" hidden="1" customWidth="1"/>
    <col min="2066" max="2302" width="0" style="12" hidden="1"/>
    <col min="2303" max="2303" width="1.5546875" style="12" hidden="1" customWidth="1"/>
    <col min="2304" max="2304" width="11.33203125" style="12" hidden="1" customWidth="1"/>
    <col min="2305" max="2305" width="16.33203125" style="12" hidden="1" customWidth="1"/>
    <col min="2306" max="2311" width="7.109375" style="12" hidden="1" customWidth="1"/>
    <col min="2312" max="2312" width="13.5546875" style="12" hidden="1" customWidth="1"/>
    <col min="2313" max="2318" width="7.109375" style="12" hidden="1" customWidth="1"/>
    <col min="2319" max="2319" width="13.44140625" style="12" hidden="1" customWidth="1"/>
    <col min="2320" max="2320" width="8.6640625" style="12" hidden="1" customWidth="1"/>
    <col min="2321" max="2321" width="9.109375" style="12" hidden="1" customWidth="1"/>
    <col min="2322" max="2558" width="0" style="12" hidden="1"/>
    <col min="2559" max="2559" width="1.5546875" style="12" hidden="1" customWidth="1"/>
    <col min="2560" max="2560" width="11.33203125" style="12" hidden="1" customWidth="1"/>
    <col min="2561" max="2561" width="16.33203125" style="12" hidden="1" customWidth="1"/>
    <col min="2562" max="2567" width="7.109375" style="12" hidden="1" customWidth="1"/>
    <col min="2568" max="2568" width="13.5546875" style="12" hidden="1" customWidth="1"/>
    <col min="2569" max="2574" width="7.109375" style="12" hidden="1" customWidth="1"/>
    <col min="2575" max="2575" width="13.44140625" style="12" hidden="1" customWidth="1"/>
    <col min="2576" max="2576" width="8.6640625" style="12" hidden="1" customWidth="1"/>
    <col min="2577" max="2577" width="9.109375" style="12" hidden="1" customWidth="1"/>
    <col min="2578" max="2814" width="0" style="12" hidden="1"/>
    <col min="2815" max="2815" width="1.5546875" style="12" hidden="1" customWidth="1"/>
    <col min="2816" max="2816" width="11.33203125" style="12" hidden="1" customWidth="1"/>
    <col min="2817" max="2817" width="16.33203125" style="12" hidden="1" customWidth="1"/>
    <col min="2818" max="2823" width="7.109375" style="12" hidden="1" customWidth="1"/>
    <col min="2824" max="2824" width="13.5546875" style="12" hidden="1" customWidth="1"/>
    <col min="2825" max="2830" width="7.109375" style="12" hidden="1" customWidth="1"/>
    <col min="2831" max="2831" width="13.44140625" style="12" hidden="1" customWidth="1"/>
    <col min="2832" max="2832" width="8.6640625" style="12" hidden="1" customWidth="1"/>
    <col min="2833" max="2833" width="9.109375" style="12" hidden="1" customWidth="1"/>
    <col min="2834" max="3070" width="0" style="12" hidden="1"/>
    <col min="3071" max="3071" width="1.5546875" style="12" hidden="1" customWidth="1"/>
    <col min="3072" max="3072" width="11.33203125" style="12" hidden="1" customWidth="1"/>
    <col min="3073" max="3073" width="16.33203125" style="12" hidden="1" customWidth="1"/>
    <col min="3074" max="3079" width="7.109375" style="12" hidden="1" customWidth="1"/>
    <col min="3080" max="3080" width="13.5546875" style="12" hidden="1" customWidth="1"/>
    <col min="3081" max="3086" width="7.109375" style="12" hidden="1" customWidth="1"/>
    <col min="3087" max="3087" width="13.44140625" style="12" hidden="1" customWidth="1"/>
    <col min="3088" max="3088" width="8.6640625" style="12" hidden="1" customWidth="1"/>
    <col min="3089" max="3089" width="9.109375" style="12" hidden="1" customWidth="1"/>
    <col min="3090" max="3326" width="0" style="12" hidden="1"/>
    <col min="3327" max="3327" width="1.5546875" style="12" hidden="1" customWidth="1"/>
    <col min="3328" max="3328" width="11.33203125" style="12" hidden="1" customWidth="1"/>
    <col min="3329" max="3329" width="16.33203125" style="12" hidden="1" customWidth="1"/>
    <col min="3330" max="3335" width="7.109375" style="12" hidden="1" customWidth="1"/>
    <col min="3336" max="3336" width="13.5546875" style="12" hidden="1" customWidth="1"/>
    <col min="3337" max="3342" width="7.109375" style="12" hidden="1" customWidth="1"/>
    <col min="3343" max="3343" width="13.44140625" style="12" hidden="1" customWidth="1"/>
    <col min="3344" max="3344" width="8.6640625" style="12" hidden="1" customWidth="1"/>
    <col min="3345" max="3345" width="9.109375" style="12" hidden="1" customWidth="1"/>
    <col min="3346" max="3582" width="0" style="12" hidden="1"/>
    <col min="3583" max="3583" width="1.5546875" style="12" hidden="1" customWidth="1"/>
    <col min="3584" max="3584" width="11.33203125" style="12" hidden="1" customWidth="1"/>
    <col min="3585" max="3585" width="16.33203125" style="12" hidden="1" customWidth="1"/>
    <col min="3586" max="3591" width="7.109375" style="12" hidden="1" customWidth="1"/>
    <col min="3592" max="3592" width="13.5546875" style="12" hidden="1" customWidth="1"/>
    <col min="3593" max="3598" width="7.109375" style="12" hidden="1" customWidth="1"/>
    <col min="3599" max="3599" width="13.44140625" style="12" hidden="1" customWidth="1"/>
    <col min="3600" max="3600" width="8.6640625" style="12" hidden="1" customWidth="1"/>
    <col min="3601" max="3601" width="9.109375" style="12" hidden="1" customWidth="1"/>
    <col min="3602" max="3838" width="0" style="12" hidden="1"/>
    <col min="3839" max="3839" width="1.5546875" style="12" hidden="1" customWidth="1"/>
    <col min="3840" max="3840" width="11.33203125" style="12" hidden="1" customWidth="1"/>
    <col min="3841" max="3841" width="16.33203125" style="12" hidden="1" customWidth="1"/>
    <col min="3842" max="3847" width="7.109375" style="12" hidden="1" customWidth="1"/>
    <col min="3848" max="3848" width="13.5546875" style="12" hidden="1" customWidth="1"/>
    <col min="3849" max="3854" width="7.109375" style="12" hidden="1" customWidth="1"/>
    <col min="3855" max="3855" width="13.44140625" style="12" hidden="1" customWidth="1"/>
    <col min="3856" max="3856" width="8.6640625" style="12" hidden="1" customWidth="1"/>
    <col min="3857" max="3857" width="9.109375" style="12" hidden="1" customWidth="1"/>
    <col min="3858" max="4094" width="0" style="12" hidden="1"/>
    <col min="4095" max="4095" width="1.5546875" style="12" hidden="1" customWidth="1"/>
    <col min="4096" max="4096" width="11.33203125" style="12" hidden="1" customWidth="1"/>
    <col min="4097" max="4097" width="16.33203125" style="12" hidden="1" customWidth="1"/>
    <col min="4098" max="4103" width="7.109375" style="12" hidden="1" customWidth="1"/>
    <col min="4104" max="4104" width="13.5546875" style="12" hidden="1" customWidth="1"/>
    <col min="4105" max="4110" width="7.109375" style="12" hidden="1" customWidth="1"/>
    <col min="4111" max="4111" width="13.44140625" style="12" hidden="1" customWidth="1"/>
    <col min="4112" max="4112" width="8.6640625" style="12" hidden="1" customWidth="1"/>
    <col min="4113" max="4113" width="9.109375" style="12" hidden="1" customWidth="1"/>
    <col min="4114" max="4350" width="0" style="12" hidden="1"/>
    <col min="4351" max="4351" width="1.5546875" style="12" hidden="1" customWidth="1"/>
    <col min="4352" max="4352" width="11.33203125" style="12" hidden="1" customWidth="1"/>
    <col min="4353" max="4353" width="16.33203125" style="12" hidden="1" customWidth="1"/>
    <col min="4354" max="4359" width="7.109375" style="12" hidden="1" customWidth="1"/>
    <col min="4360" max="4360" width="13.5546875" style="12" hidden="1" customWidth="1"/>
    <col min="4361" max="4366" width="7.109375" style="12" hidden="1" customWidth="1"/>
    <col min="4367" max="4367" width="13.44140625" style="12" hidden="1" customWidth="1"/>
    <col min="4368" max="4368" width="8.6640625" style="12" hidden="1" customWidth="1"/>
    <col min="4369" max="4369" width="9.109375" style="12" hidden="1" customWidth="1"/>
    <col min="4370" max="4606" width="0" style="12" hidden="1"/>
    <col min="4607" max="4607" width="1.5546875" style="12" hidden="1" customWidth="1"/>
    <col min="4608" max="4608" width="11.33203125" style="12" hidden="1" customWidth="1"/>
    <col min="4609" max="4609" width="16.33203125" style="12" hidden="1" customWidth="1"/>
    <col min="4610" max="4615" width="7.109375" style="12" hidden="1" customWidth="1"/>
    <col min="4616" max="4616" width="13.5546875" style="12" hidden="1" customWidth="1"/>
    <col min="4617" max="4622" width="7.109375" style="12" hidden="1" customWidth="1"/>
    <col min="4623" max="4623" width="13.44140625" style="12" hidden="1" customWidth="1"/>
    <col min="4624" max="4624" width="8.6640625" style="12" hidden="1" customWidth="1"/>
    <col min="4625" max="4625" width="9.109375" style="12" hidden="1" customWidth="1"/>
    <col min="4626" max="4862" width="0" style="12" hidden="1"/>
    <col min="4863" max="4863" width="1.5546875" style="12" hidden="1" customWidth="1"/>
    <col min="4864" max="4864" width="11.33203125" style="12" hidden="1" customWidth="1"/>
    <col min="4865" max="4865" width="16.33203125" style="12" hidden="1" customWidth="1"/>
    <col min="4866" max="4871" width="7.109375" style="12" hidden="1" customWidth="1"/>
    <col min="4872" max="4872" width="13.5546875" style="12" hidden="1" customWidth="1"/>
    <col min="4873" max="4878" width="7.109375" style="12" hidden="1" customWidth="1"/>
    <col min="4879" max="4879" width="13.44140625" style="12" hidden="1" customWidth="1"/>
    <col min="4880" max="4880" width="8.6640625" style="12" hidden="1" customWidth="1"/>
    <col min="4881" max="4881" width="9.109375" style="12" hidden="1" customWidth="1"/>
    <col min="4882" max="5118" width="0" style="12" hidden="1"/>
    <col min="5119" max="5119" width="1.5546875" style="12" hidden="1" customWidth="1"/>
    <col min="5120" max="5120" width="11.33203125" style="12" hidden="1" customWidth="1"/>
    <col min="5121" max="5121" width="16.33203125" style="12" hidden="1" customWidth="1"/>
    <col min="5122" max="5127" width="7.109375" style="12" hidden="1" customWidth="1"/>
    <col min="5128" max="5128" width="13.5546875" style="12" hidden="1" customWidth="1"/>
    <col min="5129" max="5134" width="7.109375" style="12" hidden="1" customWidth="1"/>
    <col min="5135" max="5135" width="13.44140625" style="12" hidden="1" customWidth="1"/>
    <col min="5136" max="5136" width="8.6640625" style="12" hidden="1" customWidth="1"/>
    <col min="5137" max="5137" width="9.109375" style="12" hidden="1" customWidth="1"/>
    <col min="5138" max="5374" width="0" style="12" hidden="1"/>
    <col min="5375" max="5375" width="1.5546875" style="12" hidden="1" customWidth="1"/>
    <col min="5376" max="5376" width="11.33203125" style="12" hidden="1" customWidth="1"/>
    <col min="5377" max="5377" width="16.33203125" style="12" hidden="1" customWidth="1"/>
    <col min="5378" max="5383" width="7.109375" style="12" hidden="1" customWidth="1"/>
    <col min="5384" max="5384" width="13.5546875" style="12" hidden="1" customWidth="1"/>
    <col min="5385" max="5390" width="7.109375" style="12" hidden="1" customWidth="1"/>
    <col min="5391" max="5391" width="13.44140625" style="12" hidden="1" customWidth="1"/>
    <col min="5392" max="5392" width="8.6640625" style="12" hidden="1" customWidth="1"/>
    <col min="5393" max="5393" width="9.109375" style="12" hidden="1" customWidth="1"/>
    <col min="5394" max="5630" width="0" style="12" hidden="1"/>
    <col min="5631" max="5631" width="1.5546875" style="12" hidden="1" customWidth="1"/>
    <col min="5632" max="5632" width="11.33203125" style="12" hidden="1" customWidth="1"/>
    <col min="5633" max="5633" width="16.33203125" style="12" hidden="1" customWidth="1"/>
    <col min="5634" max="5639" width="7.109375" style="12" hidden="1" customWidth="1"/>
    <col min="5640" max="5640" width="13.5546875" style="12" hidden="1" customWidth="1"/>
    <col min="5641" max="5646" width="7.109375" style="12" hidden="1" customWidth="1"/>
    <col min="5647" max="5647" width="13.44140625" style="12" hidden="1" customWidth="1"/>
    <col min="5648" max="5648" width="8.6640625" style="12" hidden="1" customWidth="1"/>
    <col min="5649" max="5649" width="9.109375" style="12" hidden="1" customWidth="1"/>
    <col min="5650" max="5886" width="0" style="12" hidden="1"/>
    <col min="5887" max="5887" width="1.5546875" style="12" hidden="1" customWidth="1"/>
    <col min="5888" max="5888" width="11.33203125" style="12" hidden="1" customWidth="1"/>
    <col min="5889" max="5889" width="16.33203125" style="12" hidden="1" customWidth="1"/>
    <col min="5890" max="5895" width="7.109375" style="12" hidden="1" customWidth="1"/>
    <col min="5896" max="5896" width="13.5546875" style="12" hidden="1" customWidth="1"/>
    <col min="5897" max="5902" width="7.109375" style="12" hidden="1" customWidth="1"/>
    <col min="5903" max="5903" width="13.44140625" style="12" hidden="1" customWidth="1"/>
    <col min="5904" max="5904" width="8.6640625" style="12" hidden="1" customWidth="1"/>
    <col min="5905" max="5905" width="9.109375" style="12" hidden="1" customWidth="1"/>
    <col min="5906" max="6142" width="0" style="12" hidden="1"/>
    <col min="6143" max="6143" width="1.5546875" style="12" hidden="1" customWidth="1"/>
    <col min="6144" max="6144" width="11.33203125" style="12" hidden="1" customWidth="1"/>
    <col min="6145" max="6145" width="16.33203125" style="12" hidden="1" customWidth="1"/>
    <col min="6146" max="6151" width="7.109375" style="12" hidden="1" customWidth="1"/>
    <col min="6152" max="6152" width="13.5546875" style="12" hidden="1" customWidth="1"/>
    <col min="6153" max="6158" width="7.109375" style="12" hidden="1" customWidth="1"/>
    <col min="6159" max="6159" width="13.44140625" style="12" hidden="1" customWidth="1"/>
    <col min="6160" max="6160" width="8.6640625" style="12" hidden="1" customWidth="1"/>
    <col min="6161" max="6161" width="9.109375" style="12" hidden="1" customWidth="1"/>
    <col min="6162" max="6398" width="0" style="12" hidden="1"/>
    <col min="6399" max="6399" width="1.5546875" style="12" hidden="1" customWidth="1"/>
    <col min="6400" max="6400" width="11.33203125" style="12" hidden="1" customWidth="1"/>
    <col min="6401" max="6401" width="16.33203125" style="12" hidden="1" customWidth="1"/>
    <col min="6402" max="6407" width="7.109375" style="12" hidden="1" customWidth="1"/>
    <col min="6408" max="6408" width="13.5546875" style="12" hidden="1" customWidth="1"/>
    <col min="6409" max="6414" width="7.109375" style="12" hidden="1" customWidth="1"/>
    <col min="6415" max="6415" width="13.44140625" style="12" hidden="1" customWidth="1"/>
    <col min="6416" max="6416" width="8.6640625" style="12" hidden="1" customWidth="1"/>
    <col min="6417" max="6417" width="9.109375" style="12" hidden="1" customWidth="1"/>
    <col min="6418" max="6654" width="0" style="12" hidden="1"/>
    <col min="6655" max="6655" width="1.5546875" style="12" hidden="1" customWidth="1"/>
    <col min="6656" max="6656" width="11.33203125" style="12" hidden="1" customWidth="1"/>
    <col min="6657" max="6657" width="16.33203125" style="12" hidden="1" customWidth="1"/>
    <col min="6658" max="6663" width="7.109375" style="12" hidden="1" customWidth="1"/>
    <col min="6664" max="6664" width="13.5546875" style="12" hidden="1" customWidth="1"/>
    <col min="6665" max="6670" width="7.109375" style="12" hidden="1" customWidth="1"/>
    <col min="6671" max="6671" width="13.44140625" style="12" hidden="1" customWidth="1"/>
    <col min="6672" max="6672" width="8.6640625" style="12" hidden="1" customWidth="1"/>
    <col min="6673" max="6673" width="9.109375" style="12" hidden="1" customWidth="1"/>
    <col min="6674" max="6910" width="0" style="12" hidden="1"/>
    <col min="6911" max="6911" width="1.5546875" style="12" hidden="1" customWidth="1"/>
    <col min="6912" max="6912" width="11.33203125" style="12" hidden="1" customWidth="1"/>
    <col min="6913" max="6913" width="16.33203125" style="12" hidden="1" customWidth="1"/>
    <col min="6914" max="6919" width="7.109375" style="12" hidden="1" customWidth="1"/>
    <col min="6920" max="6920" width="13.5546875" style="12" hidden="1" customWidth="1"/>
    <col min="6921" max="6926" width="7.109375" style="12" hidden="1" customWidth="1"/>
    <col min="6927" max="6927" width="13.44140625" style="12" hidden="1" customWidth="1"/>
    <col min="6928" max="6928" width="8.6640625" style="12" hidden="1" customWidth="1"/>
    <col min="6929" max="6929" width="9.109375" style="12" hidden="1" customWidth="1"/>
    <col min="6930" max="7166" width="0" style="12" hidden="1"/>
    <col min="7167" max="7167" width="1.5546875" style="12" hidden="1" customWidth="1"/>
    <col min="7168" max="7168" width="11.33203125" style="12" hidden="1" customWidth="1"/>
    <col min="7169" max="7169" width="16.33203125" style="12" hidden="1" customWidth="1"/>
    <col min="7170" max="7175" width="7.109375" style="12" hidden="1" customWidth="1"/>
    <col min="7176" max="7176" width="13.5546875" style="12" hidden="1" customWidth="1"/>
    <col min="7177" max="7182" width="7.109375" style="12" hidden="1" customWidth="1"/>
    <col min="7183" max="7183" width="13.44140625" style="12" hidden="1" customWidth="1"/>
    <col min="7184" max="7184" width="8.6640625" style="12" hidden="1" customWidth="1"/>
    <col min="7185" max="7185" width="9.109375" style="12" hidden="1" customWidth="1"/>
    <col min="7186" max="7422" width="0" style="12" hidden="1"/>
    <col min="7423" max="7423" width="1.5546875" style="12" hidden="1" customWidth="1"/>
    <col min="7424" max="7424" width="11.33203125" style="12" hidden="1" customWidth="1"/>
    <col min="7425" max="7425" width="16.33203125" style="12" hidden="1" customWidth="1"/>
    <col min="7426" max="7431" width="7.109375" style="12" hidden="1" customWidth="1"/>
    <col min="7432" max="7432" width="13.5546875" style="12" hidden="1" customWidth="1"/>
    <col min="7433" max="7438" width="7.109375" style="12" hidden="1" customWidth="1"/>
    <col min="7439" max="7439" width="13.44140625" style="12" hidden="1" customWidth="1"/>
    <col min="7440" max="7440" width="8.6640625" style="12" hidden="1" customWidth="1"/>
    <col min="7441" max="7441" width="9.109375" style="12" hidden="1" customWidth="1"/>
    <col min="7442" max="7678" width="0" style="12" hidden="1"/>
    <col min="7679" max="7679" width="1.5546875" style="12" hidden="1" customWidth="1"/>
    <col min="7680" max="7680" width="11.33203125" style="12" hidden="1" customWidth="1"/>
    <col min="7681" max="7681" width="16.33203125" style="12" hidden="1" customWidth="1"/>
    <col min="7682" max="7687" width="7.109375" style="12" hidden="1" customWidth="1"/>
    <col min="7688" max="7688" width="13.5546875" style="12" hidden="1" customWidth="1"/>
    <col min="7689" max="7694" width="7.109375" style="12" hidden="1" customWidth="1"/>
    <col min="7695" max="7695" width="13.44140625" style="12" hidden="1" customWidth="1"/>
    <col min="7696" max="7696" width="8.6640625" style="12" hidden="1" customWidth="1"/>
    <col min="7697" max="7697" width="9.109375" style="12" hidden="1" customWidth="1"/>
    <col min="7698" max="7934" width="0" style="12" hidden="1"/>
    <col min="7935" max="7935" width="1.5546875" style="12" hidden="1" customWidth="1"/>
    <col min="7936" max="7936" width="11.33203125" style="12" hidden="1" customWidth="1"/>
    <col min="7937" max="7937" width="16.33203125" style="12" hidden="1" customWidth="1"/>
    <col min="7938" max="7943" width="7.109375" style="12" hidden="1" customWidth="1"/>
    <col min="7944" max="7944" width="13.5546875" style="12" hidden="1" customWidth="1"/>
    <col min="7945" max="7950" width="7.109375" style="12" hidden="1" customWidth="1"/>
    <col min="7951" max="7951" width="13.44140625" style="12" hidden="1" customWidth="1"/>
    <col min="7952" max="7952" width="8.6640625" style="12" hidden="1" customWidth="1"/>
    <col min="7953" max="7953" width="9.109375" style="12" hidden="1" customWidth="1"/>
    <col min="7954" max="8190" width="0" style="12" hidden="1"/>
    <col min="8191" max="8191" width="1.5546875" style="12" hidden="1" customWidth="1"/>
    <col min="8192" max="8192" width="11.33203125" style="12" hidden="1" customWidth="1"/>
    <col min="8193" max="8193" width="16.33203125" style="12" hidden="1" customWidth="1"/>
    <col min="8194" max="8199" width="7.109375" style="12" hidden="1" customWidth="1"/>
    <col min="8200" max="8200" width="13.5546875" style="12" hidden="1" customWidth="1"/>
    <col min="8201" max="8206" width="7.109375" style="12" hidden="1" customWidth="1"/>
    <col min="8207" max="8207" width="13.44140625" style="12" hidden="1" customWidth="1"/>
    <col min="8208" max="8208" width="8.6640625" style="12" hidden="1" customWidth="1"/>
    <col min="8209" max="8209" width="9.109375" style="12" hidden="1" customWidth="1"/>
    <col min="8210" max="8446" width="0" style="12" hidden="1"/>
    <col min="8447" max="8447" width="1.5546875" style="12" hidden="1" customWidth="1"/>
    <col min="8448" max="8448" width="11.33203125" style="12" hidden="1" customWidth="1"/>
    <col min="8449" max="8449" width="16.33203125" style="12" hidden="1" customWidth="1"/>
    <col min="8450" max="8455" width="7.109375" style="12" hidden="1" customWidth="1"/>
    <col min="8456" max="8456" width="13.5546875" style="12" hidden="1" customWidth="1"/>
    <col min="8457" max="8462" width="7.109375" style="12" hidden="1" customWidth="1"/>
    <col min="8463" max="8463" width="13.44140625" style="12" hidden="1" customWidth="1"/>
    <col min="8464" max="8464" width="8.6640625" style="12" hidden="1" customWidth="1"/>
    <col min="8465" max="8465" width="9.109375" style="12" hidden="1" customWidth="1"/>
    <col min="8466" max="8702" width="0" style="12" hidden="1"/>
    <col min="8703" max="8703" width="1.5546875" style="12" hidden="1" customWidth="1"/>
    <col min="8704" max="8704" width="11.33203125" style="12" hidden="1" customWidth="1"/>
    <col min="8705" max="8705" width="16.33203125" style="12" hidden="1" customWidth="1"/>
    <col min="8706" max="8711" width="7.109375" style="12" hidden="1" customWidth="1"/>
    <col min="8712" max="8712" width="13.5546875" style="12" hidden="1" customWidth="1"/>
    <col min="8713" max="8718" width="7.109375" style="12" hidden="1" customWidth="1"/>
    <col min="8719" max="8719" width="13.44140625" style="12" hidden="1" customWidth="1"/>
    <col min="8720" max="8720" width="8.6640625" style="12" hidden="1" customWidth="1"/>
    <col min="8721" max="8721" width="9.109375" style="12" hidden="1" customWidth="1"/>
    <col min="8722" max="8958" width="0" style="12" hidden="1"/>
    <col min="8959" max="8959" width="1.5546875" style="12" hidden="1" customWidth="1"/>
    <col min="8960" max="8960" width="11.33203125" style="12" hidden="1" customWidth="1"/>
    <col min="8961" max="8961" width="16.33203125" style="12" hidden="1" customWidth="1"/>
    <col min="8962" max="8967" width="7.109375" style="12" hidden="1" customWidth="1"/>
    <col min="8968" max="8968" width="13.5546875" style="12" hidden="1" customWidth="1"/>
    <col min="8969" max="8974" width="7.109375" style="12" hidden="1" customWidth="1"/>
    <col min="8975" max="8975" width="13.44140625" style="12" hidden="1" customWidth="1"/>
    <col min="8976" max="8976" width="8.6640625" style="12" hidden="1" customWidth="1"/>
    <col min="8977" max="8977" width="9.109375" style="12" hidden="1" customWidth="1"/>
    <col min="8978" max="9214" width="0" style="12" hidden="1"/>
    <col min="9215" max="9215" width="1.5546875" style="12" hidden="1" customWidth="1"/>
    <col min="9216" max="9216" width="11.33203125" style="12" hidden="1" customWidth="1"/>
    <col min="9217" max="9217" width="16.33203125" style="12" hidden="1" customWidth="1"/>
    <col min="9218" max="9223" width="7.109375" style="12" hidden="1" customWidth="1"/>
    <col min="9224" max="9224" width="13.5546875" style="12" hidden="1" customWidth="1"/>
    <col min="9225" max="9230" width="7.109375" style="12" hidden="1" customWidth="1"/>
    <col min="9231" max="9231" width="13.44140625" style="12" hidden="1" customWidth="1"/>
    <col min="9232" max="9232" width="8.6640625" style="12" hidden="1" customWidth="1"/>
    <col min="9233" max="9233" width="9.109375" style="12" hidden="1" customWidth="1"/>
    <col min="9234" max="9470" width="0" style="12" hidden="1"/>
    <col min="9471" max="9471" width="1.5546875" style="12" hidden="1" customWidth="1"/>
    <col min="9472" max="9472" width="11.33203125" style="12" hidden="1" customWidth="1"/>
    <col min="9473" max="9473" width="16.33203125" style="12" hidden="1" customWidth="1"/>
    <col min="9474" max="9479" width="7.109375" style="12" hidden="1" customWidth="1"/>
    <col min="9480" max="9480" width="13.5546875" style="12" hidden="1" customWidth="1"/>
    <col min="9481" max="9486" width="7.109375" style="12" hidden="1" customWidth="1"/>
    <col min="9487" max="9487" width="13.44140625" style="12" hidden="1" customWidth="1"/>
    <col min="9488" max="9488" width="8.6640625" style="12" hidden="1" customWidth="1"/>
    <col min="9489" max="9489" width="9.109375" style="12" hidden="1" customWidth="1"/>
    <col min="9490" max="9726" width="0" style="12" hidden="1"/>
    <col min="9727" max="9727" width="1.5546875" style="12" hidden="1" customWidth="1"/>
    <col min="9728" max="9728" width="11.33203125" style="12" hidden="1" customWidth="1"/>
    <col min="9729" max="9729" width="16.33203125" style="12" hidden="1" customWidth="1"/>
    <col min="9730" max="9735" width="7.109375" style="12" hidden="1" customWidth="1"/>
    <col min="9736" max="9736" width="13.5546875" style="12" hidden="1" customWidth="1"/>
    <col min="9737" max="9742" width="7.109375" style="12" hidden="1" customWidth="1"/>
    <col min="9743" max="9743" width="13.44140625" style="12" hidden="1" customWidth="1"/>
    <col min="9744" max="9744" width="8.6640625" style="12" hidden="1" customWidth="1"/>
    <col min="9745" max="9745" width="9.109375" style="12" hidden="1" customWidth="1"/>
    <col min="9746" max="9982" width="0" style="12" hidden="1"/>
    <col min="9983" max="9983" width="1.5546875" style="12" hidden="1" customWidth="1"/>
    <col min="9984" max="9984" width="11.33203125" style="12" hidden="1" customWidth="1"/>
    <col min="9985" max="9985" width="16.33203125" style="12" hidden="1" customWidth="1"/>
    <col min="9986" max="9991" width="7.109375" style="12" hidden="1" customWidth="1"/>
    <col min="9992" max="9992" width="13.5546875" style="12" hidden="1" customWidth="1"/>
    <col min="9993" max="9998" width="7.109375" style="12" hidden="1" customWidth="1"/>
    <col min="9999" max="9999" width="13.44140625" style="12" hidden="1" customWidth="1"/>
    <col min="10000" max="10000" width="8.6640625" style="12" hidden="1" customWidth="1"/>
    <col min="10001" max="10001" width="9.109375" style="12" hidden="1" customWidth="1"/>
    <col min="10002" max="10238" width="0" style="12" hidden="1"/>
    <col min="10239" max="10239" width="1.5546875" style="12" hidden="1" customWidth="1"/>
    <col min="10240" max="10240" width="11.33203125" style="12" hidden="1" customWidth="1"/>
    <col min="10241" max="10241" width="16.33203125" style="12" hidden="1" customWidth="1"/>
    <col min="10242" max="10247" width="7.109375" style="12" hidden="1" customWidth="1"/>
    <col min="10248" max="10248" width="13.5546875" style="12" hidden="1" customWidth="1"/>
    <col min="10249" max="10254" width="7.109375" style="12" hidden="1" customWidth="1"/>
    <col min="10255" max="10255" width="13.44140625" style="12" hidden="1" customWidth="1"/>
    <col min="10256" max="10256" width="8.6640625" style="12" hidden="1" customWidth="1"/>
    <col min="10257" max="10257" width="9.109375" style="12" hidden="1" customWidth="1"/>
    <col min="10258" max="10494" width="0" style="12" hidden="1"/>
    <col min="10495" max="10495" width="1.5546875" style="12" hidden="1" customWidth="1"/>
    <col min="10496" max="10496" width="11.33203125" style="12" hidden="1" customWidth="1"/>
    <col min="10497" max="10497" width="16.33203125" style="12" hidden="1" customWidth="1"/>
    <col min="10498" max="10503" width="7.109375" style="12" hidden="1" customWidth="1"/>
    <col min="10504" max="10504" width="13.5546875" style="12" hidden="1" customWidth="1"/>
    <col min="10505" max="10510" width="7.109375" style="12" hidden="1" customWidth="1"/>
    <col min="10511" max="10511" width="13.44140625" style="12" hidden="1" customWidth="1"/>
    <col min="10512" max="10512" width="8.6640625" style="12" hidden="1" customWidth="1"/>
    <col min="10513" max="10513" width="9.109375" style="12" hidden="1" customWidth="1"/>
    <col min="10514" max="10750" width="0" style="12" hidden="1"/>
    <col min="10751" max="10751" width="1.5546875" style="12" hidden="1" customWidth="1"/>
    <col min="10752" max="10752" width="11.33203125" style="12" hidden="1" customWidth="1"/>
    <col min="10753" max="10753" width="16.33203125" style="12" hidden="1" customWidth="1"/>
    <col min="10754" max="10759" width="7.109375" style="12" hidden="1" customWidth="1"/>
    <col min="10760" max="10760" width="13.5546875" style="12" hidden="1" customWidth="1"/>
    <col min="10761" max="10766" width="7.109375" style="12" hidden="1" customWidth="1"/>
    <col min="10767" max="10767" width="13.44140625" style="12" hidden="1" customWidth="1"/>
    <col min="10768" max="10768" width="8.6640625" style="12" hidden="1" customWidth="1"/>
    <col min="10769" max="10769" width="9.109375" style="12" hidden="1" customWidth="1"/>
    <col min="10770" max="11006" width="0" style="12" hidden="1"/>
    <col min="11007" max="11007" width="1.5546875" style="12" hidden="1" customWidth="1"/>
    <col min="11008" max="11008" width="11.33203125" style="12" hidden="1" customWidth="1"/>
    <col min="11009" max="11009" width="16.33203125" style="12" hidden="1" customWidth="1"/>
    <col min="11010" max="11015" width="7.109375" style="12" hidden="1" customWidth="1"/>
    <col min="11016" max="11016" width="13.5546875" style="12" hidden="1" customWidth="1"/>
    <col min="11017" max="11022" width="7.109375" style="12" hidden="1" customWidth="1"/>
    <col min="11023" max="11023" width="13.44140625" style="12" hidden="1" customWidth="1"/>
    <col min="11024" max="11024" width="8.6640625" style="12" hidden="1" customWidth="1"/>
    <col min="11025" max="11025" width="9.109375" style="12" hidden="1" customWidth="1"/>
    <col min="11026" max="11262" width="0" style="12" hidden="1"/>
    <col min="11263" max="11263" width="1.5546875" style="12" hidden="1" customWidth="1"/>
    <col min="11264" max="11264" width="11.33203125" style="12" hidden="1" customWidth="1"/>
    <col min="11265" max="11265" width="16.33203125" style="12" hidden="1" customWidth="1"/>
    <col min="11266" max="11271" width="7.109375" style="12" hidden="1" customWidth="1"/>
    <col min="11272" max="11272" width="13.5546875" style="12" hidden="1" customWidth="1"/>
    <col min="11273" max="11278" width="7.109375" style="12" hidden="1" customWidth="1"/>
    <col min="11279" max="11279" width="13.44140625" style="12" hidden="1" customWidth="1"/>
    <col min="11280" max="11280" width="8.6640625" style="12" hidden="1" customWidth="1"/>
    <col min="11281" max="11281" width="9.109375" style="12" hidden="1" customWidth="1"/>
    <col min="11282" max="11518" width="0" style="12" hidden="1"/>
    <col min="11519" max="11519" width="1.5546875" style="12" hidden="1" customWidth="1"/>
    <col min="11520" max="11520" width="11.33203125" style="12" hidden="1" customWidth="1"/>
    <col min="11521" max="11521" width="16.33203125" style="12" hidden="1" customWidth="1"/>
    <col min="11522" max="11527" width="7.109375" style="12" hidden="1" customWidth="1"/>
    <col min="11528" max="11528" width="13.5546875" style="12" hidden="1" customWidth="1"/>
    <col min="11529" max="11534" width="7.109375" style="12" hidden="1" customWidth="1"/>
    <col min="11535" max="11535" width="13.44140625" style="12" hidden="1" customWidth="1"/>
    <col min="11536" max="11536" width="8.6640625" style="12" hidden="1" customWidth="1"/>
    <col min="11537" max="11537" width="9.109375" style="12" hidden="1" customWidth="1"/>
    <col min="11538" max="11774" width="0" style="12" hidden="1"/>
    <col min="11775" max="11775" width="1.5546875" style="12" hidden="1" customWidth="1"/>
    <col min="11776" max="11776" width="11.33203125" style="12" hidden="1" customWidth="1"/>
    <col min="11777" max="11777" width="16.33203125" style="12" hidden="1" customWidth="1"/>
    <col min="11778" max="11783" width="7.109375" style="12" hidden="1" customWidth="1"/>
    <col min="11784" max="11784" width="13.5546875" style="12" hidden="1" customWidth="1"/>
    <col min="11785" max="11790" width="7.109375" style="12" hidden="1" customWidth="1"/>
    <col min="11791" max="11791" width="13.44140625" style="12" hidden="1" customWidth="1"/>
    <col min="11792" max="11792" width="8.6640625" style="12" hidden="1" customWidth="1"/>
    <col min="11793" max="11793" width="9.109375" style="12" hidden="1" customWidth="1"/>
    <col min="11794" max="12030" width="0" style="12" hidden="1"/>
    <col min="12031" max="12031" width="1.5546875" style="12" hidden="1" customWidth="1"/>
    <col min="12032" max="12032" width="11.33203125" style="12" hidden="1" customWidth="1"/>
    <col min="12033" max="12033" width="16.33203125" style="12" hidden="1" customWidth="1"/>
    <col min="12034" max="12039" width="7.109375" style="12" hidden="1" customWidth="1"/>
    <col min="12040" max="12040" width="13.5546875" style="12" hidden="1" customWidth="1"/>
    <col min="12041" max="12046" width="7.109375" style="12" hidden="1" customWidth="1"/>
    <col min="12047" max="12047" width="13.44140625" style="12" hidden="1" customWidth="1"/>
    <col min="12048" max="12048" width="8.6640625" style="12" hidden="1" customWidth="1"/>
    <col min="12049" max="12049" width="9.109375" style="12" hidden="1" customWidth="1"/>
    <col min="12050" max="12286" width="0" style="12" hidden="1"/>
    <col min="12287" max="12287" width="1.5546875" style="12" hidden="1" customWidth="1"/>
    <col min="12288" max="12288" width="11.33203125" style="12" hidden="1" customWidth="1"/>
    <col min="12289" max="12289" width="16.33203125" style="12" hidden="1" customWidth="1"/>
    <col min="12290" max="12295" width="7.109375" style="12" hidden="1" customWidth="1"/>
    <col min="12296" max="12296" width="13.5546875" style="12" hidden="1" customWidth="1"/>
    <col min="12297" max="12302" width="7.109375" style="12" hidden="1" customWidth="1"/>
    <col min="12303" max="12303" width="13.44140625" style="12" hidden="1" customWidth="1"/>
    <col min="12304" max="12304" width="8.6640625" style="12" hidden="1" customWidth="1"/>
    <col min="12305" max="12305" width="9.109375" style="12" hidden="1" customWidth="1"/>
    <col min="12306" max="12542" width="0" style="12" hidden="1"/>
    <col min="12543" max="12543" width="1.5546875" style="12" hidden="1" customWidth="1"/>
    <col min="12544" max="12544" width="11.33203125" style="12" hidden="1" customWidth="1"/>
    <col min="12545" max="12545" width="16.33203125" style="12" hidden="1" customWidth="1"/>
    <col min="12546" max="12551" width="7.109375" style="12" hidden="1" customWidth="1"/>
    <col min="12552" max="12552" width="13.5546875" style="12" hidden="1" customWidth="1"/>
    <col min="12553" max="12558" width="7.109375" style="12" hidden="1" customWidth="1"/>
    <col min="12559" max="12559" width="13.44140625" style="12" hidden="1" customWidth="1"/>
    <col min="12560" max="12560" width="8.6640625" style="12" hidden="1" customWidth="1"/>
    <col min="12561" max="12561" width="9.109375" style="12" hidden="1" customWidth="1"/>
    <col min="12562" max="12798" width="0" style="12" hidden="1"/>
    <col min="12799" max="12799" width="1.5546875" style="12" hidden="1" customWidth="1"/>
    <col min="12800" max="12800" width="11.33203125" style="12" hidden="1" customWidth="1"/>
    <col min="12801" max="12801" width="16.33203125" style="12" hidden="1" customWidth="1"/>
    <col min="12802" max="12807" width="7.109375" style="12" hidden="1" customWidth="1"/>
    <col min="12808" max="12808" width="13.5546875" style="12" hidden="1" customWidth="1"/>
    <col min="12809" max="12814" width="7.109375" style="12" hidden="1" customWidth="1"/>
    <col min="12815" max="12815" width="13.44140625" style="12" hidden="1" customWidth="1"/>
    <col min="12816" max="12816" width="8.6640625" style="12" hidden="1" customWidth="1"/>
    <col min="12817" max="12817" width="9.109375" style="12" hidden="1" customWidth="1"/>
    <col min="12818" max="13054" width="0" style="12" hidden="1"/>
    <col min="13055" max="13055" width="1.5546875" style="12" hidden="1" customWidth="1"/>
    <col min="13056" max="13056" width="11.33203125" style="12" hidden="1" customWidth="1"/>
    <col min="13057" max="13057" width="16.33203125" style="12" hidden="1" customWidth="1"/>
    <col min="13058" max="13063" width="7.109375" style="12" hidden="1" customWidth="1"/>
    <col min="13064" max="13064" width="13.5546875" style="12" hidden="1" customWidth="1"/>
    <col min="13065" max="13070" width="7.109375" style="12" hidden="1" customWidth="1"/>
    <col min="13071" max="13071" width="13.44140625" style="12" hidden="1" customWidth="1"/>
    <col min="13072" max="13072" width="8.6640625" style="12" hidden="1" customWidth="1"/>
    <col min="13073" max="13073" width="9.109375" style="12" hidden="1" customWidth="1"/>
    <col min="13074" max="13310" width="0" style="12" hidden="1"/>
    <col min="13311" max="13311" width="1.5546875" style="12" hidden="1" customWidth="1"/>
    <col min="13312" max="13312" width="11.33203125" style="12" hidden="1" customWidth="1"/>
    <col min="13313" max="13313" width="16.33203125" style="12" hidden="1" customWidth="1"/>
    <col min="13314" max="13319" width="7.109375" style="12" hidden="1" customWidth="1"/>
    <col min="13320" max="13320" width="13.5546875" style="12" hidden="1" customWidth="1"/>
    <col min="13321" max="13326" width="7.109375" style="12" hidden="1" customWidth="1"/>
    <col min="13327" max="13327" width="13.44140625" style="12" hidden="1" customWidth="1"/>
    <col min="13328" max="13328" width="8.6640625" style="12" hidden="1" customWidth="1"/>
    <col min="13329" max="13329" width="9.109375" style="12" hidden="1" customWidth="1"/>
    <col min="13330" max="13566" width="0" style="12" hidden="1"/>
    <col min="13567" max="13567" width="1.5546875" style="12" hidden="1" customWidth="1"/>
    <col min="13568" max="13568" width="11.33203125" style="12" hidden="1" customWidth="1"/>
    <col min="13569" max="13569" width="16.33203125" style="12" hidden="1" customWidth="1"/>
    <col min="13570" max="13575" width="7.109375" style="12" hidden="1" customWidth="1"/>
    <col min="13576" max="13576" width="13.5546875" style="12" hidden="1" customWidth="1"/>
    <col min="13577" max="13582" width="7.109375" style="12" hidden="1" customWidth="1"/>
    <col min="13583" max="13583" width="13.44140625" style="12" hidden="1" customWidth="1"/>
    <col min="13584" max="13584" width="8.6640625" style="12" hidden="1" customWidth="1"/>
    <col min="13585" max="13585" width="9.109375" style="12" hidden="1" customWidth="1"/>
    <col min="13586" max="13822" width="0" style="12" hidden="1"/>
    <col min="13823" max="13823" width="1.5546875" style="12" hidden="1" customWidth="1"/>
    <col min="13824" max="13824" width="11.33203125" style="12" hidden="1" customWidth="1"/>
    <col min="13825" max="13825" width="16.33203125" style="12" hidden="1" customWidth="1"/>
    <col min="13826" max="13831" width="7.109375" style="12" hidden="1" customWidth="1"/>
    <col min="13832" max="13832" width="13.5546875" style="12" hidden="1" customWidth="1"/>
    <col min="13833" max="13838" width="7.109375" style="12" hidden="1" customWidth="1"/>
    <col min="13839" max="13839" width="13.44140625" style="12" hidden="1" customWidth="1"/>
    <col min="13840" max="13840" width="8.6640625" style="12" hidden="1" customWidth="1"/>
    <col min="13841" max="13841" width="9.109375" style="12" hidden="1" customWidth="1"/>
    <col min="13842" max="14078" width="0" style="12" hidden="1"/>
    <col min="14079" max="14079" width="1.5546875" style="12" hidden="1" customWidth="1"/>
    <col min="14080" max="14080" width="11.33203125" style="12" hidden="1" customWidth="1"/>
    <col min="14081" max="14081" width="16.33203125" style="12" hidden="1" customWidth="1"/>
    <col min="14082" max="14087" width="7.109375" style="12" hidden="1" customWidth="1"/>
    <col min="14088" max="14088" width="13.5546875" style="12" hidden="1" customWidth="1"/>
    <col min="14089" max="14094" width="7.109375" style="12" hidden="1" customWidth="1"/>
    <col min="14095" max="14095" width="13.44140625" style="12" hidden="1" customWidth="1"/>
    <col min="14096" max="14096" width="8.6640625" style="12" hidden="1" customWidth="1"/>
    <col min="14097" max="14097" width="9.109375" style="12" hidden="1" customWidth="1"/>
    <col min="14098" max="14334" width="0" style="12" hidden="1"/>
    <col min="14335" max="14335" width="1.5546875" style="12" hidden="1" customWidth="1"/>
    <col min="14336" max="14336" width="11.33203125" style="12" hidden="1" customWidth="1"/>
    <col min="14337" max="14337" width="16.33203125" style="12" hidden="1" customWidth="1"/>
    <col min="14338" max="14343" width="7.109375" style="12" hidden="1" customWidth="1"/>
    <col min="14344" max="14344" width="13.5546875" style="12" hidden="1" customWidth="1"/>
    <col min="14345" max="14350" width="7.109375" style="12" hidden="1" customWidth="1"/>
    <col min="14351" max="14351" width="13.44140625" style="12" hidden="1" customWidth="1"/>
    <col min="14352" max="14352" width="8.6640625" style="12" hidden="1" customWidth="1"/>
    <col min="14353" max="14353" width="9.109375" style="12" hidden="1" customWidth="1"/>
    <col min="14354" max="14590" width="0" style="12" hidden="1"/>
    <col min="14591" max="14591" width="1.5546875" style="12" hidden="1" customWidth="1"/>
    <col min="14592" max="14592" width="11.33203125" style="12" hidden="1" customWidth="1"/>
    <col min="14593" max="14593" width="16.33203125" style="12" hidden="1" customWidth="1"/>
    <col min="14594" max="14599" width="7.109375" style="12" hidden="1" customWidth="1"/>
    <col min="14600" max="14600" width="13.5546875" style="12" hidden="1" customWidth="1"/>
    <col min="14601" max="14606" width="7.109375" style="12" hidden="1" customWidth="1"/>
    <col min="14607" max="14607" width="13.44140625" style="12" hidden="1" customWidth="1"/>
    <col min="14608" max="14608" width="8.6640625" style="12" hidden="1" customWidth="1"/>
    <col min="14609" max="14609" width="9.109375" style="12" hidden="1" customWidth="1"/>
    <col min="14610" max="14846" width="0" style="12" hidden="1"/>
    <col min="14847" max="14847" width="1.5546875" style="12" hidden="1" customWidth="1"/>
    <col min="14848" max="14848" width="11.33203125" style="12" hidden="1" customWidth="1"/>
    <col min="14849" max="14849" width="16.33203125" style="12" hidden="1" customWidth="1"/>
    <col min="14850" max="14855" width="7.109375" style="12" hidden="1" customWidth="1"/>
    <col min="14856" max="14856" width="13.5546875" style="12" hidden="1" customWidth="1"/>
    <col min="14857" max="14862" width="7.109375" style="12" hidden="1" customWidth="1"/>
    <col min="14863" max="14863" width="13.44140625" style="12" hidden="1" customWidth="1"/>
    <col min="14864" max="14864" width="8.6640625" style="12" hidden="1" customWidth="1"/>
    <col min="14865" max="14865" width="9.109375" style="12" hidden="1" customWidth="1"/>
    <col min="14866" max="15102" width="0" style="12" hidden="1"/>
    <col min="15103" max="15103" width="1.5546875" style="12" hidden="1" customWidth="1"/>
    <col min="15104" max="15104" width="11.33203125" style="12" hidden="1" customWidth="1"/>
    <col min="15105" max="15105" width="16.33203125" style="12" hidden="1" customWidth="1"/>
    <col min="15106" max="15111" width="7.109375" style="12" hidden="1" customWidth="1"/>
    <col min="15112" max="15112" width="13.5546875" style="12" hidden="1" customWidth="1"/>
    <col min="15113" max="15118" width="7.109375" style="12" hidden="1" customWidth="1"/>
    <col min="15119" max="15119" width="13.44140625" style="12" hidden="1" customWidth="1"/>
    <col min="15120" max="15120" width="8.6640625" style="12" hidden="1" customWidth="1"/>
    <col min="15121" max="15121" width="9.109375" style="12" hidden="1" customWidth="1"/>
    <col min="15122" max="15358" width="0" style="12" hidden="1"/>
    <col min="15359" max="15359" width="1.5546875" style="12" hidden="1" customWidth="1"/>
    <col min="15360" max="15360" width="11.33203125" style="12" hidden="1" customWidth="1"/>
    <col min="15361" max="15361" width="16.33203125" style="12" hidden="1" customWidth="1"/>
    <col min="15362" max="15367" width="7.109375" style="12" hidden="1" customWidth="1"/>
    <col min="15368" max="15368" width="13.5546875" style="12" hidden="1" customWidth="1"/>
    <col min="15369" max="15374" width="7.109375" style="12" hidden="1" customWidth="1"/>
    <col min="15375" max="15375" width="13.44140625" style="12" hidden="1" customWidth="1"/>
    <col min="15376" max="15376" width="8.6640625" style="12" hidden="1" customWidth="1"/>
    <col min="15377" max="15377" width="9.109375" style="12" hidden="1" customWidth="1"/>
    <col min="15378" max="15614" width="0" style="12" hidden="1"/>
    <col min="15615" max="15615" width="1.5546875" style="12" hidden="1" customWidth="1"/>
    <col min="15616" max="15616" width="11.33203125" style="12" hidden="1" customWidth="1"/>
    <col min="15617" max="15617" width="16.33203125" style="12" hidden="1" customWidth="1"/>
    <col min="15618" max="15623" width="7.109375" style="12" hidden="1" customWidth="1"/>
    <col min="15624" max="15624" width="13.5546875" style="12" hidden="1" customWidth="1"/>
    <col min="15625" max="15630" width="7.109375" style="12" hidden="1" customWidth="1"/>
    <col min="15631" max="15631" width="13.44140625" style="12" hidden="1" customWidth="1"/>
    <col min="15632" max="15632" width="8.6640625" style="12" hidden="1" customWidth="1"/>
    <col min="15633" max="15633" width="9.109375" style="12" hidden="1" customWidth="1"/>
    <col min="15634" max="15870" width="0" style="12" hidden="1"/>
    <col min="15871" max="15871" width="1.5546875" style="12" hidden="1" customWidth="1"/>
    <col min="15872" max="15872" width="11.33203125" style="12" hidden="1" customWidth="1"/>
    <col min="15873" max="15873" width="16.33203125" style="12" hidden="1" customWidth="1"/>
    <col min="15874" max="15879" width="7.109375" style="12" hidden="1" customWidth="1"/>
    <col min="15880" max="15880" width="13.5546875" style="12" hidden="1" customWidth="1"/>
    <col min="15881" max="15886" width="7.109375" style="12" hidden="1" customWidth="1"/>
    <col min="15887" max="15887" width="13.44140625" style="12" hidden="1" customWidth="1"/>
    <col min="15888" max="15888" width="8.6640625" style="12" hidden="1" customWidth="1"/>
    <col min="15889" max="15889" width="9.109375" style="12" hidden="1" customWidth="1"/>
    <col min="15890" max="16126" width="0" style="12" hidden="1"/>
    <col min="16127" max="16127" width="1.5546875" style="12" hidden="1" customWidth="1"/>
    <col min="16128" max="16128" width="11.33203125" style="12" hidden="1" customWidth="1"/>
    <col min="16129" max="16129" width="16.33203125" style="12" hidden="1" customWidth="1"/>
    <col min="16130" max="16135" width="7.109375" style="12" hidden="1" customWidth="1"/>
    <col min="16136" max="16136" width="13.5546875" style="12" hidden="1" customWidth="1"/>
    <col min="16137" max="16142" width="7.109375" style="12" hidden="1" customWidth="1"/>
    <col min="16143" max="16143" width="13.44140625" style="12" hidden="1" customWidth="1"/>
    <col min="16144" max="16144" width="8.6640625" style="12" hidden="1" customWidth="1"/>
    <col min="16145" max="16145" width="9.109375" style="12" hidden="1" customWidth="1"/>
    <col min="16146" max="16146" width="9.109375" style="12" hidden="1"/>
    <col min="16147" max="16384" width="0" style="12" hidden="1"/>
  </cols>
  <sheetData>
    <row r="1" spans="1:17" ht="18" x14ac:dyDescent="0.35">
      <c r="A1" s="84" t="s">
        <v>152</v>
      </c>
      <c r="B1" s="69"/>
      <c r="C1" s="69"/>
      <c r="D1" s="69"/>
      <c r="E1" s="69"/>
      <c r="F1" s="69"/>
      <c r="G1" s="69"/>
      <c r="H1" s="69"/>
      <c r="I1" s="23"/>
      <c r="J1" s="23"/>
      <c r="K1" s="23"/>
      <c r="L1" s="23"/>
      <c r="M1" s="23"/>
      <c r="N1" s="23"/>
      <c r="O1" s="23"/>
      <c r="P1" s="23"/>
      <c r="Q1" s="23"/>
    </row>
    <row r="2" spans="1:17" s="1" customFormat="1" ht="22.5" customHeight="1" x14ac:dyDescent="0.3">
      <c r="A2" s="23" t="s">
        <v>147</v>
      </c>
      <c r="B2" s="83"/>
      <c r="C2" s="83"/>
      <c r="D2" s="83"/>
      <c r="E2" s="83"/>
      <c r="F2" s="23"/>
      <c r="G2" s="23"/>
      <c r="H2" s="23"/>
      <c r="I2" s="23"/>
      <c r="J2" s="23"/>
      <c r="K2" s="23"/>
      <c r="L2" s="23"/>
      <c r="M2" s="23"/>
      <c r="N2" s="23"/>
      <c r="O2" s="23"/>
      <c r="P2" s="23"/>
      <c r="Q2" s="23"/>
    </row>
    <row r="3" spans="1:17" s="1" customFormat="1" ht="22.5" customHeight="1" x14ac:dyDescent="0.3">
      <c r="A3" s="23" t="s">
        <v>156</v>
      </c>
      <c r="B3" s="83"/>
      <c r="C3" s="83"/>
      <c r="D3" s="83"/>
      <c r="E3" s="83"/>
      <c r="F3" s="23"/>
      <c r="G3" s="23"/>
      <c r="H3" s="23"/>
      <c r="I3" s="23"/>
      <c r="J3" s="23"/>
      <c r="K3" s="23"/>
      <c r="L3" s="23"/>
      <c r="M3" s="23"/>
      <c r="N3" s="23"/>
      <c r="O3" s="23"/>
      <c r="P3" s="23"/>
      <c r="Q3" s="23"/>
    </row>
    <row r="4" spans="1:17" s="1" customFormat="1" ht="22.5" customHeight="1" x14ac:dyDescent="0.3">
      <c r="A4" s="23" t="s">
        <v>151</v>
      </c>
      <c r="B4" s="83"/>
      <c r="C4" s="83"/>
      <c r="D4" s="83"/>
      <c r="E4" s="83"/>
      <c r="F4" s="23"/>
      <c r="G4" s="23"/>
      <c r="H4" s="23"/>
      <c r="I4" s="23"/>
      <c r="J4" s="23"/>
      <c r="K4" s="23"/>
      <c r="L4" s="23"/>
      <c r="M4" s="23"/>
      <c r="N4" s="23"/>
      <c r="O4" s="23"/>
      <c r="P4" s="23"/>
      <c r="Q4" s="23"/>
    </row>
    <row r="5" spans="1:17" s="37" customFormat="1" ht="62.4" x14ac:dyDescent="0.3">
      <c r="A5" s="21" t="s">
        <v>13</v>
      </c>
      <c r="B5" s="21" t="s">
        <v>14</v>
      </c>
      <c r="C5" s="21" t="s">
        <v>163</v>
      </c>
      <c r="D5" s="21" t="s">
        <v>162</v>
      </c>
      <c r="E5" s="21" t="s">
        <v>164</v>
      </c>
      <c r="F5" s="21" t="s">
        <v>165</v>
      </c>
      <c r="G5" s="21" t="s">
        <v>166</v>
      </c>
      <c r="H5" s="21" t="s">
        <v>167</v>
      </c>
      <c r="I5" s="21" t="s">
        <v>139</v>
      </c>
      <c r="J5" s="21" t="s">
        <v>168</v>
      </c>
      <c r="K5" s="21" t="s">
        <v>169</v>
      </c>
      <c r="L5" s="21" t="s">
        <v>184</v>
      </c>
      <c r="M5" s="21" t="s">
        <v>170</v>
      </c>
      <c r="N5" s="21" t="s">
        <v>171</v>
      </c>
      <c r="O5" s="21" t="s">
        <v>172</v>
      </c>
      <c r="P5" s="21" t="s">
        <v>140</v>
      </c>
      <c r="Q5" s="21" t="s">
        <v>141</v>
      </c>
    </row>
    <row r="6" spans="1:17" s="38" customFormat="1" ht="15.6" x14ac:dyDescent="0.3">
      <c r="A6" s="27">
        <v>1</v>
      </c>
      <c r="B6" s="27" t="s">
        <v>15</v>
      </c>
      <c r="C6" s="28">
        <v>0.57452400000000003</v>
      </c>
      <c r="D6" s="28">
        <v>8.704955</v>
      </c>
      <c r="E6" s="28">
        <v>1.378857</v>
      </c>
      <c r="F6" s="28">
        <v>0</v>
      </c>
      <c r="G6" s="28">
        <v>0</v>
      </c>
      <c r="H6" s="28">
        <v>3.7283149999999998</v>
      </c>
      <c r="I6" s="28">
        <v>14.386651000000001</v>
      </c>
      <c r="J6" s="28">
        <v>0.86178600000000005</v>
      </c>
      <c r="K6" s="28">
        <v>12.89691</v>
      </c>
      <c r="L6" s="28">
        <v>1.5512140000000001</v>
      </c>
      <c r="M6" s="28">
        <v>1.1490480000000001</v>
      </c>
      <c r="N6" s="28">
        <v>0.459619</v>
      </c>
      <c r="O6" s="28">
        <v>8.0249489999999994</v>
      </c>
      <c r="P6" s="28">
        <v>24.943525999999999</v>
      </c>
      <c r="Q6" s="28">
        <v>39.330176000000002</v>
      </c>
    </row>
    <row r="7" spans="1:17" s="38" customFormat="1" ht="15.6" x14ac:dyDescent="0.3">
      <c r="A7" s="27">
        <v>2</v>
      </c>
      <c r="B7" s="27" t="s">
        <v>16</v>
      </c>
      <c r="C7" s="28">
        <v>1.3101989999999999</v>
      </c>
      <c r="D7" s="28">
        <v>23.288644000000001</v>
      </c>
      <c r="E7" s="28">
        <v>0.65054500000000004</v>
      </c>
      <c r="F7" s="28">
        <v>6.7501059999999997</v>
      </c>
      <c r="G7" s="28">
        <v>1.0706119999999999</v>
      </c>
      <c r="H7" s="28">
        <v>12.821460999999999</v>
      </c>
      <c r="I7" s="28">
        <v>45.891567000000002</v>
      </c>
      <c r="J7" s="28">
        <v>11.782633000000001</v>
      </c>
      <c r="K7" s="28">
        <v>22.786795000000001</v>
      </c>
      <c r="L7" s="28">
        <v>9.2935000000000004E-2</v>
      </c>
      <c r="M7" s="28">
        <v>7.5958620000000003</v>
      </c>
      <c r="N7" s="28">
        <v>1.57576</v>
      </c>
      <c r="O7" s="28">
        <v>28.081306000000001</v>
      </c>
      <c r="P7" s="28">
        <v>71.915290999999996</v>
      </c>
      <c r="Q7" s="28">
        <v>117.80685800000001</v>
      </c>
    </row>
    <row r="8" spans="1:17" s="38" customFormat="1" ht="15.6" x14ac:dyDescent="0.3">
      <c r="A8" s="27">
        <v>3</v>
      </c>
      <c r="B8" s="27" t="s">
        <v>17</v>
      </c>
      <c r="C8" s="28">
        <v>7.105251</v>
      </c>
      <c r="D8" s="28">
        <v>58.445435000000003</v>
      </c>
      <c r="E8" s="28">
        <v>7.9581109999999997</v>
      </c>
      <c r="F8" s="28">
        <v>9.1789489999999994</v>
      </c>
      <c r="G8" s="28">
        <v>3.2226020000000002</v>
      </c>
      <c r="H8" s="28">
        <v>9.7203610000000005</v>
      </c>
      <c r="I8" s="28">
        <v>95.630707999999998</v>
      </c>
      <c r="J8" s="28">
        <v>2.5292590000000001</v>
      </c>
      <c r="K8" s="28">
        <v>12.803474</v>
      </c>
      <c r="L8" s="28">
        <v>5.5620079999999996</v>
      </c>
      <c r="M8" s="28">
        <v>1.6929639999999999</v>
      </c>
      <c r="N8" s="28">
        <v>17.660142</v>
      </c>
      <c r="O8" s="28">
        <v>23.829999000000001</v>
      </c>
      <c r="P8" s="28">
        <v>64.077844999999996</v>
      </c>
      <c r="Q8" s="28">
        <v>159.70855399999999</v>
      </c>
    </row>
    <row r="9" spans="1:17" s="38" customFormat="1" ht="15.6" x14ac:dyDescent="0.3">
      <c r="A9" s="27">
        <v>4</v>
      </c>
      <c r="B9" s="27" t="s">
        <v>18</v>
      </c>
      <c r="C9" s="28">
        <v>6.2601620000000002</v>
      </c>
      <c r="D9" s="28">
        <v>29.904824999999999</v>
      </c>
      <c r="E9" s="28">
        <v>0.44769199999999998</v>
      </c>
      <c r="F9" s="28">
        <v>3.5815380000000001</v>
      </c>
      <c r="G9" s="28">
        <v>5.9393770000000004</v>
      </c>
      <c r="H9" s="28">
        <v>7.7529830000000004</v>
      </c>
      <c r="I9" s="28">
        <v>53.886578999999998</v>
      </c>
      <c r="J9" s="28">
        <v>4.8138199999999998</v>
      </c>
      <c r="K9" s="28">
        <v>4.9583089999999999</v>
      </c>
      <c r="L9" s="28">
        <v>6.3681099999999997</v>
      </c>
      <c r="M9" s="28">
        <v>2.198169</v>
      </c>
      <c r="N9" s="28">
        <v>10.803487000000001</v>
      </c>
      <c r="O9" s="28">
        <v>17.268512999999999</v>
      </c>
      <c r="P9" s="28">
        <v>46.410407999999997</v>
      </c>
      <c r="Q9" s="28">
        <v>100.296987</v>
      </c>
    </row>
    <row r="10" spans="1:17" s="38" customFormat="1" ht="15.6" x14ac:dyDescent="0.3">
      <c r="A10" s="27">
        <v>5</v>
      </c>
      <c r="B10" s="27" t="s">
        <v>19</v>
      </c>
      <c r="C10" s="28">
        <v>0.72122699999999995</v>
      </c>
      <c r="D10" s="28">
        <v>25.127306000000001</v>
      </c>
      <c r="E10" s="28">
        <v>9.7579560000000001</v>
      </c>
      <c r="F10" s="28">
        <v>4.0064489999999999</v>
      </c>
      <c r="G10" s="28">
        <v>1.3959459999999999</v>
      </c>
      <c r="H10" s="28">
        <v>11.961136</v>
      </c>
      <c r="I10" s="28">
        <v>52.970021000000003</v>
      </c>
      <c r="J10" s="28">
        <v>2.856471</v>
      </c>
      <c r="K10" s="28">
        <v>0.85871299999999995</v>
      </c>
      <c r="L10" s="28">
        <v>5.2128269999999999</v>
      </c>
      <c r="M10" s="28">
        <v>3.870565</v>
      </c>
      <c r="N10" s="28">
        <v>4.4046079999999996</v>
      </c>
      <c r="O10" s="28">
        <v>7.2224449999999996</v>
      </c>
      <c r="P10" s="28">
        <v>24.425628</v>
      </c>
      <c r="Q10" s="28">
        <v>77.395649000000006</v>
      </c>
    </row>
    <row r="11" spans="1:17" s="38" customFormat="1" ht="15.6" x14ac:dyDescent="0.3">
      <c r="A11" s="27">
        <v>6</v>
      </c>
      <c r="B11" s="27" t="s">
        <v>20</v>
      </c>
      <c r="C11" s="28">
        <v>26.925895000000001</v>
      </c>
      <c r="D11" s="28">
        <v>42.582681999999998</v>
      </c>
      <c r="E11" s="28">
        <v>58.494579000000002</v>
      </c>
      <c r="F11" s="28">
        <v>81.130019000000004</v>
      </c>
      <c r="G11" s="28">
        <v>38.709612</v>
      </c>
      <c r="H11" s="28">
        <v>80.916381000000001</v>
      </c>
      <c r="I11" s="28">
        <v>328.75916799999999</v>
      </c>
      <c r="J11" s="28">
        <v>25.553208000000001</v>
      </c>
      <c r="K11" s="28">
        <v>7.1653979999999997</v>
      </c>
      <c r="L11" s="28">
        <v>40.545192999999998</v>
      </c>
      <c r="M11" s="28">
        <v>15.099377</v>
      </c>
      <c r="N11" s="28">
        <v>25.270441999999999</v>
      </c>
      <c r="O11" s="28">
        <v>15.231366</v>
      </c>
      <c r="P11" s="28">
        <v>128.86498499999999</v>
      </c>
      <c r="Q11" s="28">
        <v>457.62415299999998</v>
      </c>
    </row>
    <row r="12" spans="1:17" s="37" customFormat="1" ht="15.6" x14ac:dyDescent="0.3">
      <c r="A12" s="28" t="s">
        <v>21</v>
      </c>
      <c r="B12" s="28"/>
      <c r="C12" s="28">
        <f>SUM(C6:C11)</f>
        <v>42.897258000000001</v>
      </c>
      <c r="D12" s="28">
        <f>SUM(D6:D11)</f>
        <v>188.05384700000002</v>
      </c>
      <c r="E12" s="28">
        <f>SUM(E6:E11)</f>
        <v>78.687740000000005</v>
      </c>
      <c r="F12" s="28">
        <f>SUM(F6:F11)</f>
        <v>104.64706100000001</v>
      </c>
      <c r="G12" s="28">
        <f>SUM(G6:G11)</f>
        <v>50.338149000000001</v>
      </c>
      <c r="H12" s="28">
        <f t="shared" ref="H12:Q12" si="0">SUM(H6:H11)</f>
        <v>126.900637</v>
      </c>
      <c r="I12" s="28">
        <f t="shared" si="0"/>
        <v>591.52469399999995</v>
      </c>
      <c r="J12" s="28">
        <f t="shared" si="0"/>
        <v>48.397176999999999</v>
      </c>
      <c r="K12" s="28">
        <f t="shared" si="0"/>
        <v>61.469599000000002</v>
      </c>
      <c r="L12" s="28">
        <f t="shared" si="0"/>
        <v>59.332286999999994</v>
      </c>
      <c r="M12" s="28">
        <f t="shared" si="0"/>
        <v>31.605985</v>
      </c>
      <c r="N12" s="28">
        <f t="shared" si="0"/>
        <v>60.174058000000002</v>
      </c>
      <c r="O12" s="28">
        <f t="shared" si="0"/>
        <v>99.658577999999991</v>
      </c>
      <c r="P12" s="28">
        <f t="shared" si="0"/>
        <v>360.63768299999992</v>
      </c>
      <c r="Q12" s="28">
        <f t="shared" si="0"/>
        <v>952.16237699999999</v>
      </c>
    </row>
    <row r="13" spans="1:17" s="37" customFormat="1" ht="15.6" x14ac:dyDescent="0.3">
      <c r="A13" s="28"/>
      <c r="B13" s="97"/>
      <c r="C13" s="28"/>
      <c r="D13" s="28"/>
      <c r="E13" s="28"/>
      <c r="F13" s="28"/>
      <c r="G13" s="28"/>
      <c r="H13" s="28"/>
      <c r="I13" s="28"/>
      <c r="J13" s="28"/>
      <c r="K13" s="28"/>
      <c r="L13" s="28"/>
      <c r="M13" s="28"/>
      <c r="N13" s="28"/>
      <c r="O13" s="28"/>
      <c r="P13" s="28"/>
      <c r="Q13" s="28"/>
    </row>
    <row r="14" spans="1:17" ht="14.4" hidden="1" x14ac:dyDescent="0.3">
      <c r="A14" s="90"/>
      <c r="B14" s="90"/>
      <c r="C14" s="90"/>
      <c r="D14" s="90"/>
      <c r="E14" s="90"/>
      <c r="F14" s="90"/>
      <c r="G14" s="90"/>
      <c r="H14" s="90"/>
      <c r="I14" s="90"/>
      <c r="J14" s="90"/>
      <c r="K14" s="90"/>
      <c r="L14" s="90"/>
      <c r="M14" s="90"/>
      <c r="N14" s="90"/>
      <c r="O14" s="90"/>
      <c r="P14" s="90"/>
      <c r="Q14" s="90"/>
    </row>
    <row r="15" spans="1:17" ht="12.75" hidden="1" customHeight="1" x14ac:dyDescent="0.3"/>
    <row r="16" spans="1:17" ht="12.75" hidden="1" customHeight="1" x14ac:dyDescent="0.3"/>
    <row r="17" ht="12.75" hidden="1" customHeight="1" x14ac:dyDescent="0.3"/>
    <row r="18" ht="12.75" hidden="1" customHeight="1" x14ac:dyDescent="0.3"/>
    <row r="19" ht="12.75" hidden="1" customHeight="1" x14ac:dyDescent="0.3"/>
    <row r="20" ht="12.75" hidden="1" customHeight="1" x14ac:dyDescent="0.3"/>
    <row r="21" ht="12.75" hidden="1" customHeight="1" x14ac:dyDescent="0.3"/>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C80"/>
  <sheetViews>
    <sheetView workbookViewId="0"/>
  </sheetViews>
  <sheetFormatPr defaultColWidth="0" defaultRowHeight="14.4" zeroHeight="1" x14ac:dyDescent="0.3"/>
  <cols>
    <col min="1" max="1" width="13.33203125" style="9" customWidth="1"/>
    <col min="2" max="2" width="14.33203125" style="9" customWidth="1"/>
    <col min="3" max="3" width="14.5546875" style="9" customWidth="1"/>
    <col min="4" max="4" width="14.6640625" style="9" customWidth="1"/>
    <col min="5" max="5" width="15.6640625" style="11" customWidth="1"/>
    <col min="6" max="6" width="31.33203125" style="9" customWidth="1"/>
    <col min="7" max="254" width="0" style="11" hidden="1"/>
    <col min="255" max="255" width="1.33203125" style="11" hidden="1" customWidth="1"/>
    <col min="256" max="256" width="11.44140625" style="11" hidden="1" customWidth="1"/>
    <col min="257" max="260" width="17.88671875" style="11" hidden="1" customWidth="1"/>
    <col min="261" max="261" width="1.109375" style="11" hidden="1" customWidth="1"/>
    <col min="262" max="262" width="8.88671875" style="11" hidden="1" customWidth="1"/>
    <col min="263" max="510" width="0" style="11" hidden="1"/>
    <col min="511" max="511" width="1.33203125" style="11" hidden="1" customWidth="1"/>
    <col min="512" max="512" width="11.44140625" style="11" hidden="1" customWidth="1"/>
    <col min="513" max="516" width="17.88671875" style="11" hidden="1" customWidth="1"/>
    <col min="517" max="517" width="1.109375" style="11" hidden="1" customWidth="1"/>
    <col min="518" max="518" width="8.88671875" style="11" hidden="1" customWidth="1"/>
    <col min="519" max="766" width="0" style="11" hidden="1"/>
    <col min="767" max="767" width="1.33203125" style="11" hidden="1" customWidth="1"/>
    <col min="768" max="768" width="11.44140625" style="11" hidden="1" customWidth="1"/>
    <col min="769" max="772" width="17.88671875" style="11" hidden="1" customWidth="1"/>
    <col min="773" max="773" width="1.109375" style="11" hidden="1" customWidth="1"/>
    <col min="774" max="774" width="8.88671875" style="11" hidden="1" customWidth="1"/>
    <col min="775" max="1022" width="0" style="11" hidden="1"/>
    <col min="1023" max="1023" width="1.33203125" style="11" hidden="1" customWidth="1"/>
    <col min="1024" max="1024" width="11.44140625" style="11" hidden="1" customWidth="1"/>
    <col min="1025" max="1028" width="17.88671875" style="11" hidden="1" customWidth="1"/>
    <col min="1029" max="1029" width="1.109375" style="11" hidden="1" customWidth="1"/>
    <col min="1030" max="1030" width="8.88671875" style="11" hidden="1" customWidth="1"/>
    <col min="1031" max="1278" width="0" style="11" hidden="1"/>
    <col min="1279" max="1279" width="1.33203125" style="11" hidden="1" customWidth="1"/>
    <col min="1280" max="1280" width="11.44140625" style="11" hidden="1" customWidth="1"/>
    <col min="1281" max="1284" width="17.88671875" style="11" hidden="1" customWidth="1"/>
    <col min="1285" max="1285" width="1.109375" style="11" hidden="1" customWidth="1"/>
    <col min="1286" max="1286" width="8.88671875" style="11" hidden="1" customWidth="1"/>
    <col min="1287" max="1534" width="0" style="11" hidden="1"/>
    <col min="1535" max="1535" width="1.33203125" style="11" hidden="1" customWidth="1"/>
    <col min="1536" max="1536" width="11.44140625" style="11" hidden="1" customWidth="1"/>
    <col min="1537" max="1540" width="17.88671875" style="11" hidden="1" customWidth="1"/>
    <col min="1541" max="1541" width="1.109375" style="11" hidden="1" customWidth="1"/>
    <col min="1542" max="1542" width="8.88671875" style="11" hidden="1" customWidth="1"/>
    <col min="1543" max="1790" width="0" style="11" hidden="1"/>
    <col min="1791" max="1791" width="1.33203125" style="11" hidden="1" customWidth="1"/>
    <col min="1792" max="1792" width="11.44140625" style="11" hidden="1" customWidth="1"/>
    <col min="1793" max="1796" width="17.88671875" style="11" hidden="1" customWidth="1"/>
    <col min="1797" max="1797" width="1.109375" style="11" hidden="1" customWidth="1"/>
    <col min="1798" max="1798" width="8.88671875" style="11" hidden="1" customWidth="1"/>
    <col min="1799" max="2046" width="0" style="11" hidden="1"/>
    <col min="2047" max="2047" width="1.33203125" style="11" hidden="1" customWidth="1"/>
    <col min="2048" max="2048" width="11.44140625" style="11" hidden="1" customWidth="1"/>
    <col min="2049" max="2052" width="17.88671875" style="11" hidden="1" customWidth="1"/>
    <col min="2053" max="2053" width="1.109375" style="11" hidden="1" customWidth="1"/>
    <col min="2054" max="2054" width="8.88671875" style="11" hidden="1" customWidth="1"/>
    <col min="2055" max="2302" width="0" style="11" hidden="1"/>
    <col min="2303" max="2303" width="1.33203125" style="11" hidden="1" customWidth="1"/>
    <col min="2304" max="2304" width="11.44140625" style="11" hidden="1" customWidth="1"/>
    <col min="2305" max="2308" width="17.88671875" style="11" hidden="1" customWidth="1"/>
    <col min="2309" max="2309" width="1.109375" style="11" hidden="1" customWidth="1"/>
    <col min="2310" max="2310" width="8.88671875" style="11" hidden="1" customWidth="1"/>
    <col min="2311" max="2558" width="0" style="11" hidden="1"/>
    <col min="2559" max="2559" width="1.33203125" style="11" hidden="1" customWidth="1"/>
    <col min="2560" max="2560" width="11.44140625" style="11" hidden="1" customWidth="1"/>
    <col min="2561" max="2564" width="17.88671875" style="11" hidden="1" customWidth="1"/>
    <col min="2565" max="2565" width="1.109375" style="11" hidden="1" customWidth="1"/>
    <col min="2566" max="2566" width="8.88671875" style="11" hidden="1" customWidth="1"/>
    <col min="2567" max="2814" width="0" style="11" hidden="1"/>
    <col min="2815" max="2815" width="1.33203125" style="11" hidden="1" customWidth="1"/>
    <col min="2816" max="2816" width="11.44140625" style="11" hidden="1" customWidth="1"/>
    <col min="2817" max="2820" width="17.88671875" style="11" hidden="1" customWidth="1"/>
    <col min="2821" max="2821" width="1.109375" style="11" hidden="1" customWidth="1"/>
    <col min="2822" max="2822" width="8.88671875" style="11" hidden="1" customWidth="1"/>
    <col min="2823" max="3070" width="0" style="11" hidden="1"/>
    <col min="3071" max="3071" width="1.33203125" style="11" hidden="1" customWidth="1"/>
    <col min="3072" max="3072" width="11.44140625" style="11" hidden="1" customWidth="1"/>
    <col min="3073" max="3076" width="17.88671875" style="11" hidden="1" customWidth="1"/>
    <col min="3077" max="3077" width="1.109375" style="11" hidden="1" customWidth="1"/>
    <col min="3078" max="3078" width="8.88671875" style="11" hidden="1" customWidth="1"/>
    <col min="3079" max="3326" width="0" style="11" hidden="1"/>
    <col min="3327" max="3327" width="1.33203125" style="11" hidden="1" customWidth="1"/>
    <col min="3328" max="3328" width="11.44140625" style="11" hidden="1" customWidth="1"/>
    <col min="3329" max="3332" width="17.88671875" style="11" hidden="1" customWidth="1"/>
    <col min="3333" max="3333" width="1.109375" style="11" hidden="1" customWidth="1"/>
    <col min="3334" max="3334" width="8.88671875" style="11" hidden="1" customWidth="1"/>
    <col min="3335" max="3582" width="0" style="11" hidden="1"/>
    <col min="3583" max="3583" width="1.33203125" style="11" hidden="1" customWidth="1"/>
    <col min="3584" max="3584" width="11.44140625" style="11" hidden="1" customWidth="1"/>
    <col min="3585" max="3588" width="17.88671875" style="11" hidden="1" customWidth="1"/>
    <col min="3589" max="3589" width="1.109375" style="11" hidden="1" customWidth="1"/>
    <col min="3590" max="3590" width="8.88671875" style="11" hidden="1" customWidth="1"/>
    <col min="3591" max="3838" width="0" style="11" hidden="1"/>
    <col min="3839" max="3839" width="1.33203125" style="11" hidden="1" customWidth="1"/>
    <col min="3840" max="3840" width="11.44140625" style="11" hidden="1" customWidth="1"/>
    <col min="3841" max="3844" width="17.88671875" style="11" hidden="1" customWidth="1"/>
    <col min="3845" max="3845" width="1.109375" style="11" hidden="1" customWidth="1"/>
    <col min="3846" max="3846" width="8.88671875" style="11" hidden="1" customWidth="1"/>
    <col min="3847" max="4094" width="0" style="11" hidden="1"/>
    <col min="4095" max="4095" width="1.33203125" style="11" hidden="1" customWidth="1"/>
    <col min="4096" max="4096" width="11.44140625" style="11" hidden="1" customWidth="1"/>
    <col min="4097" max="4100" width="17.88671875" style="11" hidden="1" customWidth="1"/>
    <col min="4101" max="4101" width="1.109375" style="11" hidden="1" customWidth="1"/>
    <col min="4102" max="4102" width="8.88671875" style="11" hidden="1" customWidth="1"/>
    <col min="4103" max="4350" width="0" style="11" hidden="1"/>
    <col min="4351" max="4351" width="1.33203125" style="11" hidden="1" customWidth="1"/>
    <col min="4352" max="4352" width="11.44140625" style="11" hidden="1" customWidth="1"/>
    <col min="4353" max="4356" width="17.88671875" style="11" hidden="1" customWidth="1"/>
    <col min="4357" max="4357" width="1.109375" style="11" hidden="1" customWidth="1"/>
    <col min="4358" max="4358" width="8.88671875" style="11" hidden="1" customWidth="1"/>
    <col min="4359" max="4606" width="0" style="11" hidden="1"/>
    <col min="4607" max="4607" width="1.33203125" style="11" hidden="1" customWidth="1"/>
    <col min="4608" max="4608" width="11.44140625" style="11" hidden="1" customWidth="1"/>
    <col min="4609" max="4612" width="17.88671875" style="11" hidden="1" customWidth="1"/>
    <col min="4613" max="4613" width="1.109375" style="11" hidden="1" customWidth="1"/>
    <col min="4614" max="4614" width="8.88671875" style="11" hidden="1" customWidth="1"/>
    <col min="4615" max="4862" width="0" style="11" hidden="1"/>
    <col min="4863" max="4863" width="1.33203125" style="11" hidden="1" customWidth="1"/>
    <col min="4864" max="4864" width="11.44140625" style="11" hidden="1" customWidth="1"/>
    <col min="4865" max="4868" width="17.88671875" style="11" hidden="1" customWidth="1"/>
    <col min="4869" max="4869" width="1.109375" style="11" hidden="1" customWidth="1"/>
    <col min="4870" max="4870" width="8.88671875" style="11" hidden="1" customWidth="1"/>
    <col min="4871" max="5118" width="0" style="11" hidden="1"/>
    <col min="5119" max="5119" width="1.33203125" style="11" hidden="1" customWidth="1"/>
    <col min="5120" max="5120" width="11.44140625" style="11" hidden="1" customWidth="1"/>
    <col min="5121" max="5124" width="17.88671875" style="11" hidden="1" customWidth="1"/>
    <col min="5125" max="5125" width="1.109375" style="11" hidden="1" customWidth="1"/>
    <col min="5126" max="5126" width="8.88671875" style="11" hidden="1" customWidth="1"/>
    <col min="5127" max="5374" width="0" style="11" hidden="1"/>
    <col min="5375" max="5375" width="1.33203125" style="11" hidden="1" customWidth="1"/>
    <col min="5376" max="5376" width="11.44140625" style="11" hidden="1" customWidth="1"/>
    <col min="5377" max="5380" width="17.88671875" style="11" hidden="1" customWidth="1"/>
    <col min="5381" max="5381" width="1.109375" style="11" hidden="1" customWidth="1"/>
    <col min="5382" max="5382" width="8.88671875" style="11" hidden="1" customWidth="1"/>
    <col min="5383" max="5630" width="0" style="11" hidden="1"/>
    <col min="5631" max="5631" width="1.33203125" style="11" hidden="1" customWidth="1"/>
    <col min="5632" max="5632" width="11.44140625" style="11" hidden="1" customWidth="1"/>
    <col min="5633" max="5636" width="17.88671875" style="11" hidden="1" customWidth="1"/>
    <col min="5637" max="5637" width="1.109375" style="11" hidden="1" customWidth="1"/>
    <col min="5638" max="5638" width="8.88671875" style="11" hidden="1" customWidth="1"/>
    <col min="5639" max="5886" width="0" style="11" hidden="1"/>
    <col min="5887" max="5887" width="1.33203125" style="11" hidden="1" customWidth="1"/>
    <col min="5888" max="5888" width="11.44140625" style="11" hidden="1" customWidth="1"/>
    <col min="5889" max="5892" width="17.88671875" style="11" hidden="1" customWidth="1"/>
    <col min="5893" max="5893" width="1.109375" style="11" hidden="1" customWidth="1"/>
    <col min="5894" max="5894" width="8.88671875" style="11" hidden="1" customWidth="1"/>
    <col min="5895" max="6142" width="0" style="11" hidden="1"/>
    <col min="6143" max="6143" width="1.33203125" style="11" hidden="1" customWidth="1"/>
    <col min="6144" max="6144" width="11.44140625" style="11" hidden="1" customWidth="1"/>
    <col min="6145" max="6148" width="17.88671875" style="11" hidden="1" customWidth="1"/>
    <col min="6149" max="6149" width="1.109375" style="11" hidden="1" customWidth="1"/>
    <col min="6150" max="6150" width="8.88671875" style="11" hidden="1" customWidth="1"/>
    <col min="6151" max="6398" width="0" style="11" hidden="1"/>
    <col min="6399" max="6399" width="1.33203125" style="11" hidden="1" customWidth="1"/>
    <col min="6400" max="6400" width="11.44140625" style="11" hidden="1" customWidth="1"/>
    <col min="6401" max="6404" width="17.88671875" style="11" hidden="1" customWidth="1"/>
    <col min="6405" max="6405" width="1.109375" style="11" hidden="1" customWidth="1"/>
    <col min="6406" max="6406" width="8.88671875" style="11" hidden="1" customWidth="1"/>
    <col min="6407" max="6654" width="0" style="11" hidden="1"/>
    <col min="6655" max="6655" width="1.33203125" style="11" hidden="1" customWidth="1"/>
    <col min="6656" max="6656" width="11.44140625" style="11" hidden="1" customWidth="1"/>
    <col min="6657" max="6660" width="17.88671875" style="11" hidden="1" customWidth="1"/>
    <col min="6661" max="6661" width="1.109375" style="11" hidden="1" customWidth="1"/>
    <col min="6662" max="6662" width="8.88671875" style="11" hidden="1" customWidth="1"/>
    <col min="6663" max="6910" width="0" style="11" hidden="1"/>
    <col min="6911" max="6911" width="1.33203125" style="11" hidden="1" customWidth="1"/>
    <col min="6912" max="6912" width="11.44140625" style="11" hidden="1" customWidth="1"/>
    <col min="6913" max="6916" width="17.88671875" style="11" hidden="1" customWidth="1"/>
    <col min="6917" max="6917" width="1.109375" style="11" hidden="1" customWidth="1"/>
    <col min="6918" max="6918" width="8.88671875" style="11" hidden="1" customWidth="1"/>
    <col min="6919" max="7166" width="0" style="11" hidden="1"/>
    <col min="7167" max="7167" width="1.33203125" style="11" hidden="1" customWidth="1"/>
    <col min="7168" max="7168" width="11.44140625" style="11" hidden="1" customWidth="1"/>
    <col min="7169" max="7172" width="17.88671875" style="11" hidden="1" customWidth="1"/>
    <col min="7173" max="7173" width="1.109375" style="11" hidden="1" customWidth="1"/>
    <col min="7174" max="7174" width="8.88671875" style="11" hidden="1" customWidth="1"/>
    <col min="7175" max="7422" width="0" style="11" hidden="1"/>
    <col min="7423" max="7423" width="1.33203125" style="11" hidden="1" customWidth="1"/>
    <col min="7424" max="7424" width="11.44140625" style="11" hidden="1" customWidth="1"/>
    <col min="7425" max="7428" width="17.88671875" style="11" hidden="1" customWidth="1"/>
    <col min="7429" max="7429" width="1.109375" style="11" hidden="1" customWidth="1"/>
    <col min="7430" max="7430" width="8.88671875" style="11" hidden="1" customWidth="1"/>
    <col min="7431" max="7678" width="0" style="11" hidden="1"/>
    <col min="7679" max="7679" width="1.33203125" style="11" hidden="1" customWidth="1"/>
    <col min="7680" max="7680" width="11.44140625" style="11" hidden="1" customWidth="1"/>
    <col min="7681" max="7684" width="17.88671875" style="11" hidden="1" customWidth="1"/>
    <col min="7685" max="7685" width="1.109375" style="11" hidden="1" customWidth="1"/>
    <col min="7686" max="7686" width="8.88671875" style="11" hidden="1" customWidth="1"/>
    <col min="7687" max="7934" width="0" style="11" hidden="1"/>
    <col min="7935" max="7935" width="1.33203125" style="11" hidden="1" customWidth="1"/>
    <col min="7936" max="7936" width="11.44140625" style="11" hidden="1" customWidth="1"/>
    <col min="7937" max="7940" width="17.88671875" style="11" hidden="1" customWidth="1"/>
    <col min="7941" max="7941" width="1.109375" style="11" hidden="1" customWidth="1"/>
    <col min="7942" max="7942" width="8.88671875" style="11" hidden="1" customWidth="1"/>
    <col min="7943" max="8190" width="0" style="11" hidden="1"/>
    <col min="8191" max="8191" width="1.33203125" style="11" hidden="1" customWidth="1"/>
    <col min="8192" max="8192" width="11.44140625" style="11" hidden="1" customWidth="1"/>
    <col min="8193" max="8196" width="17.88671875" style="11" hidden="1" customWidth="1"/>
    <col min="8197" max="8197" width="1.109375" style="11" hidden="1" customWidth="1"/>
    <col min="8198" max="8198" width="8.88671875" style="11" hidden="1" customWidth="1"/>
    <col min="8199" max="8446" width="0" style="11" hidden="1"/>
    <col min="8447" max="8447" width="1.33203125" style="11" hidden="1" customWidth="1"/>
    <col min="8448" max="8448" width="11.44140625" style="11" hidden="1" customWidth="1"/>
    <col min="8449" max="8452" width="17.88671875" style="11" hidden="1" customWidth="1"/>
    <col min="8453" max="8453" width="1.109375" style="11" hidden="1" customWidth="1"/>
    <col min="8454" max="8454" width="8.88671875" style="11" hidden="1" customWidth="1"/>
    <col min="8455" max="8702" width="0" style="11" hidden="1"/>
    <col min="8703" max="8703" width="1.33203125" style="11" hidden="1" customWidth="1"/>
    <col min="8704" max="8704" width="11.44140625" style="11" hidden="1" customWidth="1"/>
    <col min="8705" max="8708" width="17.88671875" style="11" hidden="1" customWidth="1"/>
    <col min="8709" max="8709" width="1.109375" style="11" hidden="1" customWidth="1"/>
    <col min="8710" max="8710" width="8.88671875" style="11" hidden="1" customWidth="1"/>
    <col min="8711" max="8958" width="0" style="11" hidden="1"/>
    <col min="8959" max="8959" width="1.33203125" style="11" hidden="1" customWidth="1"/>
    <col min="8960" max="8960" width="11.44140625" style="11" hidden="1" customWidth="1"/>
    <col min="8961" max="8964" width="17.88671875" style="11" hidden="1" customWidth="1"/>
    <col min="8965" max="8965" width="1.109375" style="11" hidden="1" customWidth="1"/>
    <col min="8966" max="8966" width="8.88671875" style="11" hidden="1" customWidth="1"/>
    <col min="8967" max="9214" width="0" style="11" hidden="1"/>
    <col min="9215" max="9215" width="1.33203125" style="11" hidden="1" customWidth="1"/>
    <col min="9216" max="9216" width="11.44140625" style="11" hidden="1" customWidth="1"/>
    <col min="9217" max="9220" width="17.88671875" style="11" hidden="1" customWidth="1"/>
    <col min="9221" max="9221" width="1.109375" style="11" hidden="1" customWidth="1"/>
    <col min="9222" max="9222" width="8.88671875" style="11" hidden="1" customWidth="1"/>
    <col min="9223" max="9470" width="0" style="11" hidden="1"/>
    <col min="9471" max="9471" width="1.33203125" style="11" hidden="1" customWidth="1"/>
    <col min="9472" max="9472" width="11.44140625" style="11" hidden="1" customWidth="1"/>
    <col min="9473" max="9476" width="17.88671875" style="11" hidden="1" customWidth="1"/>
    <col min="9477" max="9477" width="1.109375" style="11" hidden="1" customWidth="1"/>
    <col min="9478" max="9478" width="8.88671875" style="11" hidden="1" customWidth="1"/>
    <col min="9479" max="9726" width="0" style="11" hidden="1"/>
    <col min="9727" max="9727" width="1.33203125" style="11" hidden="1" customWidth="1"/>
    <col min="9728" max="9728" width="11.44140625" style="11" hidden="1" customWidth="1"/>
    <col min="9729" max="9732" width="17.88671875" style="11" hidden="1" customWidth="1"/>
    <col min="9733" max="9733" width="1.109375" style="11" hidden="1" customWidth="1"/>
    <col min="9734" max="9734" width="8.88671875" style="11" hidden="1" customWidth="1"/>
    <col min="9735" max="9982" width="0" style="11" hidden="1"/>
    <col min="9983" max="9983" width="1.33203125" style="11" hidden="1" customWidth="1"/>
    <col min="9984" max="9984" width="11.44140625" style="11" hidden="1" customWidth="1"/>
    <col min="9985" max="9988" width="17.88671875" style="11" hidden="1" customWidth="1"/>
    <col min="9989" max="9989" width="1.109375" style="11" hidden="1" customWidth="1"/>
    <col min="9990" max="9990" width="8.88671875" style="11" hidden="1" customWidth="1"/>
    <col min="9991" max="10238" width="0" style="11" hidden="1"/>
    <col min="10239" max="10239" width="1.33203125" style="11" hidden="1" customWidth="1"/>
    <col min="10240" max="10240" width="11.44140625" style="11" hidden="1" customWidth="1"/>
    <col min="10241" max="10244" width="17.88671875" style="11" hidden="1" customWidth="1"/>
    <col min="10245" max="10245" width="1.109375" style="11" hidden="1" customWidth="1"/>
    <col min="10246" max="10246" width="8.88671875" style="11" hidden="1" customWidth="1"/>
    <col min="10247" max="10494" width="0" style="11" hidden="1"/>
    <col min="10495" max="10495" width="1.33203125" style="11" hidden="1" customWidth="1"/>
    <col min="10496" max="10496" width="11.44140625" style="11" hidden="1" customWidth="1"/>
    <col min="10497" max="10500" width="17.88671875" style="11" hidden="1" customWidth="1"/>
    <col min="10501" max="10501" width="1.109375" style="11" hidden="1" customWidth="1"/>
    <col min="10502" max="10502" width="8.88671875" style="11" hidden="1" customWidth="1"/>
    <col min="10503" max="10750" width="0" style="11" hidden="1"/>
    <col min="10751" max="10751" width="1.33203125" style="11" hidden="1" customWidth="1"/>
    <col min="10752" max="10752" width="11.44140625" style="11" hidden="1" customWidth="1"/>
    <col min="10753" max="10756" width="17.88671875" style="11" hidden="1" customWidth="1"/>
    <col min="10757" max="10757" width="1.109375" style="11" hidden="1" customWidth="1"/>
    <col min="10758" max="10758" width="8.88671875" style="11" hidden="1" customWidth="1"/>
    <col min="10759" max="11006" width="0" style="11" hidden="1"/>
    <col min="11007" max="11007" width="1.33203125" style="11" hidden="1" customWidth="1"/>
    <col min="11008" max="11008" width="11.44140625" style="11" hidden="1" customWidth="1"/>
    <col min="11009" max="11012" width="17.88671875" style="11" hidden="1" customWidth="1"/>
    <col min="11013" max="11013" width="1.109375" style="11" hidden="1" customWidth="1"/>
    <col min="11014" max="11014" width="8.88671875" style="11" hidden="1" customWidth="1"/>
    <col min="11015" max="11262" width="0" style="11" hidden="1"/>
    <col min="11263" max="11263" width="1.33203125" style="11" hidden="1" customWidth="1"/>
    <col min="11264" max="11264" width="11.44140625" style="11" hidden="1" customWidth="1"/>
    <col min="11265" max="11268" width="17.88671875" style="11" hidden="1" customWidth="1"/>
    <col min="11269" max="11269" width="1.109375" style="11" hidden="1" customWidth="1"/>
    <col min="11270" max="11270" width="8.88671875" style="11" hidden="1" customWidth="1"/>
    <col min="11271" max="11518" width="0" style="11" hidden="1"/>
    <col min="11519" max="11519" width="1.33203125" style="11" hidden="1" customWidth="1"/>
    <col min="11520" max="11520" width="11.44140625" style="11" hidden="1" customWidth="1"/>
    <col min="11521" max="11524" width="17.88671875" style="11" hidden="1" customWidth="1"/>
    <col min="11525" max="11525" width="1.109375" style="11" hidden="1" customWidth="1"/>
    <col min="11526" max="11526" width="8.88671875" style="11" hidden="1" customWidth="1"/>
    <col min="11527" max="11774" width="0" style="11" hidden="1"/>
    <col min="11775" max="11775" width="1.33203125" style="11" hidden="1" customWidth="1"/>
    <col min="11776" max="11776" width="11.44140625" style="11" hidden="1" customWidth="1"/>
    <col min="11777" max="11780" width="17.88671875" style="11" hidden="1" customWidth="1"/>
    <col min="11781" max="11781" width="1.109375" style="11" hidden="1" customWidth="1"/>
    <col min="11782" max="11782" width="8.88671875" style="11" hidden="1" customWidth="1"/>
    <col min="11783" max="12030" width="0" style="11" hidden="1"/>
    <col min="12031" max="12031" width="1.33203125" style="11" hidden="1" customWidth="1"/>
    <col min="12032" max="12032" width="11.44140625" style="11" hidden="1" customWidth="1"/>
    <col min="12033" max="12036" width="17.88671875" style="11" hidden="1" customWidth="1"/>
    <col min="12037" max="12037" width="1.109375" style="11" hidden="1" customWidth="1"/>
    <col min="12038" max="12038" width="8.88671875" style="11" hidden="1" customWidth="1"/>
    <col min="12039" max="12286" width="0" style="11" hidden="1"/>
    <col min="12287" max="12287" width="1.33203125" style="11" hidden="1" customWidth="1"/>
    <col min="12288" max="12288" width="11.44140625" style="11" hidden="1" customWidth="1"/>
    <col min="12289" max="12292" width="17.88671875" style="11" hidden="1" customWidth="1"/>
    <col min="12293" max="12293" width="1.109375" style="11" hidden="1" customWidth="1"/>
    <col min="12294" max="12294" width="8.88671875" style="11" hidden="1" customWidth="1"/>
    <col min="12295" max="12542" width="0" style="11" hidden="1"/>
    <col min="12543" max="12543" width="1.33203125" style="11" hidden="1" customWidth="1"/>
    <col min="12544" max="12544" width="11.44140625" style="11" hidden="1" customWidth="1"/>
    <col min="12545" max="12548" width="17.88671875" style="11" hidden="1" customWidth="1"/>
    <col min="12549" max="12549" width="1.109375" style="11" hidden="1" customWidth="1"/>
    <col min="12550" max="12550" width="8.88671875" style="11" hidden="1" customWidth="1"/>
    <col min="12551" max="12798" width="0" style="11" hidden="1"/>
    <col min="12799" max="12799" width="1.33203125" style="11" hidden="1" customWidth="1"/>
    <col min="12800" max="12800" width="11.44140625" style="11" hidden="1" customWidth="1"/>
    <col min="12801" max="12804" width="17.88671875" style="11" hidden="1" customWidth="1"/>
    <col min="12805" max="12805" width="1.109375" style="11" hidden="1" customWidth="1"/>
    <col min="12806" max="12806" width="8.88671875" style="11" hidden="1" customWidth="1"/>
    <col min="12807" max="13054" width="0" style="11" hidden="1"/>
    <col min="13055" max="13055" width="1.33203125" style="11" hidden="1" customWidth="1"/>
    <col min="13056" max="13056" width="11.44140625" style="11" hidden="1" customWidth="1"/>
    <col min="13057" max="13060" width="17.88671875" style="11" hidden="1" customWidth="1"/>
    <col min="13061" max="13061" width="1.109375" style="11" hidden="1" customWidth="1"/>
    <col min="13062" max="13062" width="8.88671875" style="11" hidden="1" customWidth="1"/>
    <col min="13063" max="13310" width="0" style="11" hidden="1"/>
    <col min="13311" max="13311" width="1.33203125" style="11" hidden="1" customWidth="1"/>
    <col min="13312" max="13312" width="11.44140625" style="11" hidden="1" customWidth="1"/>
    <col min="13313" max="13316" width="17.88671875" style="11" hidden="1" customWidth="1"/>
    <col min="13317" max="13317" width="1.109375" style="11" hidden="1" customWidth="1"/>
    <col min="13318" max="13318" width="8.88671875" style="11" hidden="1" customWidth="1"/>
    <col min="13319" max="13566" width="0" style="11" hidden="1"/>
    <col min="13567" max="13567" width="1.33203125" style="11" hidden="1" customWidth="1"/>
    <col min="13568" max="13568" width="11.44140625" style="11" hidden="1" customWidth="1"/>
    <col min="13569" max="13572" width="17.88671875" style="11" hidden="1" customWidth="1"/>
    <col min="13573" max="13573" width="1.109375" style="11" hidden="1" customWidth="1"/>
    <col min="13574" max="13574" width="8.88671875" style="11" hidden="1" customWidth="1"/>
    <col min="13575" max="13822" width="0" style="11" hidden="1"/>
    <col min="13823" max="13823" width="1.33203125" style="11" hidden="1" customWidth="1"/>
    <col min="13824" max="13824" width="11.44140625" style="11" hidden="1" customWidth="1"/>
    <col min="13825" max="13828" width="17.88671875" style="11" hidden="1" customWidth="1"/>
    <col min="13829" max="13829" width="1.109375" style="11" hidden="1" customWidth="1"/>
    <col min="13830" max="13830" width="8.88671875" style="11" hidden="1" customWidth="1"/>
    <col min="13831" max="14078" width="0" style="11" hidden="1"/>
    <col min="14079" max="14079" width="1.33203125" style="11" hidden="1" customWidth="1"/>
    <col min="14080" max="14080" width="11.44140625" style="11" hidden="1" customWidth="1"/>
    <col min="14081" max="14084" width="17.88671875" style="11" hidden="1" customWidth="1"/>
    <col min="14085" max="14085" width="1.109375" style="11" hidden="1" customWidth="1"/>
    <col min="14086" max="14086" width="8.88671875" style="11" hidden="1" customWidth="1"/>
    <col min="14087" max="14334" width="0" style="11" hidden="1"/>
    <col min="14335" max="14335" width="1.33203125" style="11" hidden="1" customWidth="1"/>
    <col min="14336" max="14336" width="11.44140625" style="11" hidden="1" customWidth="1"/>
    <col min="14337" max="14340" width="17.88671875" style="11" hidden="1" customWidth="1"/>
    <col min="14341" max="14341" width="1.109375" style="11" hidden="1" customWidth="1"/>
    <col min="14342" max="14342" width="8.88671875" style="11" hidden="1" customWidth="1"/>
    <col min="14343" max="14590" width="0" style="11" hidden="1"/>
    <col min="14591" max="14591" width="1.33203125" style="11" hidden="1" customWidth="1"/>
    <col min="14592" max="14592" width="11.44140625" style="11" hidden="1" customWidth="1"/>
    <col min="14593" max="14596" width="17.88671875" style="11" hidden="1" customWidth="1"/>
    <col min="14597" max="14597" width="1.109375" style="11" hidden="1" customWidth="1"/>
    <col min="14598" max="14598" width="8.88671875" style="11" hidden="1" customWidth="1"/>
    <col min="14599" max="14846" width="0" style="11" hidden="1"/>
    <col min="14847" max="14847" width="1.33203125" style="11" hidden="1" customWidth="1"/>
    <col min="14848" max="14848" width="11.44140625" style="11" hidden="1" customWidth="1"/>
    <col min="14849" max="14852" width="17.88671875" style="11" hidden="1" customWidth="1"/>
    <col min="14853" max="14853" width="1.109375" style="11" hidden="1" customWidth="1"/>
    <col min="14854" max="14854" width="8.88671875" style="11" hidden="1" customWidth="1"/>
    <col min="14855" max="15102" width="0" style="11" hidden="1"/>
    <col min="15103" max="15103" width="1.33203125" style="11" hidden="1" customWidth="1"/>
    <col min="15104" max="15104" width="11.44140625" style="11" hidden="1" customWidth="1"/>
    <col min="15105" max="15108" width="17.88671875" style="11" hidden="1" customWidth="1"/>
    <col min="15109" max="15109" width="1.109375" style="11" hidden="1" customWidth="1"/>
    <col min="15110" max="15110" width="8.88671875" style="11" hidden="1" customWidth="1"/>
    <col min="15111" max="15358" width="0" style="11" hidden="1"/>
    <col min="15359" max="15359" width="1.33203125" style="11" hidden="1" customWidth="1"/>
    <col min="15360" max="15360" width="11.44140625" style="11" hidden="1" customWidth="1"/>
    <col min="15361" max="15364" width="17.88671875" style="11" hidden="1" customWidth="1"/>
    <col min="15365" max="15365" width="1.109375" style="11" hidden="1" customWidth="1"/>
    <col min="15366" max="15366" width="8.88671875" style="11" hidden="1" customWidth="1"/>
    <col min="15367" max="15614" width="0" style="11" hidden="1"/>
    <col min="15615" max="15615" width="1.33203125" style="11" hidden="1" customWidth="1"/>
    <col min="15616" max="15616" width="11.44140625" style="11" hidden="1" customWidth="1"/>
    <col min="15617" max="15620" width="17.88671875" style="11" hidden="1" customWidth="1"/>
    <col min="15621" max="15621" width="1.109375" style="11" hidden="1" customWidth="1"/>
    <col min="15622" max="15622" width="8.88671875" style="11" hidden="1" customWidth="1"/>
    <col min="15623" max="15870" width="0" style="11" hidden="1"/>
    <col min="15871" max="15871" width="1.33203125" style="11" hidden="1" customWidth="1"/>
    <col min="15872" max="15872" width="11.44140625" style="11" hidden="1" customWidth="1"/>
    <col min="15873" max="15876" width="17.88671875" style="11" hidden="1" customWidth="1"/>
    <col min="15877" max="15877" width="1.109375" style="11" hidden="1" customWidth="1"/>
    <col min="15878" max="15878" width="8.88671875" style="11" hidden="1" customWidth="1"/>
    <col min="15879" max="16126" width="0" style="11" hidden="1"/>
    <col min="16127" max="16127" width="1.33203125" style="11" hidden="1" customWidth="1"/>
    <col min="16128" max="16128" width="11.44140625" style="11" hidden="1" customWidth="1"/>
    <col min="16129" max="16132" width="17.88671875" style="11" hidden="1" customWidth="1"/>
    <col min="16133" max="16133" width="1.109375" style="11" hidden="1" customWidth="1"/>
    <col min="16134" max="16134" width="8.88671875" style="11" hidden="1" customWidth="1"/>
    <col min="16135" max="16136" width="8.88671875" style="11" hidden="1"/>
    <col min="16137" max="16138" width="17.88671875" style="11" hidden="1"/>
    <col min="16139" max="16139" width="1.109375" style="11" hidden="1"/>
    <col min="16140" max="16142" width="8.88671875" style="11" hidden="1"/>
    <col min="16143" max="16382" width="0" style="11" hidden="1"/>
    <col min="16383" max="16383" width="1.33203125" style="11" hidden="1" customWidth="1"/>
    <col min="16384" max="16384" width="2.6640625" style="11" hidden="1" customWidth="1"/>
  </cols>
  <sheetData>
    <row r="1" spans="1:15" ht="24.45" customHeight="1" x14ac:dyDescent="0.35">
      <c r="A1" s="68" t="s">
        <v>227</v>
      </c>
      <c r="B1" s="92"/>
      <c r="C1" s="92"/>
      <c r="D1" s="92"/>
      <c r="E1" s="88"/>
      <c r="F1" s="94"/>
    </row>
    <row r="2" spans="1:15" s="1" customFormat="1" ht="22.5" customHeight="1" x14ac:dyDescent="0.3">
      <c r="A2" s="23" t="s">
        <v>223</v>
      </c>
      <c r="B2" s="23"/>
      <c r="C2" s="23"/>
      <c r="D2" s="23"/>
      <c r="E2" s="23"/>
      <c r="F2" s="23"/>
      <c r="G2" s="23"/>
      <c r="H2" s="23"/>
      <c r="I2" s="23"/>
      <c r="J2" s="23"/>
      <c r="K2" s="23"/>
      <c r="L2" s="23"/>
      <c r="M2" s="23"/>
      <c r="N2" s="23"/>
      <c r="O2" s="23"/>
    </row>
    <row r="3" spans="1:15" s="1" customFormat="1" ht="20.7" customHeight="1" x14ac:dyDescent="0.3">
      <c r="A3" s="23" t="s">
        <v>160</v>
      </c>
      <c r="B3" s="23"/>
      <c r="C3" s="23"/>
      <c r="D3" s="23"/>
      <c r="E3" s="23"/>
      <c r="F3" s="23"/>
      <c r="G3" s="23"/>
      <c r="H3" s="23"/>
      <c r="I3" s="23"/>
      <c r="J3" s="23"/>
      <c r="K3" s="23"/>
      <c r="L3" s="23"/>
      <c r="M3" s="23"/>
      <c r="N3" s="23"/>
      <c r="O3" s="23"/>
    </row>
    <row r="4" spans="1:15" s="1" customFormat="1" ht="21.45" customHeight="1" x14ac:dyDescent="0.3">
      <c r="A4" s="23" t="s">
        <v>159</v>
      </c>
      <c r="B4" s="23"/>
      <c r="C4" s="23"/>
      <c r="D4" s="23"/>
      <c r="E4" s="23"/>
      <c r="F4" s="23"/>
      <c r="G4" s="23"/>
      <c r="H4" s="23"/>
      <c r="I4" s="23"/>
      <c r="J4" s="23"/>
      <c r="K4" s="23"/>
      <c r="L4" s="23"/>
      <c r="M4" s="23"/>
      <c r="N4" s="23"/>
      <c r="O4" s="23"/>
    </row>
    <row r="5" spans="1:15" s="1" customFormat="1" ht="21.45" customHeight="1" x14ac:dyDescent="0.3">
      <c r="A5" s="23" t="s">
        <v>156</v>
      </c>
      <c r="B5" s="23"/>
      <c r="C5" s="23"/>
      <c r="D5" s="23"/>
      <c r="E5" s="23"/>
      <c r="F5" s="23"/>
      <c r="G5" s="23"/>
      <c r="H5" s="23"/>
      <c r="I5" s="23"/>
      <c r="J5" s="23"/>
      <c r="K5" s="23"/>
      <c r="L5" s="23"/>
      <c r="M5" s="23"/>
      <c r="N5" s="23"/>
      <c r="O5" s="23"/>
    </row>
    <row r="6" spans="1:15" s="1" customFormat="1" ht="21.45" customHeight="1" x14ac:dyDescent="0.3">
      <c r="A6" s="23" t="s">
        <v>240</v>
      </c>
      <c r="B6" s="23"/>
      <c r="C6" s="23"/>
      <c r="D6" s="23"/>
      <c r="E6" s="23"/>
      <c r="F6" s="23"/>
      <c r="G6" s="23"/>
      <c r="H6" s="23"/>
      <c r="I6" s="23"/>
      <c r="J6" s="23"/>
      <c r="K6" s="23"/>
      <c r="L6" s="23"/>
      <c r="M6" s="23"/>
      <c r="N6" s="23"/>
      <c r="O6" s="23"/>
    </row>
    <row r="7" spans="1:15" s="3" customFormat="1" ht="19.95" customHeight="1" x14ac:dyDescent="0.3">
      <c r="A7" s="42" t="s">
        <v>153</v>
      </c>
      <c r="B7" s="23"/>
      <c r="C7" s="23"/>
      <c r="D7" s="23"/>
      <c r="E7" s="23"/>
      <c r="F7" s="23"/>
    </row>
    <row r="8" spans="1:15" s="3" customFormat="1" ht="16.2" customHeight="1" x14ac:dyDescent="0.3">
      <c r="A8" s="40" t="s">
        <v>22</v>
      </c>
      <c r="B8" s="40" t="s">
        <v>10</v>
      </c>
      <c r="C8" s="40" t="s">
        <v>11</v>
      </c>
      <c r="D8" s="40" t="s">
        <v>12</v>
      </c>
      <c r="E8" s="40" t="s">
        <v>23</v>
      </c>
      <c r="F8" s="41"/>
    </row>
    <row r="9" spans="1:15" s="3" customFormat="1" ht="16.5" customHeight="1" x14ac:dyDescent="0.3">
      <c r="A9" s="23">
        <v>2005</v>
      </c>
      <c r="B9" s="39">
        <v>159.930218</v>
      </c>
      <c r="C9" s="39">
        <v>242.67927900000001</v>
      </c>
      <c r="D9" s="39">
        <v>362.603162</v>
      </c>
      <c r="E9" s="39">
        <f>B9+C9+D9</f>
        <v>765.21265900000003</v>
      </c>
      <c r="F9" s="39"/>
    </row>
    <row r="10" spans="1:15" s="6" customFormat="1" ht="13.5" customHeight="1" x14ac:dyDescent="0.3">
      <c r="A10" s="23">
        <v>2006</v>
      </c>
      <c r="B10" s="39">
        <v>208.99335400000001</v>
      </c>
      <c r="C10" s="39">
        <v>268.75406400000003</v>
      </c>
      <c r="D10" s="39">
        <v>343.51020999999997</v>
      </c>
      <c r="E10" s="39">
        <f t="shared" ref="E10:E25" si="0">B10+C10+D10</f>
        <v>821.25762800000007</v>
      </c>
      <c r="F10" s="39"/>
    </row>
    <row r="11" spans="1:15" s="6" customFormat="1" ht="13.5" customHeight="1" x14ac:dyDescent="0.3">
      <c r="A11" s="23">
        <v>2007</v>
      </c>
      <c r="B11" s="39">
        <v>178.877511</v>
      </c>
      <c r="C11" s="39">
        <v>326.423697</v>
      </c>
      <c r="D11" s="39">
        <v>358.436306</v>
      </c>
      <c r="E11" s="39">
        <f t="shared" si="0"/>
        <v>863.73751399999992</v>
      </c>
      <c r="F11" s="39"/>
    </row>
    <row r="12" spans="1:15" s="6" customFormat="1" ht="13.5" customHeight="1" x14ac:dyDescent="0.3">
      <c r="A12" s="23">
        <v>2008</v>
      </c>
      <c r="B12" s="39">
        <v>193.711423</v>
      </c>
      <c r="C12" s="39">
        <v>445.90366699999998</v>
      </c>
      <c r="D12" s="39">
        <v>376.85615999999999</v>
      </c>
      <c r="E12" s="39">
        <f t="shared" si="0"/>
        <v>1016.4712500000001</v>
      </c>
      <c r="F12" s="39"/>
    </row>
    <row r="13" spans="1:15" s="6" customFormat="1" ht="13.5" customHeight="1" x14ac:dyDescent="0.3">
      <c r="A13" s="23">
        <v>2009</v>
      </c>
      <c r="B13" s="39">
        <v>191.51425699999999</v>
      </c>
      <c r="C13" s="39">
        <v>476.78404499999999</v>
      </c>
      <c r="D13" s="39">
        <v>420.92260900000002</v>
      </c>
      <c r="E13" s="39">
        <f t="shared" si="0"/>
        <v>1089.2209109999999</v>
      </c>
      <c r="F13" s="39"/>
    </row>
    <row r="14" spans="1:15" s="6" customFormat="1" ht="13.5" customHeight="1" x14ac:dyDescent="0.3">
      <c r="A14" s="23">
        <v>2010</v>
      </c>
      <c r="B14" s="39">
        <v>131.40204199999999</v>
      </c>
      <c r="C14" s="39">
        <v>331.24365699999998</v>
      </c>
      <c r="D14" s="39">
        <v>319.43717099999998</v>
      </c>
      <c r="E14" s="39">
        <f t="shared" si="0"/>
        <v>782.08286999999996</v>
      </c>
      <c r="F14" s="39"/>
    </row>
    <row r="15" spans="1:15" s="6" customFormat="1" ht="13.5" customHeight="1" x14ac:dyDescent="0.3">
      <c r="A15" s="23">
        <v>2011</v>
      </c>
      <c r="B15" s="39">
        <v>203.498819</v>
      </c>
      <c r="C15" s="39">
        <v>287.609757</v>
      </c>
      <c r="D15" s="39">
        <v>281.06137699999999</v>
      </c>
      <c r="E15" s="39">
        <f t="shared" si="0"/>
        <v>772.16995299999996</v>
      </c>
      <c r="F15" s="39"/>
    </row>
    <row r="16" spans="1:15" s="6" customFormat="1" ht="13.5" customHeight="1" x14ac:dyDescent="0.3">
      <c r="A16" s="23">
        <v>2012</v>
      </c>
      <c r="B16" s="39">
        <v>232.669759</v>
      </c>
      <c r="C16" s="39">
        <v>375.69401299999998</v>
      </c>
      <c r="D16" s="39">
        <v>285.50507900000002</v>
      </c>
      <c r="E16" s="39">
        <f t="shared" si="0"/>
        <v>893.86885099999995</v>
      </c>
      <c r="F16" s="39"/>
    </row>
    <row r="17" spans="1:7" s="6" customFormat="1" ht="13.5" customHeight="1" x14ac:dyDescent="0.3">
      <c r="A17" s="23">
        <v>2013</v>
      </c>
      <c r="B17" s="39">
        <v>130.96334100000001</v>
      </c>
      <c r="C17" s="39">
        <v>193.932782</v>
      </c>
      <c r="D17" s="39">
        <v>181.43447</v>
      </c>
      <c r="E17" s="39">
        <f t="shared" si="0"/>
        <v>506.33059300000002</v>
      </c>
      <c r="F17" s="39"/>
    </row>
    <row r="18" spans="1:7" s="6" customFormat="1" ht="13.5" customHeight="1" x14ac:dyDescent="0.3">
      <c r="A18" s="23">
        <v>2014</v>
      </c>
      <c r="B18" s="39">
        <v>92.287775999999994</v>
      </c>
      <c r="C18" s="39">
        <v>201.25940499999999</v>
      </c>
      <c r="D18" s="39">
        <v>261.98505499999999</v>
      </c>
      <c r="E18" s="39">
        <f t="shared" si="0"/>
        <v>555.53223600000001</v>
      </c>
      <c r="F18" s="39"/>
    </row>
    <row r="19" spans="1:7" s="6" customFormat="1" ht="13.5" customHeight="1" x14ac:dyDescent="0.3">
      <c r="A19" s="23">
        <v>2015</v>
      </c>
      <c r="B19" s="39">
        <v>116.296048</v>
      </c>
      <c r="C19" s="39">
        <v>193.62730500000001</v>
      </c>
      <c r="D19" s="39">
        <v>441.19072799999998</v>
      </c>
      <c r="E19" s="39">
        <f t="shared" si="0"/>
        <v>751.11408099999994</v>
      </c>
      <c r="F19" s="39"/>
    </row>
    <row r="20" spans="1:7" s="6" customFormat="1" ht="13.5" customHeight="1" x14ac:dyDescent="0.3">
      <c r="A20" s="23">
        <v>2016</v>
      </c>
      <c r="B20" s="39">
        <v>143.358431</v>
      </c>
      <c r="C20" s="39">
        <v>122.320549</v>
      </c>
      <c r="D20" s="39">
        <v>376.14527800000002</v>
      </c>
      <c r="E20" s="39">
        <f t="shared" si="0"/>
        <v>641.8242580000001</v>
      </c>
      <c r="F20" s="39"/>
      <c r="G20" s="6" t="s">
        <v>0</v>
      </c>
    </row>
    <row r="21" spans="1:7" s="6" customFormat="1" ht="13.5" customHeight="1" x14ac:dyDescent="0.3">
      <c r="A21" s="23">
        <v>2017</v>
      </c>
      <c r="B21" s="39">
        <v>143.54076499999999</v>
      </c>
      <c r="C21" s="39">
        <v>121.49683899999999</v>
      </c>
      <c r="D21" s="39">
        <v>325.03096599999998</v>
      </c>
      <c r="E21" s="39">
        <f t="shared" si="0"/>
        <v>590.06856999999991</v>
      </c>
      <c r="F21" s="39"/>
    </row>
    <row r="22" spans="1:7" s="6" customFormat="1" ht="13.5" customHeight="1" x14ac:dyDescent="0.3">
      <c r="A22" s="23">
        <v>2018</v>
      </c>
      <c r="B22" s="39">
        <v>134.36726899999999</v>
      </c>
      <c r="C22" s="39">
        <v>165.01807700000001</v>
      </c>
      <c r="D22" s="39">
        <v>370.542689</v>
      </c>
      <c r="E22" s="39">
        <f t="shared" si="0"/>
        <v>669.92803500000002</v>
      </c>
      <c r="F22" s="39"/>
    </row>
    <row r="23" spans="1:7" s="6" customFormat="1" ht="13.5" customHeight="1" x14ac:dyDescent="0.3">
      <c r="A23" s="23">
        <v>2019</v>
      </c>
      <c r="B23" s="39">
        <v>140.89997399999999</v>
      </c>
      <c r="C23" s="39">
        <v>244.45310900000001</v>
      </c>
      <c r="D23" s="39">
        <v>339.22707800000001</v>
      </c>
      <c r="E23" s="39">
        <f t="shared" si="0"/>
        <v>724.58016099999998</v>
      </c>
      <c r="F23" s="39"/>
    </row>
    <row r="24" spans="1:7" s="6" customFormat="1" ht="13.5" customHeight="1" x14ac:dyDescent="0.3">
      <c r="A24" s="23">
        <v>2020</v>
      </c>
      <c r="B24" s="39">
        <v>125.492625</v>
      </c>
      <c r="C24" s="39">
        <v>296.36110300000001</v>
      </c>
      <c r="D24" s="39">
        <v>293.00994900000001</v>
      </c>
      <c r="E24" s="39">
        <f t="shared" si="0"/>
        <v>714.86367700000005</v>
      </c>
      <c r="F24" s="39"/>
    </row>
    <row r="25" spans="1:7" s="6" customFormat="1" ht="13.5" customHeight="1" x14ac:dyDescent="0.3">
      <c r="A25" s="23">
        <v>2021</v>
      </c>
      <c r="B25" s="39">
        <v>157.960812</v>
      </c>
      <c r="C25" s="39">
        <v>326.455377</v>
      </c>
      <c r="D25" s="39">
        <v>280.947676</v>
      </c>
      <c r="E25" s="39">
        <f t="shared" si="0"/>
        <v>765.36386500000003</v>
      </c>
      <c r="F25" s="39"/>
    </row>
    <row r="26" spans="1:7" s="6" customFormat="1" ht="13.5" customHeight="1" x14ac:dyDescent="0.3">
      <c r="A26" s="23">
        <v>2022</v>
      </c>
      <c r="B26" s="39">
        <v>177.47539499999999</v>
      </c>
      <c r="C26" s="39">
        <v>256.10020200000002</v>
      </c>
      <c r="D26" s="39">
        <v>285.22103800000002</v>
      </c>
      <c r="E26" s="39">
        <f t="shared" ref="E26" si="1">B26+C26+D26</f>
        <v>718.79663500000004</v>
      </c>
      <c r="F26" s="39"/>
    </row>
    <row r="27" spans="1:7" s="6" customFormat="1" ht="13.5" customHeight="1" x14ac:dyDescent="0.3">
      <c r="A27" s="23">
        <v>2023</v>
      </c>
      <c r="B27" s="39">
        <v>42.897258000000001</v>
      </c>
      <c r="C27" s="39">
        <v>78.687740000000005</v>
      </c>
      <c r="D27" s="39">
        <v>50.338149000000001</v>
      </c>
      <c r="E27" s="39">
        <f t="shared" ref="E27" si="2">B27+C27+D27</f>
        <v>171.92314700000003</v>
      </c>
      <c r="F27" s="39"/>
    </row>
    <row r="28" spans="1:7" s="6" customFormat="1" ht="16.2" customHeight="1" x14ac:dyDescent="0.3">
      <c r="A28" s="23"/>
      <c r="B28" s="23"/>
      <c r="C28" s="23"/>
      <c r="D28" s="23"/>
      <c r="E28" s="23"/>
      <c r="F28" s="23"/>
    </row>
    <row r="29" spans="1:7" s="43" customFormat="1" ht="16.2" customHeight="1" x14ac:dyDescent="0.3">
      <c r="A29" s="42" t="s">
        <v>154</v>
      </c>
      <c r="B29" s="42"/>
      <c r="C29" s="42"/>
      <c r="D29" s="42"/>
      <c r="E29" s="42"/>
      <c r="F29" s="42"/>
    </row>
    <row r="30" spans="1:7" s="3" customFormat="1" ht="17.399999999999999" customHeight="1" x14ac:dyDescent="0.3">
      <c r="A30" s="42" t="s">
        <v>22</v>
      </c>
      <c r="B30" s="42" t="s">
        <v>10</v>
      </c>
      <c r="C30" s="42" t="s">
        <v>11</v>
      </c>
      <c r="D30" s="42" t="s">
        <v>12</v>
      </c>
      <c r="E30" s="42" t="s">
        <v>24</v>
      </c>
      <c r="F30" s="23"/>
    </row>
    <row r="31" spans="1:7" s="3" customFormat="1" ht="21" customHeight="1" x14ac:dyDescent="0.3">
      <c r="A31" s="23">
        <v>2005</v>
      </c>
      <c r="B31" s="39">
        <v>1099.3618530000001</v>
      </c>
      <c r="C31" s="39">
        <v>35.811990999999999</v>
      </c>
      <c r="D31" s="39">
        <v>450.31758400000001</v>
      </c>
      <c r="E31" s="39">
        <f>B31+C31+D31</f>
        <v>1585.4914280000003</v>
      </c>
      <c r="F31" s="39"/>
    </row>
    <row r="32" spans="1:7" s="6" customFormat="1" ht="15.6" x14ac:dyDescent="0.3">
      <c r="A32" s="23">
        <v>2006</v>
      </c>
      <c r="B32" s="39">
        <v>1192.863343</v>
      </c>
      <c r="C32" s="39">
        <v>78.823697999999993</v>
      </c>
      <c r="D32" s="39">
        <v>598.74283300000002</v>
      </c>
      <c r="E32" s="39">
        <f t="shared" ref="E32:E47" si="3">B32+C32+D32</f>
        <v>1870.4298739999999</v>
      </c>
      <c r="F32" s="39"/>
    </row>
    <row r="33" spans="1:6" s="6" customFormat="1" ht="15.6" x14ac:dyDescent="0.3">
      <c r="A33" s="23">
        <v>2007</v>
      </c>
      <c r="B33" s="39">
        <v>1176.657553</v>
      </c>
      <c r="C33" s="39">
        <v>95.429804000000004</v>
      </c>
      <c r="D33" s="39">
        <v>618.211276</v>
      </c>
      <c r="E33" s="39">
        <f t="shared" si="3"/>
        <v>1890.2986330000001</v>
      </c>
      <c r="F33" s="39"/>
    </row>
    <row r="34" spans="1:6" s="6" customFormat="1" ht="15.6" x14ac:dyDescent="0.3">
      <c r="A34" s="23">
        <v>2008</v>
      </c>
      <c r="B34" s="39">
        <v>851.49621999999999</v>
      </c>
      <c r="C34" s="39">
        <v>84.184042000000005</v>
      </c>
      <c r="D34" s="39">
        <v>620.29560200000003</v>
      </c>
      <c r="E34" s="39">
        <f t="shared" si="3"/>
        <v>1555.975864</v>
      </c>
      <c r="F34" s="39"/>
    </row>
    <row r="35" spans="1:6" s="6" customFormat="1" ht="15.6" x14ac:dyDescent="0.3">
      <c r="A35" s="23">
        <v>2009</v>
      </c>
      <c r="B35" s="39">
        <v>744.64040299999999</v>
      </c>
      <c r="C35" s="39">
        <v>65.509788</v>
      </c>
      <c r="D35" s="39">
        <v>381.94588499999998</v>
      </c>
      <c r="E35" s="39">
        <f t="shared" si="3"/>
        <v>1192.0960759999998</v>
      </c>
      <c r="F35" s="39"/>
    </row>
    <row r="36" spans="1:6" s="6" customFormat="1" ht="15.6" x14ac:dyDescent="0.3">
      <c r="A36" s="23">
        <v>2010</v>
      </c>
      <c r="B36" s="39">
        <v>738.86838299999999</v>
      </c>
      <c r="C36" s="39">
        <v>73.033587999999995</v>
      </c>
      <c r="D36" s="39">
        <v>324.44405699999999</v>
      </c>
      <c r="E36" s="39">
        <f t="shared" si="3"/>
        <v>1136.3460279999999</v>
      </c>
      <c r="F36" s="39"/>
    </row>
    <row r="37" spans="1:6" s="6" customFormat="1" ht="15.6" x14ac:dyDescent="0.3">
      <c r="A37" s="23">
        <v>2011</v>
      </c>
      <c r="B37" s="39">
        <v>449.99811599999998</v>
      </c>
      <c r="C37" s="39">
        <v>97.223797000000005</v>
      </c>
      <c r="D37" s="39">
        <v>276.61990400000002</v>
      </c>
      <c r="E37" s="39">
        <f t="shared" si="3"/>
        <v>823.84181699999999</v>
      </c>
      <c r="F37" s="39"/>
    </row>
    <row r="38" spans="1:6" s="6" customFormat="1" ht="15.6" x14ac:dyDescent="0.3">
      <c r="A38" s="23">
        <v>2012</v>
      </c>
      <c r="B38" s="39">
        <v>332.43249700000001</v>
      </c>
      <c r="C38" s="39">
        <v>112.608828</v>
      </c>
      <c r="D38" s="39">
        <v>224.98156800000001</v>
      </c>
      <c r="E38" s="39">
        <f t="shared" si="3"/>
        <v>670.02289300000007</v>
      </c>
      <c r="F38" s="39"/>
    </row>
    <row r="39" spans="1:6" s="6" customFormat="1" ht="15.6" x14ac:dyDescent="0.3">
      <c r="A39" s="23">
        <v>2013</v>
      </c>
      <c r="B39" s="39">
        <v>358.97813400000001</v>
      </c>
      <c r="C39" s="39">
        <v>172.56705299999999</v>
      </c>
      <c r="D39" s="39">
        <v>190.45339100000001</v>
      </c>
      <c r="E39" s="39">
        <f t="shared" si="3"/>
        <v>721.99857799999995</v>
      </c>
      <c r="F39" s="39"/>
    </row>
    <row r="40" spans="1:6" s="6" customFormat="1" ht="15.6" x14ac:dyDescent="0.3">
      <c r="A40" s="23">
        <v>2014</v>
      </c>
      <c r="B40" s="39">
        <v>376.83658300000002</v>
      </c>
      <c r="C40" s="39">
        <v>151.20041800000001</v>
      </c>
      <c r="D40" s="39">
        <v>234.79912200000001</v>
      </c>
      <c r="E40" s="39">
        <f t="shared" si="3"/>
        <v>762.83612300000004</v>
      </c>
      <c r="F40" s="39"/>
    </row>
    <row r="41" spans="1:6" s="6" customFormat="1" ht="15.6" x14ac:dyDescent="0.3">
      <c r="A41" s="23">
        <v>2015</v>
      </c>
      <c r="B41" s="39">
        <v>445.50554599999998</v>
      </c>
      <c r="C41" s="39">
        <v>198.07722999999999</v>
      </c>
      <c r="D41" s="39">
        <v>254.5778</v>
      </c>
      <c r="E41" s="39">
        <f t="shared" si="3"/>
        <v>898.16057599999999</v>
      </c>
      <c r="F41" s="39"/>
    </row>
    <row r="42" spans="1:6" s="6" customFormat="1" ht="15.6" x14ac:dyDescent="0.3">
      <c r="A42" s="23">
        <v>2016</v>
      </c>
      <c r="B42" s="39">
        <v>490.400958</v>
      </c>
      <c r="C42" s="39">
        <v>348.890626</v>
      </c>
      <c r="D42" s="39">
        <v>316.08749699999998</v>
      </c>
      <c r="E42" s="39">
        <f t="shared" si="3"/>
        <v>1155.379081</v>
      </c>
      <c r="F42" s="39"/>
    </row>
    <row r="43" spans="1:6" s="6" customFormat="1" ht="15.6" x14ac:dyDescent="0.3">
      <c r="A43" s="23">
        <v>2017</v>
      </c>
      <c r="B43" s="39">
        <v>611.78410199999996</v>
      </c>
      <c r="C43" s="39">
        <v>342.92808400000001</v>
      </c>
      <c r="D43" s="39">
        <v>423.48245700000001</v>
      </c>
      <c r="E43" s="39">
        <f t="shared" si="3"/>
        <v>1378.194643</v>
      </c>
      <c r="F43" s="39"/>
    </row>
    <row r="44" spans="1:6" s="6" customFormat="1" ht="15.6" x14ac:dyDescent="0.3">
      <c r="A44" s="23">
        <v>2018</v>
      </c>
      <c r="B44" s="39">
        <v>647.57815300000004</v>
      </c>
      <c r="C44" s="39">
        <v>272.51313599999997</v>
      </c>
      <c r="D44" s="39">
        <v>339.37614100000002</v>
      </c>
      <c r="E44" s="39">
        <f t="shared" si="3"/>
        <v>1259.4674299999999</v>
      </c>
      <c r="F44" s="39"/>
    </row>
    <row r="45" spans="1:6" s="6" customFormat="1" ht="15.6" x14ac:dyDescent="0.3">
      <c r="A45" s="23">
        <v>2019</v>
      </c>
      <c r="B45" s="39">
        <v>683.76183500000002</v>
      </c>
      <c r="C45" s="39">
        <v>313.810498</v>
      </c>
      <c r="D45" s="39">
        <v>325.038274</v>
      </c>
      <c r="E45" s="39">
        <f t="shared" si="3"/>
        <v>1322.6106070000001</v>
      </c>
      <c r="F45" s="39"/>
    </row>
    <row r="46" spans="1:6" s="6" customFormat="1" ht="15.6" x14ac:dyDescent="0.3">
      <c r="A46" s="23">
        <v>2020</v>
      </c>
      <c r="B46" s="28">
        <v>632.00931000000003</v>
      </c>
      <c r="C46" s="28">
        <v>292.828192</v>
      </c>
      <c r="D46" s="28">
        <v>336.28281500000003</v>
      </c>
      <c r="E46" s="39">
        <f t="shared" si="3"/>
        <v>1261.1203170000001</v>
      </c>
      <c r="F46" s="28"/>
    </row>
    <row r="47" spans="1:6" s="6" customFormat="1" ht="15.6" x14ac:dyDescent="0.3">
      <c r="A47" s="23">
        <v>2021</v>
      </c>
      <c r="B47" s="39">
        <v>730.20212500000002</v>
      </c>
      <c r="C47" s="39">
        <v>330.9511</v>
      </c>
      <c r="D47" s="39">
        <v>421.44572599999998</v>
      </c>
      <c r="E47" s="39">
        <f t="shared" si="3"/>
        <v>1482.5989509999999</v>
      </c>
      <c r="F47" s="39"/>
    </row>
    <row r="48" spans="1:6" s="6" customFormat="1" ht="15.6" x14ac:dyDescent="0.3">
      <c r="A48" s="23">
        <v>2022</v>
      </c>
      <c r="B48" s="39">
        <v>723.80845499999998</v>
      </c>
      <c r="C48" s="39">
        <v>419.937184</v>
      </c>
      <c r="D48" s="39">
        <v>505.43786499999999</v>
      </c>
      <c r="E48" s="39">
        <f t="shared" ref="E48" si="4">B48+C48+D48</f>
        <v>1649.1835040000001</v>
      </c>
      <c r="F48" s="39"/>
    </row>
    <row r="49" spans="1:6" s="6" customFormat="1" ht="15.6" x14ac:dyDescent="0.3">
      <c r="A49" s="23">
        <v>2023</v>
      </c>
      <c r="B49" s="39">
        <v>188.05384699999999</v>
      </c>
      <c r="C49" s="39">
        <v>104.64706099999999</v>
      </c>
      <c r="D49" s="39">
        <v>126.900637</v>
      </c>
      <c r="E49" s="39">
        <f t="shared" ref="E49" si="5">B49+C49+D49</f>
        <v>419.60154499999999</v>
      </c>
      <c r="F49" s="39"/>
    </row>
    <row r="50" spans="1:6" s="6" customFormat="1" ht="12" customHeight="1" x14ac:dyDescent="0.3">
      <c r="A50" s="98"/>
      <c r="B50" s="99"/>
      <c r="C50" s="99"/>
      <c r="D50" s="99"/>
      <c r="E50" s="99"/>
      <c r="F50" s="23"/>
    </row>
    <row r="51" spans="1:6" s="43" customFormat="1" ht="13.95" customHeight="1" x14ac:dyDescent="0.3">
      <c r="A51" s="42" t="s">
        <v>155</v>
      </c>
      <c r="B51" s="42"/>
      <c r="C51" s="42"/>
      <c r="D51" s="42"/>
      <c r="E51" s="42"/>
      <c r="F51" s="42"/>
    </row>
    <row r="52" spans="1:6" s="43" customFormat="1" ht="15.6" x14ac:dyDescent="0.3">
      <c r="A52" s="42" t="s">
        <v>22</v>
      </c>
      <c r="B52" s="42" t="s">
        <v>10</v>
      </c>
      <c r="C52" s="42" t="s">
        <v>11</v>
      </c>
      <c r="D52" s="42" t="s">
        <v>12</v>
      </c>
      <c r="E52" s="42" t="s">
        <v>25</v>
      </c>
      <c r="F52" s="42"/>
    </row>
    <row r="53" spans="1:6" s="3" customFormat="1" ht="18.45" customHeight="1" x14ac:dyDescent="0.3">
      <c r="A53" s="23">
        <v>2005</v>
      </c>
      <c r="B53" s="39">
        <f t="shared" ref="B53:D53" si="6">B9+B31</f>
        <v>1259.2920710000001</v>
      </c>
      <c r="C53" s="39">
        <f t="shared" si="6"/>
        <v>278.49126999999999</v>
      </c>
      <c r="D53" s="39">
        <f t="shared" si="6"/>
        <v>812.92074600000001</v>
      </c>
      <c r="E53" s="39">
        <f>B53+C53+D53</f>
        <v>2350.7040870000001</v>
      </c>
      <c r="F53" s="39"/>
    </row>
    <row r="54" spans="1:6" s="3" customFormat="1" ht="15.6" x14ac:dyDescent="0.3">
      <c r="A54" s="23">
        <v>2006</v>
      </c>
      <c r="B54" s="39">
        <f t="shared" ref="B54:D54" si="7">B10+B32</f>
        <v>1401.8566969999999</v>
      </c>
      <c r="C54" s="39">
        <f t="shared" si="7"/>
        <v>347.57776200000001</v>
      </c>
      <c r="D54" s="39">
        <f t="shared" si="7"/>
        <v>942.25304299999993</v>
      </c>
      <c r="E54" s="39">
        <f t="shared" ref="E54:E69" si="8">B54+C54+D54</f>
        <v>2691.6875019999998</v>
      </c>
      <c r="F54" s="39"/>
    </row>
    <row r="55" spans="1:6" s="3" customFormat="1" ht="15.6" x14ac:dyDescent="0.3">
      <c r="A55" s="23">
        <v>2007</v>
      </c>
      <c r="B55" s="39">
        <f t="shared" ref="B55:D55" si="9">B11+B33</f>
        <v>1355.5350639999999</v>
      </c>
      <c r="C55" s="39">
        <f t="shared" si="9"/>
        <v>421.85350099999999</v>
      </c>
      <c r="D55" s="39">
        <f t="shared" si="9"/>
        <v>976.64758200000006</v>
      </c>
      <c r="E55" s="39">
        <f t="shared" si="8"/>
        <v>2754.0361469999998</v>
      </c>
      <c r="F55" s="39"/>
    </row>
    <row r="56" spans="1:6" s="3" customFormat="1" ht="15.6" x14ac:dyDescent="0.3">
      <c r="A56" s="23">
        <v>2008</v>
      </c>
      <c r="B56" s="39">
        <f t="shared" ref="B56:D56" si="10">B12+B34</f>
        <v>1045.207643</v>
      </c>
      <c r="C56" s="39">
        <f t="shared" si="10"/>
        <v>530.08770900000002</v>
      </c>
      <c r="D56" s="39">
        <f t="shared" si="10"/>
        <v>997.15176199999996</v>
      </c>
      <c r="E56" s="39">
        <f t="shared" si="8"/>
        <v>2572.4471140000001</v>
      </c>
      <c r="F56" s="39"/>
    </row>
    <row r="57" spans="1:6" s="3" customFormat="1" ht="15.6" x14ac:dyDescent="0.3">
      <c r="A57" s="23">
        <v>2009</v>
      </c>
      <c r="B57" s="39">
        <f t="shared" ref="B57:D57" si="11">B13+B35</f>
        <v>936.15465999999992</v>
      </c>
      <c r="C57" s="39">
        <f t="shared" si="11"/>
        <v>542.29383299999995</v>
      </c>
      <c r="D57" s="39">
        <f t="shared" si="11"/>
        <v>802.86849400000006</v>
      </c>
      <c r="E57" s="39">
        <f t="shared" si="8"/>
        <v>2281.3169870000002</v>
      </c>
      <c r="F57" s="39"/>
    </row>
    <row r="58" spans="1:6" s="3" customFormat="1" ht="15.6" x14ac:dyDescent="0.3">
      <c r="A58" s="23">
        <v>2010</v>
      </c>
      <c r="B58" s="39">
        <f t="shared" ref="B58:D58" si="12">B14+B36</f>
        <v>870.27042499999993</v>
      </c>
      <c r="C58" s="39">
        <f t="shared" si="12"/>
        <v>404.27724499999999</v>
      </c>
      <c r="D58" s="39">
        <f t="shared" si="12"/>
        <v>643.88122799999996</v>
      </c>
      <c r="E58" s="39">
        <f t="shared" si="8"/>
        <v>1918.4288979999999</v>
      </c>
      <c r="F58" s="39"/>
    </row>
    <row r="59" spans="1:6" s="3" customFormat="1" ht="15.6" x14ac:dyDescent="0.3">
      <c r="A59" s="23">
        <v>2011</v>
      </c>
      <c r="B59" s="39">
        <f t="shared" ref="B59:D59" si="13">B15+B37</f>
        <v>653.49693500000001</v>
      </c>
      <c r="C59" s="39">
        <f t="shared" si="13"/>
        <v>384.83355399999999</v>
      </c>
      <c r="D59" s="39">
        <f t="shared" si="13"/>
        <v>557.68128100000001</v>
      </c>
      <c r="E59" s="39">
        <f t="shared" si="8"/>
        <v>1596.0117700000001</v>
      </c>
      <c r="F59" s="39"/>
    </row>
    <row r="60" spans="1:6" s="3" customFormat="1" ht="15.6" x14ac:dyDescent="0.3">
      <c r="A60" s="23">
        <v>2012</v>
      </c>
      <c r="B60" s="39">
        <f t="shared" ref="B60:D60" si="14">B16+B38</f>
        <v>565.10225600000001</v>
      </c>
      <c r="C60" s="39">
        <f t="shared" si="14"/>
        <v>488.302841</v>
      </c>
      <c r="D60" s="39">
        <f t="shared" si="14"/>
        <v>510.48664700000006</v>
      </c>
      <c r="E60" s="39">
        <f t="shared" si="8"/>
        <v>1563.891744</v>
      </c>
      <c r="F60" s="39"/>
    </row>
    <row r="61" spans="1:6" s="3" customFormat="1" ht="15.6" x14ac:dyDescent="0.3">
      <c r="A61" s="23">
        <v>2013</v>
      </c>
      <c r="B61" s="39">
        <f t="shared" ref="B61:D61" si="15">B17+B39</f>
        <v>489.94147500000003</v>
      </c>
      <c r="C61" s="39">
        <f t="shared" si="15"/>
        <v>366.49983499999996</v>
      </c>
      <c r="D61" s="39">
        <f t="shared" si="15"/>
        <v>371.88786100000004</v>
      </c>
      <c r="E61" s="39">
        <f t="shared" si="8"/>
        <v>1228.3291709999999</v>
      </c>
      <c r="F61" s="39"/>
    </row>
    <row r="62" spans="1:6" s="3" customFormat="1" ht="15.6" x14ac:dyDescent="0.3">
      <c r="A62" s="23">
        <v>2014</v>
      </c>
      <c r="B62" s="39">
        <f t="shared" ref="B62:D62" si="16">B18+B40</f>
        <v>469.12435900000003</v>
      </c>
      <c r="C62" s="39">
        <f t="shared" si="16"/>
        <v>352.45982300000003</v>
      </c>
      <c r="D62" s="39">
        <f t="shared" si="16"/>
        <v>496.784177</v>
      </c>
      <c r="E62" s="39">
        <f t="shared" si="8"/>
        <v>1318.3683590000001</v>
      </c>
      <c r="F62" s="39"/>
    </row>
    <row r="63" spans="1:6" s="3" customFormat="1" ht="15.6" x14ac:dyDescent="0.3">
      <c r="A63" s="23">
        <v>2015</v>
      </c>
      <c r="B63" s="39">
        <f t="shared" ref="B63:D63" si="17">B19+B41</f>
        <v>561.80159400000002</v>
      </c>
      <c r="C63" s="39">
        <f t="shared" si="17"/>
        <v>391.70453499999996</v>
      </c>
      <c r="D63" s="39">
        <f t="shared" si="17"/>
        <v>695.76852799999995</v>
      </c>
      <c r="E63" s="39">
        <f t="shared" si="8"/>
        <v>1649.2746569999999</v>
      </c>
      <c r="F63" s="39"/>
    </row>
    <row r="64" spans="1:6" s="3" customFormat="1" ht="15.6" x14ac:dyDescent="0.3">
      <c r="A64" s="23">
        <v>2016</v>
      </c>
      <c r="B64" s="39">
        <f t="shared" ref="B64:D64" si="18">B20+B42</f>
        <v>633.75938900000006</v>
      </c>
      <c r="C64" s="39">
        <f t="shared" si="18"/>
        <v>471.21117500000003</v>
      </c>
      <c r="D64" s="39">
        <f t="shared" si="18"/>
        <v>692.23277499999995</v>
      </c>
      <c r="E64" s="39">
        <f t="shared" si="8"/>
        <v>1797.2033390000001</v>
      </c>
      <c r="F64" s="39"/>
    </row>
    <row r="65" spans="1:6" s="3" customFormat="1" ht="15.6" x14ac:dyDescent="0.3">
      <c r="A65" s="23">
        <v>2017</v>
      </c>
      <c r="B65" s="39">
        <f t="shared" ref="B65:D65" si="19">B21+B43</f>
        <v>755.32486699999993</v>
      </c>
      <c r="C65" s="39">
        <f t="shared" si="19"/>
        <v>464.42492300000004</v>
      </c>
      <c r="D65" s="39">
        <f t="shared" si="19"/>
        <v>748.51342299999999</v>
      </c>
      <c r="E65" s="39">
        <f t="shared" si="8"/>
        <v>1968.2632129999997</v>
      </c>
      <c r="F65" s="39"/>
    </row>
    <row r="66" spans="1:6" s="3" customFormat="1" ht="15.6" x14ac:dyDescent="0.3">
      <c r="A66" s="23">
        <v>2018</v>
      </c>
      <c r="B66" s="39">
        <f t="shared" ref="B66:D66" si="20">B22+B44</f>
        <v>781.94542200000001</v>
      </c>
      <c r="C66" s="39">
        <f t="shared" si="20"/>
        <v>437.53121299999998</v>
      </c>
      <c r="D66" s="39">
        <f t="shared" si="20"/>
        <v>709.91883000000007</v>
      </c>
      <c r="E66" s="39">
        <f t="shared" si="8"/>
        <v>1929.3954650000001</v>
      </c>
      <c r="F66" s="39"/>
    </row>
    <row r="67" spans="1:6" s="3" customFormat="1" ht="15.6" x14ac:dyDescent="0.3">
      <c r="A67" s="23">
        <v>2019</v>
      </c>
      <c r="B67" s="39">
        <f t="shared" ref="B67:D67" si="21">B23+B45</f>
        <v>824.66180899999995</v>
      </c>
      <c r="C67" s="39">
        <f t="shared" si="21"/>
        <v>558.26360699999998</v>
      </c>
      <c r="D67" s="39">
        <f t="shared" si="21"/>
        <v>664.26535200000001</v>
      </c>
      <c r="E67" s="39">
        <f t="shared" si="8"/>
        <v>2047.1907679999999</v>
      </c>
      <c r="F67" s="39"/>
    </row>
    <row r="68" spans="1:6" s="3" customFormat="1" ht="15.6" x14ac:dyDescent="0.3">
      <c r="A68" s="23">
        <v>2020</v>
      </c>
      <c r="B68" s="39">
        <f t="shared" ref="B68:D71" si="22">B24+B46</f>
        <v>757.501935</v>
      </c>
      <c r="C68" s="39">
        <f t="shared" si="22"/>
        <v>589.18929500000002</v>
      </c>
      <c r="D68" s="39">
        <f t="shared" si="22"/>
        <v>629.29276400000003</v>
      </c>
      <c r="E68" s="39">
        <f t="shared" si="8"/>
        <v>1975.9839939999999</v>
      </c>
      <c r="F68" s="39"/>
    </row>
    <row r="69" spans="1:6" s="3" customFormat="1" ht="15.6" x14ac:dyDescent="0.3">
      <c r="A69" s="23">
        <v>2021</v>
      </c>
      <c r="B69" s="39">
        <f t="shared" si="22"/>
        <v>888.16293700000006</v>
      </c>
      <c r="C69" s="39">
        <f t="shared" si="22"/>
        <v>657.406477</v>
      </c>
      <c r="D69" s="39">
        <f t="shared" si="22"/>
        <v>702.39340199999992</v>
      </c>
      <c r="E69" s="39">
        <f t="shared" si="8"/>
        <v>2247.9628160000002</v>
      </c>
      <c r="F69" s="39"/>
    </row>
    <row r="70" spans="1:6" s="73" customFormat="1" ht="15.6" x14ac:dyDescent="0.3">
      <c r="A70" s="23">
        <v>2022</v>
      </c>
      <c r="B70" s="39">
        <f t="shared" si="22"/>
        <v>901.28385000000003</v>
      </c>
      <c r="C70" s="39">
        <f t="shared" si="22"/>
        <v>676.03738599999997</v>
      </c>
      <c r="D70" s="39">
        <f t="shared" si="22"/>
        <v>790.65890300000001</v>
      </c>
      <c r="E70" s="39">
        <f>B70+C70+D70</f>
        <v>2367.9801390000002</v>
      </c>
      <c r="F70" s="39"/>
    </row>
    <row r="71" spans="1:6" s="88" customFormat="1" ht="15.6" x14ac:dyDescent="0.3">
      <c r="A71" s="23">
        <v>2023</v>
      </c>
      <c r="B71" s="39">
        <f t="shared" si="22"/>
        <v>230.95110499999998</v>
      </c>
      <c r="C71" s="39">
        <f t="shared" si="22"/>
        <v>183.334801</v>
      </c>
      <c r="D71" s="39">
        <f t="shared" si="22"/>
        <v>177.238786</v>
      </c>
      <c r="E71" s="39">
        <f>B71+C71+D71</f>
        <v>591.52469199999996</v>
      </c>
      <c r="F71" s="92"/>
    </row>
    <row r="72" spans="1:6" s="71" customFormat="1" x14ac:dyDescent="0.3">
      <c r="A72" s="93"/>
      <c r="B72" s="93"/>
      <c r="C72" s="93"/>
      <c r="D72" s="93"/>
      <c r="E72" s="86"/>
      <c r="F72" s="93"/>
    </row>
    <row r="73" spans="1:6" s="88" customFormat="1" hidden="1" x14ac:dyDescent="0.3">
      <c r="A73" s="92"/>
      <c r="B73" s="92"/>
      <c r="C73" s="92"/>
      <c r="D73" s="92"/>
      <c r="F73" s="92"/>
    </row>
    <row r="74" spans="1:6" s="88" customFormat="1" hidden="1" x14ac:dyDescent="0.3">
      <c r="A74" s="92"/>
      <c r="B74" s="92"/>
      <c r="C74" s="92"/>
      <c r="D74" s="92"/>
      <c r="F74" s="92"/>
    </row>
    <row r="75" spans="1:6" s="88" customFormat="1" hidden="1" x14ac:dyDescent="0.3">
      <c r="A75" s="92"/>
      <c r="B75" s="92"/>
      <c r="C75" s="92"/>
      <c r="D75" s="92"/>
      <c r="F75" s="92"/>
    </row>
    <row r="76" spans="1:6" s="88" customFormat="1" hidden="1" x14ac:dyDescent="0.3">
      <c r="A76" s="92"/>
      <c r="B76" s="92"/>
      <c r="C76" s="92"/>
      <c r="D76" s="92"/>
      <c r="F76" s="92"/>
    </row>
    <row r="77" spans="1:6" s="88" customFormat="1" hidden="1" x14ac:dyDescent="0.3">
      <c r="A77" s="92"/>
      <c r="B77" s="92"/>
      <c r="C77" s="92"/>
      <c r="D77" s="92"/>
      <c r="F77" s="92"/>
    </row>
    <row r="78" spans="1:6" s="88" customFormat="1" hidden="1" x14ac:dyDescent="0.3">
      <c r="A78" s="92"/>
      <c r="B78" s="92"/>
      <c r="C78" s="92"/>
      <c r="D78" s="92"/>
      <c r="F78" s="92"/>
    </row>
    <row r="79" spans="1:6" s="88" customFormat="1" hidden="1" x14ac:dyDescent="0.3">
      <c r="A79" s="92"/>
      <c r="B79" s="92"/>
      <c r="C79" s="92"/>
      <c r="D79" s="92"/>
      <c r="F79" s="92"/>
    </row>
    <row r="80" spans="1:6" s="88" customFormat="1" hidden="1" x14ac:dyDescent="0.3">
      <c r="A80" s="92"/>
      <c r="B80" s="92"/>
      <c r="C80" s="92"/>
      <c r="D80" s="92"/>
      <c r="F80" s="92"/>
    </row>
  </sheetData>
  <pageMargins left="0.7" right="0.7" top="0.75" bottom="0.75" header="0.3" footer="0.3"/>
  <pageSetup orientation="portrait" horizontalDpi="90" verticalDpi="9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Methodological_information</vt:lpstr>
      <vt:lpstr>Table_1.1</vt:lpstr>
      <vt:lpstr>Table_1.2</vt:lpstr>
      <vt:lpstr>Table _1.3</vt:lpstr>
      <vt:lpstr>Table_1.4</vt:lpstr>
      <vt:lpstr>Table_1.5</vt:lpstr>
      <vt:lpstr>Table_1.6</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Kennedy</dc:creator>
  <cp:lastModifiedBy>Kerr, Ciaran (DoF)</cp:lastModifiedBy>
  <dcterms:created xsi:type="dcterms:W3CDTF">2020-10-09T07:33:05Z</dcterms:created>
  <dcterms:modified xsi:type="dcterms:W3CDTF">2023-06-30T13:26:43Z</dcterms:modified>
</cp:coreProperties>
</file>