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2347870\Documents\Uploads\Qualifications\2023\"/>
    </mc:Choice>
  </mc:AlternateContent>
  <xr:revisionPtr revIDLastSave="0" documentId="8_{E552706C-9380-475A-A055-1BA2618B7EC7}" xr6:coauthVersionLast="47" xr6:coauthVersionMax="47" xr10:uidLastSave="{00000000-0000-0000-0000-000000000000}"/>
  <bookViews>
    <workbookView xWindow="-120" yWindow="-120" windowWidth="29040" windowHeight="15720" xr2:uid="{00000000-000D-0000-FFFF-FFFF00000000}"/>
  </bookViews>
  <sheets>
    <sheet name="Cover sheet" sheetId="1" r:id="rId1"/>
    <sheet name="Table of Contents" sheetId="2" r:id="rId2"/>
    <sheet name="Notes" sheetId="3" r:id="rId3"/>
    <sheet name="Table_1" sheetId="4" r:id="rId4"/>
    <sheet name="Table_2" sheetId="5" r:id="rId5"/>
    <sheet name="Table_2.1" sheetId="6" r:id="rId6"/>
    <sheet name="Table_2.2" sheetId="7" r:id="rId7"/>
    <sheet name="Table_2.3" sheetId="8" r:id="rId8"/>
    <sheet name="Table_3" sheetId="9" r:id="rId9"/>
    <sheet name="Table_3.1" sheetId="10" r:id="rId10"/>
    <sheet name="Table_3.2" sheetId="11" r:id="rId11"/>
    <sheet name="Table_3.3"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2" l="1"/>
  <c r="B28" i="2"/>
  <c r="B27" i="2"/>
  <c r="B26" i="2"/>
  <c r="B25" i="2"/>
  <c r="B24" i="2"/>
  <c r="B23" i="2"/>
  <c r="B22" i="2"/>
  <c r="B21" i="2"/>
  <c r="B20" i="2"/>
  <c r="B19" i="2"/>
  <c r="B18" i="2"/>
  <c r="B17" i="2"/>
  <c r="B16" i="2"/>
  <c r="B15" i="2"/>
  <c r="B14" i="2"/>
  <c r="B13" i="2"/>
  <c r="B12" i="2"/>
  <c r="B11" i="2"/>
  <c r="B10" i="2"/>
  <c r="B9" i="2"/>
  <c r="B8" i="2"/>
  <c r="B7" i="2"/>
  <c r="B6" i="2"/>
  <c r="B5" i="2"/>
  <c r="B4" i="2"/>
  <c r="B3" i="2"/>
</calcChain>
</file>

<file path=xl/sharedStrings.xml><?xml version="1.0" encoding="utf-8"?>
<sst xmlns="http://schemas.openxmlformats.org/spreadsheetml/2006/main" count="1555" uniqueCount="156">
  <si>
    <t>Highest qualification level and participation in education/training 2023</t>
  </si>
  <si>
    <t>The following tables provide highest qualification level and participation in education/training data for January to December 2023 as sourced from the Labour Force Survey (LFS).</t>
  </si>
  <si>
    <t>The Labour Force Survey</t>
  </si>
  <si>
    <t>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t>
  </si>
  <si>
    <t>Data was taken from the annual dataset from the Labour Force Survey.  The annual dataset is created by selecting the relevant cases from each quarter and combining them to create a dataset of unique cases. Selecting all wave one and five interviews allows the maximum number of respondents over a one-year period to be included whilst avoiding double counting. 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consists of around 2,500 households, made up of five 'waves', each containing approximately 500 private households, with a total of around 4000 individuals.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</si>
  <si>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t>
  </si>
  <si>
    <t>Because the LFS is a sample survey, results are subject to sampling error, i.e. the actual proportion of the population in private households with a particular characteristic may differ from the proportion of the LFS sample with that characteristic.</t>
  </si>
  <si>
    <t>Publication dates</t>
  </si>
  <si>
    <t>The data tables within this spreadsheet were published at 9.30am on 03 October 2024</t>
  </si>
  <si>
    <t>Notes, shading, no data and rounding</t>
  </si>
  <si>
    <t>Some cells in the tables refer to notes which can be found in the notes worksheet. Note markers are presented in square brackets, for example: [Note 1].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Estimates under a cell count of 3 are disclosive and therefore suppressed and are identified by [d] in the cell, if applicable.
Figures are rounded to the nearest thousand and therefore may not sum . Estimates of 499 and less that would be rounded down to 0 are identified by [low] in the cell. Where there is a negative number or rate for a lower confidence interval limit, these are identified by [n] within the cell. 
In cases where there are null values in the data these have been excluded which can cause slight differences in total numbers and percentages.</t>
  </si>
  <si>
    <t>LFS revisions</t>
  </si>
  <si>
    <t>Typically, the Office for National Statistics (ONS) would reweight the LFS every two years to take account of updated population estimates and projections.
LFS microdata are routinely revised to incorporate the latest population estimates. Revisions were published in March 2019 (affecting LFS data from June-August 2011 to October-December 2018), October 2020 (affecting data for January-March 2020 to May-July 2020), July 2021 (affecting data from January-March 2020 to February-April 2021), to include new population weights using PAYE Real-Time Information data and June 2022 (affecting LFS data from January-March 2020 to January-March 2022) to include new population weights using PAYE Real-Time Information and with the introduction of the non-response bias adjustment to Northern Ireland data.
The latest reweighting was introduced in February 2024, affecting data from July-September 2022 to September-November 2023, to incorporate the latest estimates of the size and composition of the UK population.</t>
  </si>
  <si>
    <t>Background information - LFS</t>
  </si>
  <si>
    <t>Impact of reweighting on Labour Force Survey key indicators, UK: 2022</t>
  </si>
  <si>
    <t>More information on the revision policy concerning labour market statistics can be found through the following link:</t>
  </si>
  <si>
    <t>Revisions policies for labour market statistics</t>
  </si>
  <si>
    <t>More NI labour market data</t>
  </si>
  <si>
    <t>Labour Market and Social Welfare</t>
  </si>
  <si>
    <t>UK employment and labour market data</t>
  </si>
  <si>
    <t>ONS employment and labour market statistics</t>
  </si>
  <si>
    <t>Further information on using labour market statistics can be found on the Office for National Statistics (ONS) website:</t>
  </si>
  <si>
    <t>Labour Force Survey Quality and Methodology</t>
  </si>
  <si>
    <t>Guide to Labour Market Statistics</t>
  </si>
  <si>
    <t>Glossary</t>
  </si>
  <si>
    <t>For further information contact:</t>
  </si>
  <si>
    <t>lfs@finance-ni.gov.uk</t>
  </si>
  <si>
    <t>Table of contents</t>
  </si>
  <si>
    <t>Worksheet name</t>
  </si>
  <si>
    <t>Table name</t>
  </si>
  <si>
    <t>Table title</t>
  </si>
  <si>
    <t>Notes</t>
  </si>
  <si>
    <t>Notes and definitions</t>
  </si>
  <si>
    <t>Table_1</t>
  </si>
  <si>
    <t>Highest qualification level held, NI, aged 16 to 64, number and percentage, 2015 to 2023</t>
  </si>
  <si>
    <t>Highest qualification level held, UK, aged 16 to 64, number and percentage, 2015 to 2023</t>
  </si>
  <si>
    <t>Table_2</t>
  </si>
  <si>
    <t>Participation in education or training, number and percentage, aged 25 to 64, NI &amp; UK, 2016 to 2023</t>
  </si>
  <si>
    <t>Table_2.1</t>
  </si>
  <si>
    <t>Participation in education or training, males, number and percentage, aged 25 to 64 NI &amp; UK, 2020 to 2023</t>
  </si>
  <si>
    <t>Participation in education or training, females, number and percentage, aged 25 to 64 NI &amp; UK, 2020 to 2023</t>
  </si>
  <si>
    <t>Table_2.2</t>
  </si>
  <si>
    <t>Participation in education or training,number and percentage, aged 25 to 34, NI &amp; UK, 2020 to 2023</t>
  </si>
  <si>
    <t>Participation in education or training, number and percentage, aged 35 to 49, NI &amp; UK, 2020 to 2023</t>
  </si>
  <si>
    <t>Participation in education or training, number and percentage, aged 50 to 64, NI &amp; UK, 2020 to 2023</t>
  </si>
  <si>
    <t>Table_2.3</t>
  </si>
  <si>
    <t>Participation in education or training, persons with a disability, number and percentage, aged 25 to 64 NI &amp; UK, 2020 to 2023</t>
  </si>
  <si>
    <t>Participation in education or training,persons without a disability, number and percentage, aged 25 to 64 NI &amp; UK, 2020 to 2023</t>
  </si>
  <si>
    <t>Table_3</t>
  </si>
  <si>
    <t>Participation in education or training by highest qualification level held, number and percentage, aged 25 to 64, NI, 2016 to 2023</t>
  </si>
  <si>
    <t>Participation in education or training by highest qualification level held, number and percentage, aged 25 to 64, UK, 2016 to 2023</t>
  </si>
  <si>
    <t>Table_3.1</t>
  </si>
  <si>
    <t>Participation in education or training by highest qualification level held, males, number and percentage, aged 25 to 64, NI, 2020 to 2023</t>
  </si>
  <si>
    <t>Participation in education or training by highest qualification level held, males, number and percentage, aged 25 to 64, UK, 2020 to 2023</t>
  </si>
  <si>
    <t>Participation in education or training by highest qualification level held, females, number and percentage, aged 25 to 64, NI, 2020 to 2023</t>
  </si>
  <si>
    <t>Participation in education or training by highest qualification level held, females, number and percentage, aged 25 to 64, UK, 2020 to 2023</t>
  </si>
  <si>
    <t>Table_3.2</t>
  </si>
  <si>
    <t>Participation in education or training by highest qualification level held, number and percentage, aged 25 to 34, NI, 2020 to 2023</t>
  </si>
  <si>
    <t>Participation in education or training by highest qualification level held, number and percentage, aged 25 to 34, UK, 2020 to 2023</t>
  </si>
  <si>
    <t>Participation in education or training by highest qualification level held, number and percentage, aged 35 to 49, NI, 2020 to 2023</t>
  </si>
  <si>
    <t>Participation in education or training by highest qualification level held, number and percentage, aged 35 to 49, UK, 2020 to 2023</t>
  </si>
  <si>
    <t>Participation in education or training by highest qualification level held, number and percentage, aged 50 to 64, NI, 2020 to 2023</t>
  </si>
  <si>
    <t>Participation in education or training by highest qualification level held, number and percentage, aged 50 to 64, UK, 2020 to 2023</t>
  </si>
  <si>
    <t>Table_3.3</t>
  </si>
  <si>
    <t>Participation in education or training by highest qualification level held, persons with a disability, number and percentage, aged 25 to 64, NI, 2020 to 2023</t>
  </si>
  <si>
    <t>Participation in education or training by highest qualification level held, persons with a disability, number and percentage, aged 25 to 64, UK, 2020 to 2023</t>
  </si>
  <si>
    <t>Participation in education or training by highest qualification level held, persons without a disability, number and percentage, aged 25 to 64, NI, 2020 to 2023</t>
  </si>
  <si>
    <t>Participation in education or training by highest qualification level held, persons without a disability, number and percentage, aged 25 to 64, UK, 2020 to 2023</t>
  </si>
  <si>
    <t>This worksheet contains one table</t>
  </si>
  <si>
    <t>Note number</t>
  </si>
  <si>
    <t>Note text</t>
  </si>
  <si>
    <t>Note 1</t>
  </si>
  <si>
    <t>Note 2</t>
  </si>
  <si>
    <t>Lifelong learning indicator: 
The lifelong learning indicator is designed to capture the level of participation in education and training following the completion of formal education and is defined as those currently participating in education or training (or job related in last 3 months) those who received informal training (tuition or other taught classes) during the last three months.   
Therefore, a person is considered to have engaged in education or training (as measured by the lifelong learning indicator) if any of the following apply:
• They are enrolled on an education course and are still attending or waiting for term to (re)start
• They are doing an apprenticeship
• They are on a government-supported employment or training programme
• They are working or studying towards a qualification
• They have had job-related training or education in the last three months.
• They have received tuition or attended any other taught classes during the last three months</t>
  </si>
  <si>
    <t>Note 3</t>
  </si>
  <si>
    <t>Please note that where lifelong learning indicator analysis is presented by qualification level, the totals may not match those quoted in Table 2 as only those who have answered relevant questions related to qualifications are included in this analysis (don’t know/unknown/unable to be classified responses are excluded from qualification analysis).</t>
  </si>
  <si>
    <t>Note 4</t>
  </si>
  <si>
    <t>Disability status
The GSS Harmonised Standards focus on a ‘core’ definition of people whose condition currently limits their activity.  Using the harmonised definition, which is only consistent and comparable across the UK from April 2013 onwards, the following conditions must be met to classify a person as having a disability:
• Answered ‘Yes’ to the question ‘Do you have any physical or mental conditions or illnesses lasting or expecting to last 12 months or more?’ and
• Answered either ‘Yes, a lot’ OR ‘Yes, a little’ to the question ‘Does your condition or illness reduce your ability to carry out day-to-day activities’ 
People without disabilities are those who do not meet the harmonised standard definition of disability.
Where a respondent answers that they have a physical or mental health condition(s) or illness(es) lasting or expected to last 12 months or more but it doesn’t restrict their activity, they are not classified as having a disability.</t>
  </si>
  <si>
    <t>Highest qualification level held [Note 1], NI &amp; UK, 16 to 64, 2015 to 2023</t>
  </si>
  <si>
    <t>This worksheet presents two tables next to each other vertically with one blank row in between each table.</t>
  </si>
  <si>
    <t>Some cells refer to notes where the explanation can be found on the Notes worksheet.</t>
  </si>
  <si>
    <t>Full explanation of notes, shading, rounding and disclosive data is available in the Cover sheet.</t>
  </si>
  <si>
    <t>Source: Labour Force Survey, January to December, 2015 to 2023</t>
  </si>
  <si>
    <t>Table 1a: Highest qualification level held, NI, aged 16 to 64, number and percentage, 2015 to 2023</t>
  </si>
  <si>
    <t>Year</t>
  </si>
  <si>
    <t>No qualifications
(Number)</t>
  </si>
  <si>
    <t>No qualifications
(%)</t>
  </si>
  <si>
    <t>Below Level 2
(Number)</t>
  </si>
  <si>
    <t>Below Level 2
(%)</t>
  </si>
  <si>
    <t>Level 2
(Number)</t>
  </si>
  <si>
    <t>Level 2
(%)</t>
  </si>
  <si>
    <t>Level 3
(Number)</t>
  </si>
  <si>
    <t>Level 3
(%)</t>
  </si>
  <si>
    <t>Level 4 to 5
(Number)</t>
  </si>
  <si>
    <t>Level 4 to 5
(%)</t>
  </si>
  <si>
    <t>Level 6+
(Number)</t>
  </si>
  <si>
    <t>Level 6+
(%)</t>
  </si>
  <si>
    <t>Total
(Number)</t>
  </si>
  <si>
    <t>Small sample size cells
[note 22]</t>
  </si>
  <si>
    <t>Table 1b: Highest qualification level held, UK, aged 16 to 64, number and percentage, 2015 to 2023</t>
  </si>
  <si>
    <t>Lifelong learning indicator: participation in education and training [Note 2], aged 25 to 64, 2016 to 2023</t>
  </si>
  <si>
    <t>This worksheet presents one table.</t>
  </si>
  <si>
    <t>Source: Labour Force Survey, January to December, 2016 to 2023</t>
  </si>
  <si>
    <t>Table 2: Participation in education or training, number and percentage, aged 25 to 64, NI &amp; UK, 2016 to 2023</t>
  </si>
  <si>
    <t>Number participating in education or training, NI</t>
  </si>
  <si>
    <t>Percentage participating in education or training, NI</t>
  </si>
  <si>
    <t>Number participating in education or training, UK</t>
  </si>
  <si>
    <t>Percentage of people participating in education or training, UK</t>
  </si>
  <si>
    <t>Lifelong learning indicator: participation in education and training [Note 2] by sex, aged 25 to 64, 2020 to 2023</t>
  </si>
  <si>
    <t>Source: Labour Force Survey, January to December, 2020 to 2023</t>
  </si>
  <si>
    <t>Table 2.1a: Participation in education or training, males, number and percentage, aged 25 to 64 NI &amp; UK, 2020 to 2023</t>
  </si>
  <si>
    <t>Table 2.1b: Participation in education or training, females, number and percentage, aged 25 to 64 NI &amp; UK, 2020 to 2023</t>
  </si>
  <si>
    <t>Lifelong learning indicator: participation in education and training [Note 2] by ageband, aged 25 to 64, 2020 to 2023</t>
  </si>
  <si>
    <t>This worksheet presents three tables next to each other vertically with one blank row in between each table.</t>
  </si>
  <si>
    <t>Table 2.2a: Participation in education or training,number and percentage, aged 25 to 34, NI &amp; UK, 2020 to 2023</t>
  </si>
  <si>
    <t>Table 2.2b: Participation in education or training, number and percentage, aged 35 to 49, NI &amp; UK, 2020 to 2023</t>
  </si>
  <si>
    <t>Table 2.2c: Participation in education or training, number and percentage, aged 50 to 64, NI &amp; UK, 2020 to 2023</t>
  </si>
  <si>
    <t>Lifelong learning indicator: participation in education and training [Note 2] by disability status, aged 25 to 64, 2020 to 2023</t>
  </si>
  <si>
    <t>Table 2.3a: Participation in education or training, persons with a disability, number and percentage, aged 25 to 64 NI &amp; UK, 2020 to 2023</t>
  </si>
  <si>
    <t>Table 2.3b: Participation in education or training,persons without a disability, number and percentage, aged 25 to 64 NI &amp; UK, 2020 to 2023</t>
  </si>
  <si>
    <t>Lifelong learning indicator: participation in education and training [Note 2] by highest qualification level, aged 25 to 64, 2016 to 2023</t>
  </si>
  <si>
    <t>Table 3a: Participation in education or training by highest qualification level held, number and percentage, aged 25 to 64, NI, 2016 to 2023</t>
  </si>
  <si>
    <t>Total
(%)</t>
  </si>
  <si>
    <t>[s] The following columns are shaded in this row:  B C</t>
  </si>
  <si>
    <t>Table 3b: Participation in education or training by highest qualification level held, number and percentage, aged 25 to 64, UK, 2016 to 2023</t>
  </si>
  <si>
    <t>Lifelong learning indicator: participation in education and training [Note 2] by sex and highest qualification level, aged 25 to 64, 2020 to 2023</t>
  </si>
  <si>
    <t>This worksheet presents four tables next to each other vertically with one blank row in between each table.</t>
  </si>
  <si>
    <t>Table 3.1a: Participation in education or training by highest qualification level held, males, number and percentage, aged 25 to 64, NI, 2020 to 2023</t>
  </si>
  <si>
    <t>[s] The following columns are shaded in this row:  B C D E</t>
  </si>
  <si>
    <t>Table 3.1b: Participation in education or training by highest qualification level held, males, number and percentage, aged 25 to 64, UK, 2020 to 2023</t>
  </si>
  <si>
    <t>Table 3.1c: Participation in education or training by highest qualification level held, females, number and percentage, aged 25 to 64, NI, 2020 to 2023</t>
  </si>
  <si>
    <t xml:space="preserve">[s] The following columns are shaded in this row:  B C  </t>
  </si>
  <si>
    <t>Table 3.1d: Participation in education or training by highest qualification level held, females, number and percentage, aged 25 to 64, UK, 2020 to 2023</t>
  </si>
  <si>
    <t>Lifelong learning indicator: participation in education and training [Note 2] by ageband and highest qualification level, aged 25 to 64, 2020 to 2023</t>
  </si>
  <si>
    <t>This worksheet presents six tables next to each other vertically with one blank row in between each table.</t>
  </si>
  <si>
    <t>Table 3.2a: Participation in education or training by highest qualification level held, number and percentage, aged 25 to 34, NI, 2020 to 2023</t>
  </si>
  <si>
    <t>[s] The following columns are shaded in this row:  B C D E   J K</t>
  </si>
  <si>
    <t>[d]</t>
  </si>
  <si>
    <t>[s] The following columns are shaded in this row:    D E   J K</t>
  </si>
  <si>
    <t xml:space="preserve">[s] The following columns are shaded in this row:    D E    </t>
  </si>
  <si>
    <t xml:space="preserve">[s] The following columns are shaded in this row:  B C D E F G  </t>
  </si>
  <si>
    <t>Table 3.2b: Participation in education or training by highest qualification level held, number and percentage, aged 25 to 34, UK, 2020 to 2023</t>
  </si>
  <si>
    <t>Table 3.2c: Participation in education or training by highest qualification level held, number and percentage, aged 35 to 49, NI, 2020 to 2023</t>
  </si>
  <si>
    <t>Table 3.2d: Participation in education or training by highest qualification level held, number and percentage, aged 35 to 49, UK, 2020 to 2023</t>
  </si>
  <si>
    <t>Table 3.2e: Participation in education or training by highest qualification level held, number and percentage, aged 50 to 64, NI, 2020 to 2023</t>
  </si>
  <si>
    <t>Table 3.2f: Participation in education or training by highest qualification level held, number and percentage, aged 50 to 64, UK, 2020 to 2023</t>
  </si>
  <si>
    <t>Lifelong learning indicator: participation in education and training [Note 2] by disability status and highest qualification level, aged 25 to 64, 2020 to 2023</t>
  </si>
  <si>
    <t>Table 3.3a: Participation in education or training by highest qualification level held, persons with a disability, number and percentage, aged 25 to 64, NI, 2020 to 2023</t>
  </si>
  <si>
    <t>[s] The following columns are shaded in this row:  B C D E F G H I J K</t>
  </si>
  <si>
    <t xml:space="preserve">[s] The following columns are shaded in this row:  B C D E   H I  </t>
  </si>
  <si>
    <t>[s] The following columns are shaded in this row:  B C D E F G   J K</t>
  </si>
  <si>
    <t xml:space="preserve">[s] The following columns are shaded in this row:  B C D E F G    </t>
  </si>
  <si>
    <t>Table 3.3b: Participation in education or training by highest qualification level held, persons with a disability, number and percentage, aged 25 to 64, UK, 2020 to 2023</t>
  </si>
  <si>
    <t>Table 3.3c: Participation in education or training by highest qualification level held, persons without a disability, number and percentage, aged 25 to 64, NI, 2020 to 2023</t>
  </si>
  <si>
    <t>Table 3.3d: Participation in education or training by highest qualification level held, persons without a disability, number and percentage, aged 25 to 64, UK, 2020 to 2023</t>
  </si>
  <si>
    <t>Qualification level
Analysis on qualification level is based on highest qualification held, as sourced from the LFS, which have been assigned to Regulated Qualification Framework (RQF) levels for the purposes of statistical analysis. Analysis is based on the NI qualifications methodology and so may differ from estimates published by other UK government statistical bodies.
Qualification levels are broadly equivalent to:
Below Level 2: O-level, GCSE grade A*-C - less than 5 
Level 2: O-level, GCSE grade A*-C - 5 or more 
Level 3: A-level - more than 1 
Level 4 to 5: Foundation degree, HNC/HND/BTEC higher 
Levels 6+: First or higher degrees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</si>
</sst>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u/>
      <sz val="12"/>
      <color theme="10"/>
      <name val="Arial"/>
      <family val="2"/>
    </font>
    <font>
      <b/>
      <sz val="15"/>
      <color rgb="FF000000"/>
      <name val="Arial"/>
      <family val="2"/>
    </font>
    <font>
      <b/>
      <sz val="12"/>
      <color rgb="FF000000"/>
      <name val="Arial"/>
      <family val="2"/>
    </font>
  </fonts>
  <fills count="3">
    <fill>
      <patternFill patternType="none"/>
    </fill>
    <fill>
      <patternFill patternType="gray125"/>
    </fill>
    <fill>
      <patternFill patternType="solid">
        <fgColor rgb="FFD3D3D3"/>
      </patternFill>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3" fillId="0" borderId="0" xfId="0" applyFont="1" applyAlignment="1">
      <alignment horizontal="left" wrapText="1"/>
    </xf>
    <xf numFmtId="0" fontId="3" fillId="0" borderId="0" xfId="0" applyFont="1" applyAlignment="1">
      <alignment horizontal="right" wrapText="1"/>
    </xf>
    <xf numFmtId="3" fontId="0" fillId="0" borderId="0" xfId="0" applyNumberFormat="1" applyAlignment="1">
      <alignment horizontal="right"/>
    </xf>
    <xf numFmtId="164" fontId="0" fillId="0" borderId="0" xfId="0" applyNumberFormat="1" applyAlignment="1">
      <alignment horizontal="right"/>
    </xf>
    <xf numFmtId="0" fontId="0" fillId="0" borderId="0" xfId="0" applyAlignment="1">
      <alignment horizontal="left"/>
    </xf>
    <xf numFmtId="3" fontId="0" fillId="2" borderId="0" xfId="0" applyNumberFormat="1" applyFill="1" applyAlignment="1">
      <alignment horizontal="right"/>
    </xf>
    <xf numFmtId="164" fontId="0" fillId="2" borderId="0" xfId="0" applyNumberFormat="1" applyFill="1" applyAlignment="1">
      <alignment horizontal="right"/>
    </xf>
    <xf numFmtId="0" fontId="0" fillId="0" borderId="0" xfId="0" applyAlignment="1">
      <alignment vertical="top"/>
    </xf>
  </cellXfs>
  <cellStyles count="1">
    <cellStyle name="Normal" xfId="0" builtinId="0"/>
  </cellStyles>
  <dxfs count="113">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fill>
        <patternFill patternType="solid">
          <fgColor indexed="64"/>
          <bgColor rgb="FFD3D3D3"/>
        </patternFill>
      </fill>
      <alignment horizontal="right" vertical="bottom" textRotation="0" wrapText="0" indent="0" justifyLastLine="0" shrinkToFit="0" readingOrder="0"/>
    </dxf>
    <dxf>
      <numFmt numFmtId="3" formatCode="#,##0"/>
      <fill>
        <patternFill patternType="solid">
          <fgColor indexed="64"/>
          <bgColor rgb="FFD3D3D3"/>
        </patternFill>
      </fill>
      <alignment horizontal="right" vertical="bottom" textRotation="0" wrapText="0" indent="0" justifyLastLine="0" shrinkToFit="0" readingOrder="0"/>
    </dxf>
    <dxf>
      <numFmt numFmtId="164" formatCode="#0.0"/>
      <fill>
        <patternFill patternType="solid">
          <fgColor indexed="64"/>
          <bgColor rgb="FFD3D3D3"/>
        </patternFill>
      </fill>
      <alignment horizontal="right" vertical="bottom" textRotation="0" wrapText="0" indent="0" justifyLastLine="0" shrinkToFit="0" readingOrder="0"/>
    </dxf>
    <dxf>
      <numFmt numFmtId="3" formatCode="#,##0"/>
      <fill>
        <patternFill patternType="solid">
          <fgColor indexed="64"/>
          <bgColor rgb="FFD3D3D3"/>
        </patternFill>
      </fill>
      <alignment horizontal="right" vertical="bottom" textRotation="0" wrapText="0" indent="0" justifyLastLine="0" shrinkToFit="0" readingOrder="0"/>
    </dxf>
    <dxf>
      <numFmt numFmtId="164" formatCode="#0.0"/>
      <fill>
        <patternFill patternType="solid">
          <fgColor indexed="64"/>
          <bgColor rgb="FFD3D3D3"/>
        </patternFill>
      </fill>
      <alignment horizontal="right" vertical="bottom" textRotation="0" wrapText="0" indent="0" justifyLastLine="0" shrinkToFit="0" readingOrder="0"/>
    </dxf>
    <dxf>
      <numFmt numFmtId="3" formatCode="#,##0"/>
      <fill>
        <patternFill patternType="solid">
          <fgColor indexed="64"/>
          <bgColor rgb="FFD3D3D3"/>
        </patternFill>
      </fill>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fill>
        <patternFill patternType="solid">
          <fgColor indexed="64"/>
          <bgColor rgb="FFD3D3D3"/>
        </patternFill>
      </fill>
      <alignment horizontal="right" vertical="bottom" textRotation="0" wrapText="0" indent="0" justifyLastLine="0" shrinkToFit="0" readingOrder="0"/>
    </dxf>
    <dxf>
      <numFmt numFmtId="3" formatCode="#,##0"/>
      <fill>
        <patternFill patternType="solid">
          <fgColor indexed="64"/>
          <bgColor rgb="FFD3D3D3"/>
        </patternFill>
      </fill>
      <alignment horizontal="right" vertical="bottom" textRotation="0" wrapText="0" indent="0" justifyLastLine="0" shrinkToFit="0" readingOrder="0"/>
    </dxf>
    <dxf>
      <numFmt numFmtId="164" formatCode="#0.0"/>
      <fill>
        <patternFill patternType="solid">
          <fgColor indexed="64"/>
          <bgColor rgb="FFD3D3D3"/>
        </patternFill>
      </fill>
      <alignment horizontal="right" vertical="bottom" textRotation="0" wrapText="0" indent="0" justifyLastLine="0" shrinkToFit="0" readingOrder="0"/>
    </dxf>
    <dxf>
      <numFmt numFmtId="3" formatCode="#,##0"/>
      <fill>
        <patternFill patternType="solid">
          <fgColor indexed="64"/>
          <bgColor rgb="FFD3D3D3"/>
        </patternFill>
      </fill>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fill>
        <patternFill patternType="solid">
          <fgColor indexed="64"/>
          <bgColor rgb="FFD3D3D3"/>
        </patternFill>
      </fill>
      <alignment horizontal="right" vertical="bottom" textRotation="0" wrapText="0" indent="0" justifyLastLine="0" shrinkToFit="0" readingOrder="0"/>
    </dxf>
    <dxf>
      <numFmt numFmtId="3" formatCode="#,##0"/>
      <fill>
        <patternFill patternType="solid">
          <fgColor indexed="64"/>
          <bgColor rgb="FFD3D3D3"/>
        </patternFill>
      </fill>
      <alignment horizontal="right" vertical="bottom" textRotation="0" wrapText="0" indent="0" justifyLastLine="0" shrinkToFit="0" readingOrder="0"/>
    </dxf>
    <dxf>
      <numFmt numFmtId="164" formatCode="#0.0"/>
      <fill>
        <patternFill patternType="solid">
          <fgColor indexed="64"/>
          <bgColor rgb="FFD3D3D3"/>
        </patternFill>
      </fill>
      <alignment horizontal="right" vertical="bottom" textRotation="0" wrapText="0" indent="0" justifyLastLine="0" shrinkToFit="0" readingOrder="0"/>
    </dxf>
    <dxf>
      <numFmt numFmtId="3" formatCode="#,##0"/>
      <fill>
        <patternFill patternType="solid">
          <fgColor indexed="64"/>
          <bgColor rgb="FFD3D3D3"/>
        </patternFill>
      </fill>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fill>
        <patternFill patternType="solid">
          <fgColor indexed="64"/>
          <bgColor rgb="FFD3D3D3"/>
        </patternFill>
      </fill>
      <alignment horizontal="right" vertical="bottom" textRotation="0" wrapText="0" indent="0" justifyLastLine="0" shrinkToFit="0" readingOrder="0"/>
    </dxf>
    <dxf>
      <numFmt numFmtId="3" formatCode="#,##0"/>
      <fill>
        <patternFill patternType="solid">
          <fgColor indexed="64"/>
          <bgColor rgb="FFD3D3D3"/>
        </patternFill>
      </fill>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fill>
        <patternFill patternType="solid">
          <fgColor indexed="64"/>
          <bgColor rgb="FFD3D3D3"/>
        </patternFill>
      </fill>
      <alignment horizontal="right" vertical="bottom" textRotation="0" wrapText="0" indent="0" justifyLastLine="0" shrinkToFit="0" readingOrder="0"/>
    </dxf>
    <dxf>
      <numFmt numFmtId="3" formatCode="#,##0"/>
      <fill>
        <patternFill patternType="solid">
          <fgColor indexed="64"/>
          <bgColor rgb="FFD3D3D3"/>
        </patternFill>
      </fill>
      <alignment horizontal="right" vertical="bottom" textRotation="0" wrapText="0" indent="0" justifyLastLine="0" shrinkToFit="0" readingOrder="0"/>
    </dxf>
    <dxf>
      <numFmt numFmtId="164" formatCode="#0.0"/>
      <fill>
        <patternFill patternType="solid">
          <fgColor indexed="64"/>
          <bgColor rgb="FFD3D3D3"/>
        </patternFill>
      </fill>
      <alignment horizontal="right" vertical="bottom" textRotation="0" wrapText="0" indent="0" justifyLastLine="0" shrinkToFit="0" readingOrder="0"/>
    </dxf>
    <dxf>
      <numFmt numFmtId="3" formatCode="#,##0"/>
      <fill>
        <patternFill patternType="solid">
          <fgColor indexed="64"/>
          <bgColor rgb="FFD3D3D3"/>
        </patternFill>
      </fill>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fill>
        <patternFill patternType="solid">
          <fgColor indexed="64"/>
          <bgColor rgb="FFD3D3D3"/>
        </patternFill>
      </fill>
      <alignment horizontal="right" vertical="bottom" textRotation="0" wrapText="0" indent="0" justifyLastLine="0" shrinkToFit="0" readingOrder="0"/>
    </dxf>
    <dxf>
      <numFmt numFmtId="3" formatCode="#,##0"/>
      <fill>
        <patternFill patternType="solid">
          <fgColor indexed="64"/>
          <bgColor rgb="FFD3D3D3"/>
        </patternFill>
      </fill>
      <alignment horizontal="right" vertical="bottom" textRotation="0" wrapText="0" indent="0" justifyLastLine="0" shrinkToFit="0" readingOrder="0"/>
    </dxf>
    <dxf>
      <numFmt numFmtId="164" formatCode="#0.0"/>
      <fill>
        <patternFill patternType="solid">
          <fgColor indexed="64"/>
          <bgColor rgb="FFD3D3D3"/>
        </patternFill>
      </fill>
      <alignment horizontal="right" vertical="bottom" textRotation="0" wrapText="0" indent="0" justifyLastLine="0" shrinkToFit="0" readingOrder="0"/>
    </dxf>
    <dxf>
      <numFmt numFmtId="3" formatCode="#,##0"/>
      <fill>
        <patternFill patternType="solid">
          <fgColor indexed="64"/>
          <bgColor rgb="FFD3D3D3"/>
        </patternFill>
      </fill>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oc" displayName="toc" ref="A2:C29" totalsRowShown="0">
  <tableColumns count="3">
    <tableColumn id="1" xr3:uid="{00000000-0010-0000-0000-000001000000}" name="Worksheet name"/>
    <tableColumn id="2" xr3:uid="{00000000-0010-0000-0000-000002000000}" name="Table name"/>
    <tableColumn id="3" xr3:uid="{00000000-0010-0000-0000-000003000000}" name="Table titl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3:B7" totalsRowShown="0">
  <tableColumns count="2">
    <tableColumn id="1" xr3:uid="{00000000-0010-0000-0100-000001000000}" name="Note number" dataDxfId="112"/>
    <tableColumn id="2" xr3:uid="{00000000-0010-0000-0100-000002000000}" name="Note text"/>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quals_ni" displayName="quals_ni" ref="A7:O16" totalsRowShown="0">
  <tableColumns count="15">
    <tableColumn id="1" xr3:uid="{00000000-0010-0000-0200-000001000000}" name="Year"/>
    <tableColumn id="2" xr3:uid="{00000000-0010-0000-0200-000002000000}" name="No qualifications_x000a_(Number)"/>
    <tableColumn id="3" xr3:uid="{00000000-0010-0000-0200-000003000000}" name="No qualifications_x000a_(%)"/>
    <tableColumn id="4" xr3:uid="{00000000-0010-0000-0200-000004000000}" name="Below Level 2_x000a_(Number)"/>
    <tableColumn id="5" xr3:uid="{00000000-0010-0000-0200-000005000000}" name="Below Level 2_x000a_(%)"/>
    <tableColumn id="6" xr3:uid="{00000000-0010-0000-0200-000006000000}" name="Level 2_x000a_(Number)"/>
    <tableColumn id="7" xr3:uid="{00000000-0010-0000-0200-000007000000}" name="Level 2_x000a_(%)"/>
    <tableColumn id="8" xr3:uid="{00000000-0010-0000-0200-000008000000}" name="Level 3_x000a_(Number)"/>
    <tableColumn id="9" xr3:uid="{00000000-0010-0000-0200-000009000000}" name="Level 3_x000a_(%)"/>
    <tableColumn id="10" xr3:uid="{00000000-0010-0000-0200-00000A000000}" name="Level 4 to 5_x000a_(Number)"/>
    <tableColumn id="11" xr3:uid="{00000000-0010-0000-0200-00000B000000}" name="Level 4 to 5_x000a_(%)"/>
    <tableColumn id="12" xr3:uid="{00000000-0010-0000-0200-00000C000000}" name="Level 6+_x000a_(Number)"/>
    <tableColumn id="13" xr3:uid="{00000000-0010-0000-0200-00000D000000}" name="Level 6+_x000a_(%)"/>
    <tableColumn id="14" xr3:uid="{00000000-0010-0000-0200-00000E000000}" name="Total_x000a_(Number)"/>
    <tableColumn id="15" xr3:uid="{00000000-0010-0000-0200-00000F000000}" name="Small sample size cells_x000a_[note 22]"/>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quals_uk" displayName="quals_uk" ref="A19:O28" totalsRowShown="0">
  <tableColumns count="15">
    <tableColumn id="1" xr3:uid="{00000000-0010-0000-0300-000001000000}" name="Year"/>
    <tableColumn id="2" xr3:uid="{00000000-0010-0000-0300-000002000000}" name="No qualifications_x000a_(Number)"/>
    <tableColumn id="3" xr3:uid="{00000000-0010-0000-0300-000003000000}" name="No qualifications_x000a_(%)"/>
    <tableColumn id="4" xr3:uid="{00000000-0010-0000-0300-000004000000}" name="Below Level 2_x000a_(Number)"/>
    <tableColumn id="5" xr3:uid="{00000000-0010-0000-0300-000005000000}" name="Below Level 2_x000a_(%)"/>
    <tableColumn id="6" xr3:uid="{00000000-0010-0000-0300-000006000000}" name="Level 2_x000a_(Number)"/>
    <tableColumn id="7" xr3:uid="{00000000-0010-0000-0300-000007000000}" name="Level 2_x000a_(%)"/>
    <tableColumn id="8" xr3:uid="{00000000-0010-0000-0300-000008000000}" name="Level 3_x000a_(Number)"/>
    <tableColumn id="9" xr3:uid="{00000000-0010-0000-0300-000009000000}" name="Level 3_x000a_(%)"/>
    <tableColumn id="10" xr3:uid="{00000000-0010-0000-0300-00000A000000}" name="Level 4 to 5_x000a_(Number)"/>
    <tableColumn id="11" xr3:uid="{00000000-0010-0000-0300-00000B000000}" name="Level 4 to 5_x000a_(%)"/>
    <tableColumn id="12" xr3:uid="{00000000-0010-0000-0300-00000C000000}" name="Level 6+_x000a_(Number)"/>
    <tableColumn id="13" xr3:uid="{00000000-0010-0000-0300-00000D000000}" name="Level 6+_x000a_(%)"/>
    <tableColumn id="14" xr3:uid="{00000000-0010-0000-0300-00000E000000}" name="Total_x000a_(Number)"/>
    <tableColumn id="15" xr3:uid="{00000000-0010-0000-0300-00000F000000}" name="Small sample size cells_x000a_[note 22]"/>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lll_uk_ni" displayName="lll_uk_ni" ref="A7:F15" totalsRowShown="0">
  <tableColumns count="6">
    <tableColumn id="1" xr3:uid="{00000000-0010-0000-0400-000001000000}" name="Year"/>
    <tableColumn id="2" xr3:uid="{00000000-0010-0000-0400-000002000000}" name="Number participating in education or training, NI"/>
    <tableColumn id="3" xr3:uid="{00000000-0010-0000-0400-000003000000}" name="Percentage participating in education or training, NI"/>
    <tableColumn id="4" xr3:uid="{00000000-0010-0000-0400-000004000000}" name="Number participating in education or training, UK"/>
    <tableColumn id="5" xr3:uid="{00000000-0010-0000-0400-000005000000}" name="Percentage of people participating in education or training, UK"/>
    <tableColumn id="6" xr3:uid="{00000000-0010-0000-0400-000006000000}" name="Small sample size cells_x000a_[note 22]"/>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lll_males_ni_uk" displayName="lll_males_ni_uk" ref="A7:F11" totalsRowShown="0">
  <tableColumns count="6">
    <tableColumn id="1" xr3:uid="{00000000-0010-0000-0500-000001000000}" name="Year"/>
    <tableColumn id="2" xr3:uid="{00000000-0010-0000-0500-000002000000}" name="Number participating in education or training, NI"/>
    <tableColumn id="3" xr3:uid="{00000000-0010-0000-0500-000003000000}" name="Percentage participating in education or training, NI"/>
    <tableColumn id="4" xr3:uid="{00000000-0010-0000-0500-000004000000}" name="Number participating in education or training, UK"/>
    <tableColumn id="5" xr3:uid="{00000000-0010-0000-0500-000005000000}" name="Percentage of people participating in education or training, UK"/>
    <tableColumn id="6" xr3:uid="{00000000-0010-0000-0500-000006000000}" name="Small sample size cells_x000a_[note 22]"/>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lll_females_ni_uk" displayName="lll_females_ni_uk" ref="A14:F18" totalsRowShown="0">
  <tableColumns count="6">
    <tableColumn id="1" xr3:uid="{00000000-0010-0000-0600-000001000000}" name="Year"/>
    <tableColumn id="2" xr3:uid="{00000000-0010-0000-0600-000002000000}" name="Number participating in education or training, NI"/>
    <tableColumn id="3" xr3:uid="{00000000-0010-0000-0600-000003000000}" name="Percentage participating in education or training, NI"/>
    <tableColumn id="4" xr3:uid="{00000000-0010-0000-0600-000004000000}" name="Number participating in education or training, UK"/>
    <tableColumn id="5" xr3:uid="{00000000-0010-0000-0600-000005000000}" name="Percentage of people participating in education or training, UK"/>
    <tableColumn id="6" xr3:uid="{00000000-0010-0000-0600-000006000000}" name="Small sample size cells_x000a_[note 22]"/>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lll_25_34_ni_uk" displayName="lll_25_34_ni_uk" ref="A7:F11" totalsRowShown="0">
  <tableColumns count="6">
    <tableColumn id="1" xr3:uid="{00000000-0010-0000-0700-000001000000}" name="Year"/>
    <tableColumn id="2" xr3:uid="{00000000-0010-0000-0700-000002000000}" name="Number participating in education or training, NI"/>
    <tableColumn id="3" xr3:uid="{00000000-0010-0000-0700-000003000000}" name="Percentage participating in education or training, NI"/>
    <tableColumn id="4" xr3:uid="{00000000-0010-0000-0700-000004000000}" name="Number participating in education or training, UK"/>
    <tableColumn id="5" xr3:uid="{00000000-0010-0000-0700-000005000000}" name="Percentage of people participating in education or training, UK"/>
    <tableColumn id="6" xr3:uid="{00000000-0010-0000-0700-000006000000}" name="Small sample size cells_x000a_[note 22]"/>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lll_35_49_ni_uk" displayName="lll_35_49_ni_uk" ref="A14:F18" totalsRowShown="0">
  <tableColumns count="6">
    <tableColumn id="1" xr3:uid="{00000000-0010-0000-0800-000001000000}" name="Year"/>
    <tableColumn id="2" xr3:uid="{00000000-0010-0000-0800-000002000000}" name="Number participating in education or training, NI"/>
    <tableColumn id="3" xr3:uid="{00000000-0010-0000-0800-000003000000}" name="Percentage participating in education or training, NI"/>
    <tableColumn id="4" xr3:uid="{00000000-0010-0000-0800-000004000000}" name="Number participating in education or training, UK"/>
    <tableColumn id="5" xr3:uid="{00000000-0010-0000-0800-000005000000}" name="Percentage of people participating in education or training, UK"/>
    <tableColumn id="6" xr3:uid="{00000000-0010-0000-0800-000006000000}" name="Small sample size cells_x000a_[note 22]"/>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lll_50_64_ni_uk" displayName="lll_50_64_ni_uk" ref="A21:F25" totalsRowShown="0">
  <tableColumns count="6">
    <tableColumn id="1" xr3:uid="{00000000-0010-0000-0900-000001000000}" name="Year"/>
    <tableColumn id="2" xr3:uid="{00000000-0010-0000-0900-000002000000}" name="Number participating in education or training, NI"/>
    <tableColumn id="3" xr3:uid="{00000000-0010-0000-0900-000003000000}" name="Percentage participating in education or training, NI"/>
    <tableColumn id="4" xr3:uid="{00000000-0010-0000-0900-000004000000}" name="Number participating in education or training, UK"/>
    <tableColumn id="5" xr3:uid="{00000000-0010-0000-0900-000005000000}" name="Percentage of people participating in education or training, UK"/>
    <tableColumn id="6" xr3:uid="{00000000-0010-0000-0900-000006000000}" name="Small sample size cells_x000a_[note 22]"/>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lll_disabled_ni_uk" displayName="lll_disabled_ni_uk" ref="A7:F11" totalsRowShown="0">
  <tableColumns count="6">
    <tableColumn id="1" xr3:uid="{00000000-0010-0000-0A00-000001000000}" name="Year"/>
    <tableColumn id="2" xr3:uid="{00000000-0010-0000-0A00-000002000000}" name="Number participating in education or training, NI"/>
    <tableColumn id="3" xr3:uid="{00000000-0010-0000-0A00-000003000000}" name="Percentage participating in education or training, NI"/>
    <tableColumn id="4" xr3:uid="{00000000-0010-0000-0A00-000004000000}" name="Number participating in education or training, UK"/>
    <tableColumn id="5" xr3:uid="{00000000-0010-0000-0A00-000005000000}" name="Percentage of people participating in education or training, UK"/>
    <tableColumn id="6" xr3:uid="{00000000-0010-0000-0A00-000006000000}" name="Small sample size cells_x000a_[note 22]"/>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lll_not_disabled_ni_uk" displayName="lll_not_disabled_ni_uk" ref="A14:F18" totalsRowShown="0">
  <tableColumns count="6">
    <tableColumn id="1" xr3:uid="{00000000-0010-0000-0B00-000001000000}" name="Year"/>
    <tableColumn id="2" xr3:uid="{00000000-0010-0000-0B00-000002000000}" name="Number participating in education or training, NI"/>
    <tableColumn id="3" xr3:uid="{00000000-0010-0000-0B00-000003000000}" name="Percentage participating in education or training, NI"/>
    <tableColumn id="4" xr3:uid="{00000000-0010-0000-0B00-000004000000}" name="Number participating in education or training, UK"/>
    <tableColumn id="5" xr3:uid="{00000000-0010-0000-0B00-000005000000}" name="Percentage of people participating in education or training, UK"/>
    <tableColumn id="6" xr3:uid="{00000000-0010-0000-0B00-000006000000}" name="Small sample size cells_x000a_[note 22]"/>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lll_quals_ni" displayName="lll_quals_ni" ref="A7:P15" totalsRowShown="0">
  <tableColumns count="16">
    <tableColumn id="1" xr3:uid="{00000000-0010-0000-0C00-000001000000}" name="Year"/>
    <tableColumn id="2" xr3:uid="{00000000-0010-0000-0C00-000002000000}" name="No qualifications_x000a_(Number)" dataDxfId="111"/>
    <tableColumn id="3" xr3:uid="{00000000-0010-0000-0C00-000003000000}" name="No qualifications_x000a_(%)" dataDxfId="110"/>
    <tableColumn id="4" xr3:uid="{00000000-0010-0000-0C00-000004000000}" name="Below Level 2_x000a_(Number)" dataDxfId="109"/>
    <tableColumn id="5" xr3:uid="{00000000-0010-0000-0C00-000005000000}" name="Below Level 2_x000a_(%)" dataDxfId="108"/>
    <tableColumn id="6" xr3:uid="{00000000-0010-0000-0C00-000006000000}" name="Level 2_x000a_(Number)" dataDxfId="107"/>
    <tableColumn id="7" xr3:uid="{00000000-0010-0000-0C00-000007000000}" name="Level 2_x000a_(%)" dataDxfId="106"/>
    <tableColumn id="8" xr3:uid="{00000000-0010-0000-0C00-000008000000}" name="Level 3_x000a_(Number)" dataDxfId="105"/>
    <tableColumn id="9" xr3:uid="{00000000-0010-0000-0C00-000009000000}" name="Level 3_x000a_(%)" dataDxfId="104"/>
    <tableColumn id="10" xr3:uid="{00000000-0010-0000-0C00-00000A000000}" name="Level 4 to 5_x000a_(Number)" dataDxfId="103"/>
    <tableColumn id="11" xr3:uid="{00000000-0010-0000-0C00-00000B000000}" name="Level 4 to 5_x000a_(%)" dataDxfId="102"/>
    <tableColumn id="12" xr3:uid="{00000000-0010-0000-0C00-00000C000000}" name="Level 6+_x000a_(Number)" dataDxfId="101"/>
    <tableColumn id="13" xr3:uid="{00000000-0010-0000-0C00-00000D000000}" name="Level 6+_x000a_(%)" dataDxfId="100"/>
    <tableColumn id="14" xr3:uid="{00000000-0010-0000-0C00-00000E000000}" name="Total_x000a_(Number)" dataDxfId="99"/>
    <tableColumn id="15" xr3:uid="{00000000-0010-0000-0C00-00000F000000}" name="Total_x000a_(%)" dataDxfId="98"/>
    <tableColumn id="16" xr3:uid="{00000000-0010-0000-0C00-000010000000}" name="Small sample size cells_x000a_[note 22]" dataDxfId="97"/>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lll_quals_uk" displayName="lll_quals_uk" ref="A18:P26" totalsRowShown="0">
  <tableColumns count="16">
    <tableColumn id="1" xr3:uid="{00000000-0010-0000-0D00-000001000000}" name="Year"/>
    <tableColumn id="2" xr3:uid="{00000000-0010-0000-0D00-000002000000}" name="No qualifications_x000a_(Number)"/>
    <tableColumn id="3" xr3:uid="{00000000-0010-0000-0D00-000003000000}" name="No qualifications_x000a_(%)"/>
    <tableColumn id="4" xr3:uid="{00000000-0010-0000-0D00-000004000000}" name="Below Level 2_x000a_(Number)"/>
    <tableColumn id="5" xr3:uid="{00000000-0010-0000-0D00-000005000000}" name="Below Level 2_x000a_(%)"/>
    <tableColumn id="6" xr3:uid="{00000000-0010-0000-0D00-000006000000}" name="Level 2_x000a_(Number)"/>
    <tableColumn id="7" xr3:uid="{00000000-0010-0000-0D00-000007000000}" name="Level 2_x000a_(%)"/>
    <tableColumn id="8" xr3:uid="{00000000-0010-0000-0D00-000008000000}" name="Level 3_x000a_(Number)"/>
    <tableColumn id="9" xr3:uid="{00000000-0010-0000-0D00-000009000000}" name="Level 3_x000a_(%)"/>
    <tableColumn id="10" xr3:uid="{00000000-0010-0000-0D00-00000A000000}" name="Level 4 to 5_x000a_(Number)"/>
    <tableColumn id="11" xr3:uid="{00000000-0010-0000-0D00-00000B000000}" name="Level 4 to 5_x000a_(%)"/>
    <tableColumn id="12" xr3:uid="{00000000-0010-0000-0D00-00000C000000}" name="Level 6+_x000a_(Number)"/>
    <tableColumn id="13" xr3:uid="{00000000-0010-0000-0D00-00000D000000}" name="Level 6+_x000a_(%)"/>
    <tableColumn id="14" xr3:uid="{00000000-0010-0000-0D00-00000E000000}" name="Total_x000a_(Number)"/>
    <tableColumn id="15" xr3:uid="{00000000-0010-0000-0D00-00000F000000}" name="Total_x000a_(%)"/>
    <tableColumn id="16" xr3:uid="{00000000-0010-0000-0D00-000010000000}" name="Small sample size cells_x000a_[note 22]"/>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lll_qualifications_males_ni" displayName="lll_qualifications_males_ni" ref="A7:P11" totalsRowShown="0">
  <tableColumns count="16">
    <tableColumn id="1" xr3:uid="{00000000-0010-0000-0E00-000001000000}" name="Year"/>
    <tableColumn id="2" xr3:uid="{00000000-0010-0000-0E00-000002000000}" name="No qualifications_x000a_(Number)" dataDxfId="96"/>
    <tableColumn id="3" xr3:uid="{00000000-0010-0000-0E00-000003000000}" name="No qualifications_x000a_(%)" dataDxfId="95"/>
    <tableColumn id="4" xr3:uid="{00000000-0010-0000-0E00-000004000000}" name="Below Level 2_x000a_(Number)" dataDxfId="94"/>
    <tableColumn id="5" xr3:uid="{00000000-0010-0000-0E00-000005000000}" name="Below Level 2_x000a_(%)" dataDxfId="93"/>
    <tableColumn id="6" xr3:uid="{00000000-0010-0000-0E00-000006000000}" name="Level 2_x000a_(Number)" dataDxfId="92"/>
    <tableColumn id="7" xr3:uid="{00000000-0010-0000-0E00-000007000000}" name="Level 2_x000a_(%)" dataDxfId="91"/>
    <tableColumn id="8" xr3:uid="{00000000-0010-0000-0E00-000008000000}" name="Level 3_x000a_(Number)" dataDxfId="90"/>
    <tableColumn id="9" xr3:uid="{00000000-0010-0000-0E00-000009000000}" name="Level 3_x000a_(%)" dataDxfId="89"/>
    <tableColumn id="10" xr3:uid="{00000000-0010-0000-0E00-00000A000000}" name="Level 4 to 5_x000a_(Number)" dataDxfId="88"/>
    <tableColumn id="11" xr3:uid="{00000000-0010-0000-0E00-00000B000000}" name="Level 4 to 5_x000a_(%)" dataDxfId="87"/>
    <tableColumn id="12" xr3:uid="{00000000-0010-0000-0E00-00000C000000}" name="Level 6+_x000a_(Number)" dataDxfId="86"/>
    <tableColumn id="13" xr3:uid="{00000000-0010-0000-0E00-00000D000000}" name="Level 6+_x000a_(%)" dataDxfId="85"/>
    <tableColumn id="14" xr3:uid="{00000000-0010-0000-0E00-00000E000000}" name="Total_x000a_(Number)" dataDxfId="84"/>
    <tableColumn id="15" xr3:uid="{00000000-0010-0000-0E00-00000F000000}" name="Total_x000a_(%)" dataDxfId="83"/>
    <tableColumn id="16" xr3:uid="{00000000-0010-0000-0E00-000010000000}" name="Small sample size cells_x000a_[note 22]" dataDxfId="82"/>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lll_qualifications_males_uk" displayName="lll_qualifications_males_uk" ref="A14:P18" totalsRowShown="0">
  <tableColumns count="16">
    <tableColumn id="1" xr3:uid="{00000000-0010-0000-0F00-000001000000}" name="Year"/>
    <tableColumn id="2" xr3:uid="{00000000-0010-0000-0F00-000002000000}" name="No qualifications_x000a_(Number)"/>
    <tableColumn id="3" xr3:uid="{00000000-0010-0000-0F00-000003000000}" name="No qualifications_x000a_(%)"/>
    <tableColumn id="4" xr3:uid="{00000000-0010-0000-0F00-000004000000}" name="Below Level 2_x000a_(Number)"/>
    <tableColumn id="5" xr3:uid="{00000000-0010-0000-0F00-000005000000}" name="Below Level 2_x000a_(%)"/>
    <tableColumn id="6" xr3:uid="{00000000-0010-0000-0F00-000006000000}" name="Level 2_x000a_(Number)"/>
    <tableColumn id="7" xr3:uid="{00000000-0010-0000-0F00-000007000000}" name="Level 2_x000a_(%)"/>
    <tableColumn id="8" xr3:uid="{00000000-0010-0000-0F00-000008000000}" name="Level 3_x000a_(Number)"/>
    <tableColumn id="9" xr3:uid="{00000000-0010-0000-0F00-000009000000}" name="Level 3_x000a_(%)"/>
    <tableColumn id="10" xr3:uid="{00000000-0010-0000-0F00-00000A000000}" name="Level 4 to 5_x000a_(Number)"/>
    <tableColumn id="11" xr3:uid="{00000000-0010-0000-0F00-00000B000000}" name="Level 4 to 5_x000a_(%)"/>
    <tableColumn id="12" xr3:uid="{00000000-0010-0000-0F00-00000C000000}" name="Level 6+_x000a_(Number)"/>
    <tableColumn id="13" xr3:uid="{00000000-0010-0000-0F00-00000D000000}" name="Level 6+_x000a_(%)"/>
    <tableColumn id="14" xr3:uid="{00000000-0010-0000-0F00-00000E000000}" name="Total_x000a_(Number)"/>
    <tableColumn id="15" xr3:uid="{00000000-0010-0000-0F00-00000F000000}" name="Total_x000a_(%)"/>
    <tableColumn id="16" xr3:uid="{00000000-0010-0000-0F00-000010000000}" name="Small sample size cells_x000a_[note 22]"/>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lll_qualifications_females_ni" displayName="lll_qualifications_females_ni" ref="A21:P25" totalsRowShown="0">
  <tableColumns count="16">
    <tableColumn id="1" xr3:uid="{00000000-0010-0000-1000-000001000000}" name="Year"/>
    <tableColumn id="2" xr3:uid="{00000000-0010-0000-1000-000002000000}" name="No qualifications_x000a_(Number)" dataDxfId="81"/>
    <tableColumn id="3" xr3:uid="{00000000-0010-0000-1000-000003000000}" name="No qualifications_x000a_(%)" dataDxfId="80"/>
    <tableColumn id="4" xr3:uid="{00000000-0010-0000-1000-000004000000}" name="Below Level 2_x000a_(Number)" dataDxfId="79"/>
    <tableColumn id="5" xr3:uid="{00000000-0010-0000-1000-000005000000}" name="Below Level 2_x000a_(%)" dataDxfId="78"/>
    <tableColumn id="6" xr3:uid="{00000000-0010-0000-1000-000006000000}" name="Level 2_x000a_(Number)" dataDxfId="77"/>
    <tableColumn id="7" xr3:uid="{00000000-0010-0000-1000-000007000000}" name="Level 2_x000a_(%)" dataDxfId="76"/>
    <tableColumn id="8" xr3:uid="{00000000-0010-0000-1000-000008000000}" name="Level 3_x000a_(Number)" dataDxfId="75"/>
    <tableColumn id="9" xr3:uid="{00000000-0010-0000-1000-000009000000}" name="Level 3_x000a_(%)" dataDxfId="74"/>
    <tableColumn id="10" xr3:uid="{00000000-0010-0000-1000-00000A000000}" name="Level 4 to 5_x000a_(Number)" dataDxfId="73"/>
    <tableColumn id="11" xr3:uid="{00000000-0010-0000-1000-00000B000000}" name="Level 4 to 5_x000a_(%)" dataDxfId="72"/>
    <tableColumn id="12" xr3:uid="{00000000-0010-0000-1000-00000C000000}" name="Level 6+_x000a_(Number)" dataDxfId="71"/>
    <tableColumn id="13" xr3:uid="{00000000-0010-0000-1000-00000D000000}" name="Level 6+_x000a_(%)" dataDxfId="70"/>
    <tableColumn id="14" xr3:uid="{00000000-0010-0000-1000-00000E000000}" name="Total_x000a_(Number)" dataDxfId="69"/>
    <tableColumn id="15" xr3:uid="{00000000-0010-0000-1000-00000F000000}" name="Total_x000a_(%)" dataDxfId="68"/>
    <tableColumn id="16" xr3:uid="{00000000-0010-0000-1000-000010000000}" name="Small sample size cells_x000a_[note 22]" dataDxfId="67"/>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lll_qualifications_females_uk" displayName="lll_qualifications_females_uk" ref="A28:P32" totalsRowShown="0">
  <tableColumns count="16">
    <tableColumn id="1" xr3:uid="{00000000-0010-0000-1100-000001000000}" name="Year"/>
    <tableColumn id="2" xr3:uid="{00000000-0010-0000-1100-000002000000}" name="No qualifications_x000a_(Number)"/>
    <tableColumn id="3" xr3:uid="{00000000-0010-0000-1100-000003000000}" name="No qualifications_x000a_(%)"/>
    <tableColumn id="4" xr3:uid="{00000000-0010-0000-1100-000004000000}" name="Below Level 2_x000a_(Number)"/>
    <tableColumn id="5" xr3:uid="{00000000-0010-0000-1100-000005000000}" name="Below Level 2_x000a_(%)"/>
    <tableColumn id="6" xr3:uid="{00000000-0010-0000-1100-000006000000}" name="Level 2_x000a_(Number)"/>
    <tableColumn id="7" xr3:uid="{00000000-0010-0000-1100-000007000000}" name="Level 2_x000a_(%)"/>
    <tableColumn id="8" xr3:uid="{00000000-0010-0000-1100-000008000000}" name="Level 3_x000a_(Number)"/>
    <tableColumn id="9" xr3:uid="{00000000-0010-0000-1100-000009000000}" name="Level 3_x000a_(%)"/>
    <tableColumn id="10" xr3:uid="{00000000-0010-0000-1100-00000A000000}" name="Level 4 to 5_x000a_(Number)"/>
    <tableColumn id="11" xr3:uid="{00000000-0010-0000-1100-00000B000000}" name="Level 4 to 5_x000a_(%)"/>
    <tableColumn id="12" xr3:uid="{00000000-0010-0000-1100-00000C000000}" name="Level 6+_x000a_(Number)"/>
    <tableColumn id="13" xr3:uid="{00000000-0010-0000-1100-00000D000000}" name="Level 6+_x000a_(%)"/>
    <tableColumn id="14" xr3:uid="{00000000-0010-0000-1100-00000E000000}" name="Total_x000a_(Number)"/>
    <tableColumn id="15" xr3:uid="{00000000-0010-0000-1100-00000F000000}" name="Total_x000a_(%)"/>
    <tableColumn id="16" xr3:uid="{00000000-0010-0000-1100-000010000000}" name="Small sample size cells_x000a_[note 22]"/>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lll_qualifications_25_34_ni" displayName="lll_qualifications_25_34_ni" ref="A7:P11" totalsRowShown="0">
  <tableColumns count="16">
    <tableColumn id="1" xr3:uid="{00000000-0010-0000-1200-000001000000}" name="Year"/>
    <tableColumn id="2" xr3:uid="{00000000-0010-0000-1200-000002000000}" name="No qualifications_x000a_(Number)"/>
    <tableColumn id="3" xr3:uid="{00000000-0010-0000-1200-000003000000}" name="No qualifications_x000a_(%)"/>
    <tableColumn id="4" xr3:uid="{00000000-0010-0000-1200-000004000000}" name="Below Level 2_x000a_(Number)" dataDxfId="66"/>
    <tableColumn id="5" xr3:uid="{00000000-0010-0000-1200-000005000000}" name="Below Level 2_x000a_(%)" dataDxfId="65"/>
    <tableColumn id="6" xr3:uid="{00000000-0010-0000-1200-000006000000}" name="Level 2_x000a_(Number)" dataDxfId="64"/>
    <tableColumn id="7" xr3:uid="{00000000-0010-0000-1200-000007000000}" name="Level 2_x000a_(%)" dataDxfId="63"/>
    <tableColumn id="8" xr3:uid="{00000000-0010-0000-1200-000008000000}" name="Level 3_x000a_(Number)" dataDxfId="62"/>
    <tableColumn id="9" xr3:uid="{00000000-0010-0000-1200-000009000000}" name="Level 3_x000a_(%)" dataDxfId="61"/>
    <tableColumn id="10" xr3:uid="{00000000-0010-0000-1200-00000A000000}" name="Level 4 to 5_x000a_(Number)"/>
    <tableColumn id="11" xr3:uid="{00000000-0010-0000-1200-00000B000000}" name="Level 4 to 5_x000a_(%)"/>
    <tableColumn id="12" xr3:uid="{00000000-0010-0000-1200-00000C000000}" name="Level 6+_x000a_(Number)" dataDxfId="60"/>
    <tableColumn id="13" xr3:uid="{00000000-0010-0000-1200-00000D000000}" name="Level 6+_x000a_(%)" dataDxfId="59"/>
    <tableColumn id="14" xr3:uid="{00000000-0010-0000-1200-00000E000000}" name="Total_x000a_(Number)" dataDxfId="58"/>
    <tableColumn id="15" xr3:uid="{00000000-0010-0000-1200-00000F000000}" name="Total_x000a_(%)" dataDxfId="57"/>
    <tableColumn id="16" xr3:uid="{00000000-0010-0000-1200-000010000000}" name="Small sample size cells_x000a_[note 22]" dataDxfId="56"/>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lll_qualifications_25_34_uk" displayName="lll_qualifications_25_34_uk" ref="A14:P18" totalsRowShown="0">
  <tableColumns count="16">
    <tableColumn id="1" xr3:uid="{00000000-0010-0000-1300-000001000000}" name="Year"/>
    <tableColumn id="2" xr3:uid="{00000000-0010-0000-1300-000002000000}" name="No qualifications_x000a_(Number)"/>
    <tableColumn id="3" xr3:uid="{00000000-0010-0000-1300-000003000000}" name="No qualifications_x000a_(%)"/>
    <tableColumn id="4" xr3:uid="{00000000-0010-0000-1300-000004000000}" name="Below Level 2_x000a_(Number)"/>
    <tableColumn id="5" xr3:uid="{00000000-0010-0000-1300-000005000000}" name="Below Level 2_x000a_(%)"/>
    <tableColumn id="6" xr3:uid="{00000000-0010-0000-1300-000006000000}" name="Level 2_x000a_(Number)"/>
    <tableColumn id="7" xr3:uid="{00000000-0010-0000-1300-000007000000}" name="Level 2_x000a_(%)"/>
    <tableColumn id="8" xr3:uid="{00000000-0010-0000-1300-000008000000}" name="Level 3_x000a_(Number)"/>
    <tableColumn id="9" xr3:uid="{00000000-0010-0000-1300-000009000000}" name="Level 3_x000a_(%)"/>
    <tableColumn id="10" xr3:uid="{00000000-0010-0000-1300-00000A000000}" name="Level 4 to 5_x000a_(Number)"/>
    <tableColumn id="11" xr3:uid="{00000000-0010-0000-1300-00000B000000}" name="Level 4 to 5_x000a_(%)"/>
    <tableColumn id="12" xr3:uid="{00000000-0010-0000-1300-00000C000000}" name="Level 6+_x000a_(Number)"/>
    <tableColumn id="13" xr3:uid="{00000000-0010-0000-1300-00000D000000}" name="Level 6+_x000a_(%)"/>
    <tableColumn id="14" xr3:uid="{00000000-0010-0000-1300-00000E000000}" name="Total_x000a_(Number)"/>
    <tableColumn id="15" xr3:uid="{00000000-0010-0000-1300-00000F000000}" name="Total_x000a_(%)"/>
    <tableColumn id="16" xr3:uid="{00000000-0010-0000-1300-000010000000}" name="Small sample size cells_x000a_[note 22]"/>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lll_qualifications_35_49_ni" displayName="lll_qualifications_35_49_ni" ref="A21:P25" totalsRowShown="0">
  <tableColumns count="16">
    <tableColumn id="1" xr3:uid="{00000000-0010-0000-1400-000001000000}" name="Year"/>
    <tableColumn id="2" xr3:uid="{00000000-0010-0000-1400-000002000000}" name="No qualifications_x000a_(Number)" dataDxfId="55"/>
    <tableColumn id="3" xr3:uid="{00000000-0010-0000-1400-000003000000}" name="No qualifications_x000a_(%)" dataDxfId="54"/>
    <tableColumn id="4" xr3:uid="{00000000-0010-0000-1400-000004000000}" name="Below Level 2_x000a_(Number)" dataDxfId="53"/>
    <tableColumn id="5" xr3:uid="{00000000-0010-0000-1400-000005000000}" name="Below Level 2_x000a_(%)" dataDxfId="52"/>
    <tableColumn id="6" xr3:uid="{00000000-0010-0000-1400-000006000000}" name="Level 2_x000a_(Number)" dataDxfId="51"/>
    <tableColumn id="7" xr3:uid="{00000000-0010-0000-1400-000007000000}" name="Level 2_x000a_(%)" dataDxfId="50"/>
    <tableColumn id="8" xr3:uid="{00000000-0010-0000-1400-000008000000}" name="Level 3_x000a_(Number)" dataDxfId="49"/>
    <tableColumn id="9" xr3:uid="{00000000-0010-0000-1400-000009000000}" name="Level 3_x000a_(%)" dataDxfId="48"/>
    <tableColumn id="10" xr3:uid="{00000000-0010-0000-1400-00000A000000}" name="Level 4 to 5_x000a_(Number)" dataDxfId="47"/>
    <tableColumn id="11" xr3:uid="{00000000-0010-0000-1400-00000B000000}" name="Level 4 to 5_x000a_(%)" dataDxfId="46"/>
    <tableColumn id="12" xr3:uid="{00000000-0010-0000-1400-00000C000000}" name="Level 6+_x000a_(Number)" dataDxfId="45"/>
    <tableColumn id="13" xr3:uid="{00000000-0010-0000-1400-00000D000000}" name="Level 6+_x000a_(%)" dataDxfId="44"/>
    <tableColumn id="14" xr3:uid="{00000000-0010-0000-1400-00000E000000}" name="Total_x000a_(Number)" dataDxfId="43"/>
    <tableColumn id="15" xr3:uid="{00000000-0010-0000-1400-00000F000000}" name="Total_x000a_(%)" dataDxfId="42"/>
    <tableColumn id="16" xr3:uid="{00000000-0010-0000-1400-000010000000}" name="Small sample size cells_x000a_[note 22]" dataDxfId="41"/>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lll_qualifications_35_49_uk" displayName="lll_qualifications_35_49_uk" ref="A28:P32" totalsRowShown="0">
  <tableColumns count="16">
    <tableColumn id="1" xr3:uid="{00000000-0010-0000-1500-000001000000}" name="Year"/>
    <tableColumn id="2" xr3:uid="{00000000-0010-0000-1500-000002000000}" name="No qualifications_x000a_(Number)"/>
    <tableColumn id="3" xr3:uid="{00000000-0010-0000-1500-000003000000}" name="No qualifications_x000a_(%)"/>
    <tableColumn id="4" xr3:uid="{00000000-0010-0000-1500-000004000000}" name="Below Level 2_x000a_(Number)"/>
    <tableColumn id="5" xr3:uid="{00000000-0010-0000-1500-000005000000}" name="Below Level 2_x000a_(%)"/>
    <tableColumn id="6" xr3:uid="{00000000-0010-0000-1500-000006000000}" name="Level 2_x000a_(Number)"/>
    <tableColumn id="7" xr3:uid="{00000000-0010-0000-1500-000007000000}" name="Level 2_x000a_(%)"/>
    <tableColumn id="8" xr3:uid="{00000000-0010-0000-1500-000008000000}" name="Level 3_x000a_(Number)"/>
    <tableColumn id="9" xr3:uid="{00000000-0010-0000-1500-000009000000}" name="Level 3_x000a_(%)"/>
    <tableColumn id="10" xr3:uid="{00000000-0010-0000-1500-00000A000000}" name="Level 4 to 5_x000a_(Number)"/>
    <tableColumn id="11" xr3:uid="{00000000-0010-0000-1500-00000B000000}" name="Level 4 to 5_x000a_(%)"/>
    <tableColumn id="12" xr3:uid="{00000000-0010-0000-1500-00000C000000}" name="Level 6+_x000a_(Number)"/>
    <tableColumn id="13" xr3:uid="{00000000-0010-0000-1500-00000D000000}" name="Level 6+_x000a_(%)"/>
    <tableColumn id="14" xr3:uid="{00000000-0010-0000-1500-00000E000000}" name="Total_x000a_(Number)"/>
    <tableColumn id="15" xr3:uid="{00000000-0010-0000-1500-00000F000000}" name="Total_x000a_(%)"/>
    <tableColumn id="16" xr3:uid="{00000000-0010-0000-1500-000010000000}" name="Small sample size cells_x000a_[note 22]"/>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lll_qualifications_50_64_ni" displayName="lll_qualifications_50_64_ni" ref="A35:P39" totalsRowShown="0">
  <tableColumns count="16">
    <tableColumn id="1" xr3:uid="{00000000-0010-0000-1600-000001000000}" name="Year"/>
    <tableColumn id="2" xr3:uid="{00000000-0010-0000-1600-000002000000}" name="No qualifications_x000a_(Number)" dataDxfId="40"/>
    <tableColumn id="3" xr3:uid="{00000000-0010-0000-1600-000003000000}" name="No qualifications_x000a_(%)" dataDxfId="39"/>
    <tableColumn id="4" xr3:uid="{00000000-0010-0000-1600-000004000000}" name="Below Level 2_x000a_(Number)" dataDxfId="38"/>
    <tableColumn id="5" xr3:uid="{00000000-0010-0000-1600-000005000000}" name="Below Level 2_x000a_(%)" dataDxfId="37"/>
    <tableColumn id="6" xr3:uid="{00000000-0010-0000-1600-000006000000}" name="Level 2_x000a_(Number)" dataDxfId="36"/>
    <tableColumn id="7" xr3:uid="{00000000-0010-0000-1600-000007000000}" name="Level 2_x000a_(%)" dataDxfId="35"/>
    <tableColumn id="8" xr3:uid="{00000000-0010-0000-1600-000008000000}" name="Level 3_x000a_(Number)" dataDxfId="34"/>
    <tableColumn id="9" xr3:uid="{00000000-0010-0000-1600-000009000000}" name="Level 3_x000a_(%)" dataDxfId="33"/>
    <tableColumn id="10" xr3:uid="{00000000-0010-0000-1600-00000A000000}" name="Level 4 to 5_x000a_(Number)" dataDxfId="32"/>
    <tableColumn id="11" xr3:uid="{00000000-0010-0000-1600-00000B000000}" name="Level 4 to 5_x000a_(%)" dataDxfId="31"/>
    <tableColumn id="12" xr3:uid="{00000000-0010-0000-1600-00000C000000}" name="Level 6+_x000a_(Number)" dataDxfId="30"/>
    <tableColumn id="13" xr3:uid="{00000000-0010-0000-1600-00000D000000}" name="Level 6+_x000a_(%)" dataDxfId="29"/>
    <tableColumn id="14" xr3:uid="{00000000-0010-0000-1600-00000E000000}" name="Total_x000a_(Number)" dataDxfId="28"/>
    <tableColumn id="15" xr3:uid="{00000000-0010-0000-1600-00000F000000}" name="Total_x000a_(%)" dataDxfId="27"/>
    <tableColumn id="16" xr3:uid="{00000000-0010-0000-1600-000010000000}" name="Small sample size cells_x000a_[note 22]" dataDxfId="26"/>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lll_qualifications_50_64_uk" displayName="lll_qualifications_50_64_uk" ref="A42:P46" totalsRowShown="0">
  <tableColumns count="16">
    <tableColumn id="1" xr3:uid="{00000000-0010-0000-1700-000001000000}" name="Year"/>
    <tableColumn id="2" xr3:uid="{00000000-0010-0000-1700-000002000000}" name="No qualifications_x000a_(Number)"/>
    <tableColumn id="3" xr3:uid="{00000000-0010-0000-1700-000003000000}" name="No qualifications_x000a_(%)"/>
    <tableColumn id="4" xr3:uid="{00000000-0010-0000-1700-000004000000}" name="Below Level 2_x000a_(Number)"/>
    <tableColumn id="5" xr3:uid="{00000000-0010-0000-1700-000005000000}" name="Below Level 2_x000a_(%)"/>
    <tableColumn id="6" xr3:uid="{00000000-0010-0000-1700-000006000000}" name="Level 2_x000a_(Number)"/>
    <tableColumn id="7" xr3:uid="{00000000-0010-0000-1700-000007000000}" name="Level 2_x000a_(%)"/>
    <tableColumn id="8" xr3:uid="{00000000-0010-0000-1700-000008000000}" name="Level 3_x000a_(Number)"/>
    <tableColumn id="9" xr3:uid="{00000000-0010-0000-1700-000009000000}" name="Level 3_x000a_(%)"/>
    <tableColumn id="10" xr3:uid="{00000000-0010-0000-1700-00000A000000}" name="Level 4 to 5_x000a_(Number)"/>
    <tableColumn id="11" xr3:uid="{00000000-0010-0000-1700-00000B000000}" name="Level 4 to 5_x000a_(%)"/>
    <tableColumn id="12" xr3:uid="{00000000-0010-0000-1700-00000C000000}" name="Level 6+_x000a_(Number)"/>
    <tableColumn id="13" xr3:uid="{00000000-0010-0000-1700-00000D000000}" name="Level 6+_x000a_(%)"/>
    <tableColumn id="14" xr3:uid="{00000000-0010-0000-1700-00000E000000}" name="Total_x000a_(Number)"/>
    <tableColumn id="15" xr3:uid="{00000000-0010-0000-1700-00000F000000}" name="Total_x000a_(%)"/>
    <tableColumn id="16" xr3:uid="{00000000-0010-0000-1700-000010000000}" name="Small sample size cells_x000a_[note 22]"/>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lll_qualifications_disabled_ni" displayName="lll_qualifications_disabled_ni" ref="A7:P11" totalsRowShown="0">
  <tableColumns count="16">
    <tableColumn id="1" xr3:uid="{00000000-0010-0000-1800-000001000000}" name="Year"/>
    <tableColumn id="2" xr3:uid="{00000000-0010-0000-1800-000002000000}" name="No qualifications_x000a_(Number)" dataDxfId="25"/>
    <tableColumn id="3" xr3:uid="{00000000-0010-0000-1800-000003000000}" name="No qualifications_x000a_(%)" dataDxfId="24"/>
    <tableColumn id="4" xr3:uid="{00000000-0010-0000-1800-000004000000}" name="Below Level 2_x000a_(Number)" dataDxfId="23"/>
    <tableColumn id="5" xr3:uid="{00000000-0010-0000-1800-000005000000}" name="Below Level 2_x000a_(%)" dataDxfId="22"/>
    <tableColumn id="6" xr3:uid="{00000000-0010-0000-1800-000006000000}" name="Level 2_x000a_(Number)" dataDxfId="21"/>
    <tableColumn id="7" xr3:uid="{00000000-0010-0000-1800-000007000000}" name="Level 2_x000a_(%)" dataDxfId="20"/>
    <tableColumn id="8" xr3:uid="{00000000-0010-0000-1800-000008000000}" name="Level 3_x000a_(Number)"/>
    <tableColumn id="9" xr3:uid="{00000000-0010-0000-1800-000009000000}" name="Level 3_x000a_(%)"/>
    <tableColumn id="10" xr3:uid="{00000000-0010-0000-1800-00000A000000}" name="Level 4 to 5_x000a_(Number)"/>
    <tableColumn id="11" xr3:uid="{00000000-0010-0000-1800-00000B000000}" name="Level 4 to 5_x000a_(%)"/>
    <tableColumn id="12" xr3:uid="{00000000-0010-0000-1800-00000C000000}" name="Level 6+_x000a_(Number)" dataDxfId="19"/>
    <tableColumn id="13" xr3:uid="{00000000-0010-0000-1800-00000D000000}" name="Level 6+_x000a_(%)" dataDxfId="18"/>
    <tableColumn id="14" xr3:uid="{00000000-0010-0000-1800-00000E000000}" name="Total_x000a_(Number)" dataDxfId="17"/>
    <tableColumn id="15" xr3:uid="{00000000-0010-0000-1800-00000F000000}" name="Total_x000a_(%)" dataDxfId="16"/>
    <tableColumn id="16" xr3:uid="{00000000-0010-0000-1800-000010000000}" name="Small sample size cells_x000a_[note 22]" dataDxfId="15"/>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lll_qualifications_disabled_uk" displayName="lll_qualifications_disabled_uk" ref="A14:P18" totalsRowShown="0">
  <tableColumns count="16">
    <tableColumn id="1" xr3:uid="{00000000-0010-0000-1900-000001000000}" name="Year"/>
    <tableColumn id="2" xr3:uid="{00000000-0010-0000-1900-000002000000}" name="No qualifications_x000a_(Number)"/>
    <tableColumn id="3" xr3:uid="{00000000-0010-0000-1900-000003000000}" name="No qualifications_x000a_(%)"/>
    <tableColumn id="4" xr3:uid="{00000000-0010-0000-1900-000004000000}" name="Below Level 2_x000a_(Number)"/>
    <tableColumn id="5" xr3:uid="{00000000-0010-0000-1900-000005000000}" name="Below Level 2_x000a_(%)"/>
    <tableColumn id="6" xr3:uid="{00000000-0010-0000-1900-000006000000}" name="Level 2_x000a_(Number)"/>
    <tableColumn id="7" xr3:uid="{00000000-0010-0000-1900-000007000000}" name="Level 2_x000a_(%)"/>
    <tableColumn id="8" xr3:uid="{00000000-0010-0000-1900-000008000000}" name="Level 3_x000a_(Number)"/>
    <tableColumn id="9" xr3:uid="{00000000-0010-0000-1900-000009000000}" name="Level 3_x000a_(%)"/>
    <tableColumn id="10" xr3:uid="{00000000-0010-0000-1900-00000A000000}" name="Level 4 to 5_x000a_(Number)"/>
    <tableColumn id="11" xr3:uid="{00000000-0010-0000-1900-00000B000000}" name="Level 4 to 5_x000a_(%)"/>
    <tableColumn id="12" xr3:uid="{00000000-0010-0000-1900-00000C000000}" name="Level 6+_x000a_(Number)"/>
    <tableColumn id="13" xr3:uid="{00000000-0010-0000-1900-00000D000000}" name="Level 6+_x000a_(%)"/>
    <tableColumn id="14" xr3:uid="{00000000-0010-0000-1900-00000E000000}" name="Total_x000a_(Number)"/>
    <tableColumn id="15" xr3:uid="{00000000-0010-0000-1900-00000F000000}" name="Total_x000a_(%)"/>
    <tableColumn id="16" xr3:uid="{00000000-0010-0000-1900-000010000000}" name="Small sample size cells_x000a_[note 22]"/>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lll_qualifications_not_disabled_ni" displayName="lll_qualifications_not_disabled_ni" ref="A21:P25" totalsRowShown="0">
  <tableColumns count="16">
    <tableColumn id="1" xr3:uid="{00000000-0010-0000-1A00-000001000000}" name="Year"/>
    <tableColumn id="2" xr3:uid="{00000000-0010-0000-1A00-000002000000}" name="No qualifications_x000a_(Number)" dataDxfId="14"/>
    <tableColumn id="3" xr3:uid="{00000000-0010-0000-1A00-000003000000}" name="No qualifications_x000a_(%)" dataDxfId="13"/>
    <tableColumn id="4" xr3:uid="{00000000-0010-0000-1A00-000004000000}" name="Below Level 2_x000a_(Number)" dataDxfId="12"/>
    <tableColumn id="5" xr3:uid="{00000000-0010-0000-1A00-000005000000}" name="Below Level 2_x000a_(%)" dataDxfId="11"/>
    <tableColumn id="6" xr3:uid="{00000000-0010-0000-1A00-000006000000}" name="Level 2_x000a_(Number)" dataDxfId="10"/>
    <tableColumn id="7" xr3:uid="{00000000-0010-0000-1A00-000007000000}" name="Level 2_x000a_(%)" dataDxfId="9"/>
    <tableColumn id="8" xr3:uid="{00000000-0010-0000-1A00-000008000000}" name="Level 3_x000a_(Number)" dataDxfId="8"/>
    <tableColumn id="9" xr3:uid="{00000000-0010-0000-1A00-000009000000}" name="Level 3_x000a_(%)" dataDxfId="7"/>
    <tableColumn id="10" xr3:uid="{00000000-0010-0000-1A00-00000A000000}" name="Level 4 to 5_x000a_(Number)" dataDxfId="6"/>
    <tableColumn id="11" xr3:uid="{00000000-0010-0000-1A00-00000B000000}" name="Level 4 to 5_x000a_(%)" dataDxfId="5"/>
    <tableColumn id="12" xr3:uid="{00000000-0010-0000-1A00-00000C000000}" name="Level 6+_x000a_(Number)" dataDxfId="4"/>
    <tableColumn id="13" xr3:uid="{00000000-0010-0000-1A00-00000D000000}" name="Level 6+_x000a_(%)" dataDxfId="3"/>
    <tableColumn id="14" xr3:uid="{00000000-0010-0000-1A00-00000E000000}" name="Total_x000a_(Number)" dataDxfId="2"/>
    <tableColumn id="15" xr3:uid="{00000000-0010-0000-1A00-00000F000000}" name="Total_x000a_(%)" dataDxfId="1"/>
    <tableColumn id="16" xr3:uid="{00000000-0010-0000-1A00-000010000000}" name="Small sample size cells_x000a_[note 22]" dataDxfId="0"/>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lll_qualifications_not_disabled_uk" displayName="lll_qualifications_not_disabled_uk" ref="A28:P32" totalsRowShown="0">
  <tableColumns count="16">
    <tableColumn id="1" xr3:uid="{00000000-0010-0000-1B00-000001000000}" name="Year"/>
    <tableColumn id="2" xr3:uid="{00000000-0010-0000-1B00-000002000000}" name="No qualifications_x000a_(Number)"/>
    <tableColumn id="3" xr3:uid="{00000000-0010-0000-1B00-000003000000}" name="No qualifications_x000a_(%)"/>
    <tableColumn id="4" xr3:uid="{00000000-0010-0000-1B00-000004000000}" name="Below Level 2_x000a_(Number)"/>
    <tableColumn id="5" xr3:uid="{00000000-0010-0000-1B00-000005000000}" name="Below Level 2_x000a_(%)"/>
    <tableColumn id="6" xr3:uid="{00000000-0010-0000-1B00-000006000000}" name="Level 2_x000a_(Number)"/>
    <tableColumn id="7" xr3:uid="{00000000-0010-0000-1B00-000007000000}" name="Level 2_x000a_(%)"/>
    <tableColumn id="8" xr3:uid="{00000000-0010-0000-1B00-000008000000}" name="Level 3_x000a_(Number)"/>
    <tableColumn id="9" xr3:uid="{00000000-0010-0000-1B00-000009000000}" name="Level 3_x000a_(%)"/>
    <tableColumn id="10" xr3:uid="{00000000-0010-0000-1B00-00000A000000}" name="Level 4 to 5_x000a_(Number)"/>
    <tableColumn id="11" xr3:uid="{00000000-0010-0000-1B00-00000B000000}" name="Level 4 to 5_x000a_(%)"/>
    <tableColumn id="12" xr3:uid="{00000000-0010-0000-1B00-00000C000000}" name="Level 6+_x000a_(Number)"/>
    <tableColumn id="13" xr3:uid="{00000000-0010-0000-1B00-00000D000000}" name="Level 6+_x000a_(%)"/>
    <tableColumn id="14" xr3:uid="{00000000-0010-0000-1B00-00000E000000}" name="Total_x000a_(Number)"/>
    <tableColumn id="15" xr3:uid="{00000000-0010-0000-1B00-00000F000000}" name="Total_x000a_(%)"/>
    <tableColumn id="16" xr3:uid="{00000000-0010-0000-1B00-000010000000}" name="Small sample size cells_x000a_[note 22]"/>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ns.gov.uk/employmentandlabourmarket/peopleinwork/employmentandemployeetypes/methodologies/aguidetolabourmarketstatistics" TargetMode="External"/><Relationship Id="rId3" Type="http://schemas.openxmlformats.org/officeDocument/2006/relationships/hyperlink" Target="https://www.ons.gov.uk/employmentandlabourmarket/peopleinwork/employmentandemployeetypes/articles/impactofreweightingonlabourforcesurveykeyindicators/2022" TargetMode="External"/><Relationship Id="rId7" Type="http://schemas.openxmlformats.org/officeDocument/2006/relationships/hyperlink" Target="https://www.ons.gov.uk/employmentandlabourmarket/peopleinwork/employmentandemployeetypes/methodologies/labourforcesurveylfsqmi" TargetMode="External"/><Relationship Id="rId2" Type="http://schemas.openxmlformats.org/officeDocument/2006/relationships/hyperlink" Target="https://www.nisra.gov.uk/publications/background-information-lfs" TargetMode="External"/><Relationship Id="rId1" Type="http://schemas.openxmlformats.org/officeDocument/2006/relationships/hyperlink" Target="mailto:lfs@finance-ni.gov.uk" TargetMode="External"/><Relationship Id="rId6" Type="http://schemas.openxmlformats.org/officeDocument/2006/relationships/hyperlink" Target="https://www.ons.gov.uk/employmentandlabourmarket/" TargetMode="External"/><Relationship Id="rId5" Type="http://schemas.openxmlformats.org/officeDocument/2006/relationships/hyperlink" Target="https://www.nisra.gov.uk/statistics/labour-market-and-social-welfare/labour-market-overview" TargetMode="External"/><Relationship Id="rId4" Type="http://schemas.openxmlformats.org/officeDocument/2006/relationships/hyperlink" Target="https://www.ons.gov.uk/methodology/methodologytopicsandstatisticalconcepts/revisions/revisionspoliciesforlabourmarketstatistics" TargetMode="External"/><Relationship Id="rId9" Type="http://schemas.openxmlformats.org/officeDocument/2006/relationships/hyperlink" Target="https://www.ons.gov.uk/employmentandlabourmarket/peopleinwork/employmentandemployeetypes/methodologies/aguidetolabourmarket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 Id="rId4" Type="http://schemas.openxmlformats.org/officeDocument/2006/relationships/table" Target="../tables/table1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 Id="rId4"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tabSelected="1" workbookViewId="0"/>
  </sheetViews>
  <sheetFormatPr defaultColWidth="10.88671875" defaultRowHeight="15" x14ac:dyDescent="0.2"/>
  <cols>
    <col min="1" max="1" width="110.77734375" customWidth="1"/>
  </cols>
  <sheetData>
    <row r="1" spans="1:1" ht="19.5" x14ac:dyDescent="0.3">
      <c r="A1" s="2" t="s">
        <v>0</v>
      </c>
    </row>
    <row r="2" spans="1:1" ht="30" x14ac:dyDescent="0.2">
      <c r="A2" s="4" t="s">
        <v>1</v>
      </c>
    </row>
    <row r="3" spans="1:1" ht="15.75" x14ac:dyDescent="0.25">
      <c r="A3" s="3" t="s">
        <v>2</v>
      </c>
    </row>
    <row r="4" spans="1:1" ht="60" x14ac:dyDescent="0.2">
      <c r="A4" s="4" t="s">
        <v>3</v>
      </c>
    </row>
    <row r="5" spans="1:1" ht="120" x14ac:dyDescent="0.2">
      <c r="A5" s="4" t="s">
        <v>4</v>
      </c>
    </row>
    <row r="6" spans="1:1" ht="60" x14ac:dyDescent="0.2">
      <c r="A6" s="4" t="s">
        <v>5</v>
      </c>
    </row>
    <row r="7" spans="1:1" ht="30" x14ac:dyDescent="0.2">
      <c r="A7" s="4" t="s">
        <v>6</v>
      </c>
    </row>
    <row r="8" spans="1:1" ht="15.75" x14ac:dyDescent="0.25">
      <c r="A8" s="3" t="s">
        <v>7</v>
      </c>
    </row>
    <row r="9" spans="1:1" x14ac:dyDescent="0.2">
      <c r="A9" t="s">
        <v>8</v>
      </c>
    </row>
    <row r="10" spans="1:1" ht="15.75" x14ac:dyDescent="0.25">
      <c r="A10" s="3" t="s">
        <v>9</v>
      </c>
    </row>
    <row r="11" spans="1:1" ht="225" x14ac:dyDescent="0.2">
      <c r="A11" s="4" t="s">
        <v>10</v>
      </c>
    </row>
    <row r="12" spans="1:1" ht="15.75" x14ac:dyDescent="0.25">
      <c r="A12" s="3" t="s">
        <v>11</v>
      </c>
    </row>
    <row r="13" spans="1:1" ht="165" x14ac:dyDescent="0.2">
      <c r="A13" s="4" t="s">
        <v>12</v>
      </c>
    </row>
    <row r="14" spans="1:1" x14ac:dyDescent="0.2">
      <c r="A14" s="1" t="s">
        <v>13</v>
      </c>
    </row>
    <row r="15" spans="1:1" x14ac:dyDescent="0.2">
      <c r="A15" s="1" t="s">
        <v>14</v>
      </c>
    </row>
    <row r="16" spans="1:1" x14ac:dyDescent="0.2">
      <c r="A16" t="s">
        <v>15</v>
      </c>
    </row>
    <row r="17" spans="1:1" x14ac:dyDescent="0.2">
      <c r="A17" s="1" t="s">
        <v>16</v>
      </c>
    </row>
    <row r="18" spans="1:1" ht="15.75" x14ac:dyDescent="0.25">
      <c r="A18" s="3" t="s">
        <v>17</v>
      </c>
    </row>
    <row r="19" spans="1:1" x14ac:dyDescent="0.2">
      <c r="A19" s="1" t="s">
        <v>18</v>
      </c>
    </row>
    <row r="20" spans="1:1" ht="15.75" x14ac:dyDescent="0.25">
      <c r="A20" s="3" t="s">
        <v>19</v>
      </c>
    </row>
    <row r="21" spans="1:1" x14ac:dyDescent="0.2">
      <c r="A21" s="1" t="s">
        <v>20</v>
      </c>
    </row>
    <row r="22" spans="1:1" x14ac:dyDescent="0.2">
      <c r="A22" t="s">
        <v>21</v>
      </c>
    </row>
    <row r="23" spans="1:1" x14ac:dyDescent="0.2">
      <c r="A23" s="1" t="s">
        <v>22</v>
      </c>
    </row>
    <row r="24" spans="1:1" x14ac:dyDescent="0.2">
      <c r="A24" s="1" t="s">
        <v>23</v>
      </c>
    </row>
    <row r="25" spans="1:1" x14ac:dyDescent="0.2">
      <c r="A25" s="1" t="s">
        <v>24</v>
      </c>
    </row>
    <row r="26" spans="1:1" x14ac:dyDescent="0.2">
      <c r="A26" t="s">
        <v>25</v>
      </c>
    </row>
    <row r="27" spans="1:1" x14ac:dyDescent="0.2">
      <c r="A27" s="1" t="s">
        <v>26</v>
      </c>
    </row>
  </sheetData>
  <hyperlinks>
    <hyperlink ref="A27" r:id="rId1" xr:uid="{00000000-0004-0000-0000-000000000000}"/>
    <hyperlink ref="A14" r:id="rId2" xr:uid="{00000000-0004-0000-0000-000001000000}"/>
    <hyperlink ref="A15" r:id="rId3" xr:uid="{00000000-0004-0000-0000-000002000000}"/>
    <hyperlink ref="A17" r:id="rId4" xr:uid="{00000000-0004-0000-0000-000003000000}"/>
    <hyperlink ref="A19" r:id="rId5" xr:uid="{00000000-0004-0000-0000-000004000000}"/>
    <hyperlink ref="A21" r:id="rId6" xr:uid="{00000000-0004-0000-0000-000005000000}"/>
    <hyperlink ref="A23" r:id="rId7" xr:uid="{00000000-0004-0000-0000-000006000000}"/>
    <hyperlink ref="A24" r:id="rId8" xr:uid="{00000000-0004-0000-0000-000007000000}"/>
    <hyperlink ref="A25" r:id="rId9" location="glossary" xr:uid="{00000000-0004-0000-0000-000008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workbookViewId="0"/>
  </sheetViews>
  <sheetFormatPr defaultColWidth="10.88671875" defaultRowHeight="15" x14ac:dyDescent="0.2"/>
  <cols>
    <col min="3" max="3" width="128.109375" bestFit="1" customWidth="1"/>
  </cols>
  <sheetData>
    <row r="1" spans="1:3" ht="19.5" x14ac:dyDescent="0.3">
      <c r="A1" s="2" t="s">
        <v>27</v>
      </c>
    </row>
    <row r="2" spans="1:3" ht="31.5" x14ac:dyDescent="0.25">
      <c r="A2" s="5" t="s">
        <v>28</v>
      </c>
      <c r="B2" s="5" t="s">
        <v>29</v>
      </c>
      <c r="C2" s="5" t="s">
        <v>30</v>
      </c>
    </row>
    <row r="3" spans="1:3" x14ac:dyDescent="0.2">
      <c r="A3" t="s">
        <v>31</v>
      </c>
      <c r="B3" s="1" t="str">
        <f>HYPERLINK("#Notes!A2", "Notes")</f>
        <v>Notes</v>
      </c>
      <c r="C3" s="4" t="s">
        <v>32</v>
      </c>
    </row>
    <row r="4" spans="1:3" x14ac:dyDescent="0.2">
      <c r="A4" t="s">
        <v>33</v>
      </c>
      <c r="B4" s="1" t="str">
        <f>HYPERLINK("#Table_1!A7", "1a")</f>
        <v>1a</v>
      </c>
      <c r="C4" s="4" t="s">
        <v>34</v>
      </c>
    </row>
    <row r="5" spans="1:3" x14ac:dyDescent="0.2">
      <c r="A5" t="s">
        <v>33</v>
      </c>
      <c r="B5" s="1" t="str">
        <f>HYPERLINK("#Table_1!A18", "1b")</f>
        <v>1b</v>
      </c>
      <c r="C5" s="4" t="s">
        <v>35</v>
      </c>
    </row>
    <row r="6" spans="1:3" x14ac:dyDescent="0.2">
      <c r="A6" t="s">
        <v>36</v>
      </c>
      <c r="B6" s="1" t="str">
        <f>HYPERLINK("#Table_2!A7", "2")</f>
        <v>2</v>
      </c>
      <c r="C6" s="4" t="s">
        <v>37</v>
      </c>
    </row>
    <row r="7" spans="1:3" x14ac:dyDescent="0.2">
      <c r="A7" t="s">
        <v>38</v>
      </c>
      <c r="B7" s="1" t="str">
        <f>HYPERLINK("#Table_2.1!A7", "2.1a")</f>
        <v>2.1a</v>
      </c>
      <c r="C7" s="4" t="s">
        <v>39</v>
      </c>
    </row>
    <row r="8" spans="1:3" x14ac:dyDescent="0.2">
      <c r="A8" t="s">
        <v>38</v>
      </c>
      <c r="B8" s="1" t="str">
        <f>HYPERLINK("#Table_2.1!A13", "2.1b")</f>
        <v>2.1b</v>
      </c>
      <c r="C8" s="4" t="s">
        <v>40</v>
      </c>
    </row>
    <row r="9" spans="1:3" x14ac:dyDescent="0.2">
      <c r="A9" t="s">
        <v>41</v>
      </c>
      <c r="B9" s="1" t="str">
        <f>HYPERLINK("#Table_2.2!A7", "2.2a")</f>
        <v>2.2a</v>
      </c>
      <c r="C9" s="4" t="s">
        <v>42</v>
      </c>
    </row>
    <row r="10" spans="1:3" x14ac:dyDescent="0.2">
      <c r="A10" t="s">
        <v>41</v>
      </c>
      <c r="B10" s="1" t="str">
        <f>HYPERLINK("#Table_2.2!A13", "2.2b")</f>
        <v>2.2b</v>
      </c>
      <c r="C10" s="4" t="s">
        <v>43</v>
      </c>
    </row>
    <row r="11" spans="1:3" x14ac:dyDescent="0.2">
      <c r="A11" t="s">
        <v>41</v>
      </c>
      <c r="B11" s="1" t="str">
        <f>HYPERLINK("#Table_2.2!A20", "2.2c")</f>
        <v>2.2c</v>
      </c>
      <c r="C11" s="4" t="s">
        <v>44</v>
      </c>
    </row>
    <row r="12" spans="1:3" x14ac:dyDescent="0.2">
      <c r="A12" t="s">
        <v>45</v>
      </c>
      <c r="B12" s="1" t="str">
        <f>HYPERLINK("#Table_2.3!A7", "2.3a")</f>
        <v>2.3a</v>
      </c>
      <c r="C12" s="4" t="s">
        <v>46</v>
      </c>
    </row>
    <row r="13" spans="1:3" x14ac:dyDescent="0.2">
      <c r="A13" t="s">
        <v>45</v>
      </c>
      <c r="B13" s="1" t="str">
        <f>HYPERLINK("#Table_2.3!A13", "2.3b")</f>
        <v>2.3b</v>
      </c>
      <c r="C13" s="4" t="s">
        <v>47</v>
      </c>
    </row>
    <row r="14" spans="1:3" x14ac:dyDescent="0.2">
      <c r="A14" t="s">
        <v>48</v>
      </c>
      <c r="B14" s="1" t="str">
        <f>HYPERLINK("#Table_3!A6", "3a")</f>
        <v>3a</v>
      </c>
      <c r="C14" s="4" t="s">
        <v>49</v>
      </c>
    </row>
    <row r="15" spans="1:3" x14ac:dyDescent="0.2">
      <c r="A15" t="s">
        <v>48</v>
      </c>
      <c r="B15" s="1" t="str">
        <f>HYPERLINK("#Table_3!A17", "3b")</f>
        <v>3b</v>
      </c>
      <c r="C15" s="4" t="s">
        <v>50</v>
      </c>
    </row>
    <row r="16" spans="1:3" x14ac:dyDescent="0.2">
      <c r="A16" t="s">
        <v>51</v>
      </c>
      <c r="B16" s="1" t="str">
        <f>HYPERLINK("#Table_3.1!A6", "3.1a")</f>
        <v>3.1a</v>
      </c>
      <c r="C16" s="4" t="s">
        <v>52</v>
      </c>
    </row>
    <row r="17" spans="1:3" x14ac:dyDescent="0.2">
      <c r="A17" t="s">
        <v>51</v>
      </c>
      <c r="B17" s="1" t="str">
        <f>HYPERLINK("#Table_3.1!A13", "3.1b")</f>
        <v>3.1b</v>
      </c>
      <c r="C17" s="4" t="s">
        <v>53</v>
      </c>
    </row>
    <row r="18" spans="1:3" x14ac:dyDescent="0.2">
      <c r="A18" t="s">
        <v>51</v>
      </c>
      <c r="B18" s="1" t="str">
        <f>HYPERLINK("#Table_3.1!A20", "3.1c")</f>
        <v>3.1c</v>
      </c>
      <c r="C18" s="4" t="s">
        <v>54</v>
      </c>
    </row>
    <row r="19" spans="1:3" x14ac:dyDescent="0.2">
      <c r="A19" t="s">
        <v>51</v>
      </c>
      <c r="B19" s="1" t="str">
        <f>HYPERLINK("#Table_3.1!A27", "3.1d")</f>
        <v>3.1d</v>
      </c>
      <c r="C19" s="4" t="s">
        <v>55</v>
      </c>
    </row>
    <row r="20" spans="1:3" x14ac:dyDescent="0.2">
      <c r="A20" t="s">
        <v>56</v>
      </c>
      <c r="B20" s="1" t="str">
        <f>HYPERLINK("#Table_3.2!A6", "3.2a")</f>
        <v>3.2a</v>
      </c>
      <c r="C20" s="4" t="s">
        <v>57</v>
      </c>
    </row>
    <row r="21" spans="1:3" x14ac:dyDescent="0.2">
      <c r="A21" t="s">
        <v>56</v>
      </c>
      <c r="B21" s="1" t="str">
        <f>HYPERLINK("#Table_3.2!A13", "3.2b")</f>
        <v>3.2b</v>
      </c>
      <c r="C21" s="4" t="s">
        <v>58</v>
      </c>
    </row>
    <row r="22" spans="1:3" x14ac:dyDescent="0.2">
      <c r="A22" t="s">
        <v>56</v>
      </c>
      <c r="B22" s="1" t="str">
        <f>HYPERLINK("#Table_3.2!A20", "3.2c")</f>
        <v>3.2c</v>
      </c>
      <c r="C22" s="4" t="s">
        <v>59</v>
      </c>
    </row>
    <row r="23" spans="1:3" x14ac:dyDescent="0.2">
      <c r="A23" t="s">
        <v>56</v>
      </c>
      <c r="B23" s="1" t="str">
        <f>HYPERLINK("#Table_3.2!A27", "3.2d")</f>
        <v>3.2d</v>
      </c>
      <c r="C23" s="4" t="s">
        <v>60</v>
      </c>
    </row>
    <row r="24" spans="1:3" x14ac:dyDescent="0.2">
      <c r="A24" t="s">
        <v>56</v>
      </c>
      <c r="B24" s="1" t="str">
        <f>HYPERLINK("#Table_3.2!A34", "3.2e")</f>
        <v>3.2e</v>
      </c>
      <c r="C24" s="4" t="s">
        <v>61</v>
      </c>
    </row>
    <row r="25" spans="1:3" x14ac:dyDescent="0.2">
      <c r="A25" t="s">
        <v>56</v>
      </c>
      <c r="B25" s="1" t="str">
        <f>HYPERLINK("#Table_3.2!A41", "3.2f")</f>
        <v>3.2f</v>
      </c>
      <c r="C25" s="4" t="s">
        <v>62</v>
      </c>
    </row>
    <row r="26" spans="1:3" x14ac:dyDescent="0.2">
      <c r="A26" t="s">
        <v>63</v>
      </c>
      <c r="B26" s="1" t="str">
        <f>HYPERLINK("#Table_3.3!A6", "3.3a")</f>
        <v>3.3a</v>
      </c>
      <c r="C26" s="4" t="s">
        <v>64</v>
      </c>
    </row>
    <row r="27" spans="1:3" x14ac:dyDescent="0.2">
      <c r="A27" t="s">
        <v>63</v>
      </c>
      <c r="B27" s="1" t="str">
        <f>HYPERLINK("#Table_3.3!A13", "3.3b")</f>
        <v>3.3b</v>
      </c>
      <c r="C27" s="4" t="s">
        <v>65</v>
      </c>
    </row>
    <row r="28" spans="1:3" x14ac:dyDescent="0.2">
      <c r="A28" t="s">
        <v>63</v>
      </c>
      <c r="B28" s="1" t="str">
        <f>HYPERLINK("#Table_3.3!A20", "3.3c")</f>
        <v>3.3c</v>
      </c>
      <c r="C28" t="s">
        <v>66</v>
      </c>
    </row>
    <row r="29" spans="1:3" x14ac:dyDescent="0.2">
      <c r="A29" t="s">
        <v>63</v>
      </c>
      <c r="B29" s="1" t="str">
        <f>HYPERLINK("#Table_3.3!A27", "3.3d")</f>
        <v>3.3d</v>
      </c>
      <c r="C29" t="s">
        <v>67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
  <sheetViews>
    <sheetView workbookViewId="0"/>
  </sheetViews>
  <sheetFormatPr defaultColWidth="10.88671875" defaultRowHeight="15" x14ac:dyDescent="0.2"/>
  <cols>
    <col min="1" max="1" width="18.77734375" customWidth="1"/>
    <col min="2" max="2" width="80.77734375" customWidth="1"/>
  </cols>
  <sheetData>
    <row r="1" spans="1:2" ht="19.5" x14ac:dyDescent="0.3">
      <c r="A1" s="2" t="s">
        <v>32</v>
      </c>
    </row>
    <row r="2" spans="1:2" x14ac:dyDescent="0.2">
      <c r="A2" t="s">
        <v>68</v>
      </c>
    </row>
    <row r="3" spans="1:2" ht="15.75" x14ac:dyDescent="0.25">
      <c r="A3" s="5" t="s">
        <v>69</v>
      </c>
      <c r="B3" s="5" t="s">
        <v>70</v>
      </c>
    </row>
    <row r="4" spans="1:2" ht="180" x14ac:dyDescent="0.2">
      <c r="A4" s="12" t="s">
        <v>71</v>
      </c>
      <c r="B4" s="4" t="s">
        <v>155</v>
      </c>
    </row>
    <row r="5" spans="1:2" ht="195" x14ac:dyDescent="0.2">
      <c r="A5" s="12" t="s">
        <v>72</v>
      </c>
      <c r="B5" s="4" t="s">
        <v>73</v>
      </c>
    </row>
    <row r="6" spans="1:2" ht="60" x14ac:dyDescent="0.2">
      <c r="A6" s="12" t="s">
        <v>74</v>
      </c>
      <c r="B6" s="4" t="s">
        <v>75</v>
      </c>
    </row>
    <row r="7" spans="1:2" ht="210" x14ac:dyDescent="0.2">
      <c r="A7" s="12" t="s">
        <v>76</v>
      </c>
      <c r="B7" s="4" t="s">
        <v>77</v>
      </c>
    </row>
    <row r="8" spans="1:2" x14ac:dyDescent="0.2">
      <c r="B8" s="4"/>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9"/>
  <sheetViews>
    <sheetView workbookViewId="0"/>
  </sheetViews>
  <sheetFormatPr defaultColWidth="10.88671875" defaultRowHeight="15" x14ac:dyDescent="0.2"/>
  <cols>
    <col min="1" max="14" width="17.77734375" customWidth="1"/>
    <col min="15" max="15" width="45.77734375" customWidth="1"/>
  </cols>
  <sheetData>
    <row r="1" spans="1:15" ht="30" customHeight="1" x14ac:dyDescent="0.3">
      <c r="A1" s="2" t="s">
        <v>78</v>
      </c>
    </row>
    <row r="2" spans="1:15" x14ac:dyDescent="0.2">
      <c r="A2" t="s">
        <v>79</v>
      </c>
    </row>
    <row r="3" spans="1:15" x14ac:dyDescent="0.2">
      <c r="A3" t="s">
        <v>80</v>
      </c>
    </row>
    <row r="4" spans="1:15" x14ac:dyDescent="0.2">
      <c r="A4" t="s">
        <v>81</v>
      </c>
    </row>
    <row r="5" spans="1:15" x14ac:dyDescent="0.2">
      <c r="A5" t="s">
        <v>82</v>
      </c>
    </row>
    <row r="6" spans="1:15" ht="15" customHeight="1" x14ac:dyDescent="0.25">
      <c r="A6" s="3" t="s">
        <v>83</v>
      </c>
    </row>
    <row r="7" spans="1:15" ht="31.5" x14ac:dyDescent="0.25">
      <c r="A7" s="5" t="s">
        <v>84</v>
      </c>
      <c r="B7" s="6" t="s">
        <v>85</v>
      </c>
      <c r="C7" s="6" t="s">
        <v>86</v>
      </c>
      <c r="D7" s="6" t="s">
        <v>87</v>
      </c>
      <c r="E7" s="6" t="s">
        <v>88</v>
      </c>
      <c r="F7" s="6" t="s">
        <v>89</v>
      </c>
      <c r="G7" s="6" t="s">
        <v>90</v>
      </c>
      <c r="H7" s="6" t="s">
        <v>91</v>
      </c>
      <c r="I7" s="6" t="s">
        <v>92</v>
      </c>
      <c r="J7" s="6" t="s">
        <v>93</v>
      </c>
      <c r="K7" s="6" t="s">
        <v>94</v>
      </c>
      <c r="L7" s="6" t="s">
        <v>95</v>
      </c>
      <c r="M7" s="6" t="s">
        <v>96</v>
      </c>
      <c r="N7" s="6" t="s">
        <v>97</v>
      </c>
      <c r="O7" s="6" t="s">
        <v>98</v>
      </c>
    </row>
    <row r="8" spans="1:15" x14ac:dyDescent="0.2">
      <c r="A8" s="9">
        <v>2015</v>
      </c>
      <c r="B8" s="7">
        <v>188000</v>
      </c>
      <c r="C8" s="8">
        <v>16.8</v>
      </c>
      <c r="D8" s="7">
        <v>135000</v>
      </c>
      <c r="E8" s="8">
        <v>12.1</v>
      </c>
      <c r="F8" s="7">
        <v>258000</v>
      </c>
      <c r="G8" s="8">
        <v>23.2</v>
      </c>
      <c r="H8" s="7">
        <v>204000</v>
      </c>
      <c r="I8" s="8">
        <v>18.3</v>
      </c>
      <c r="J8" s="7">
        <v>114000</v>
      </c>
      <c r="K8" s="8">
        <v>10.199999999999999</v>
      </c>
      <c r="L8" s="7">
        <v>217000</v>
      </c>
      <c r="M8" s="8">
        <v>19.399999999999999</v>
      </c>
      <c r="N8" s="7">
        <v>1116000</v>
      </c>
      <c r="O8" s="7"/>
    </row>
    <row r="9" spans="1:15" x14ac:dyDescent="0.2">
      <c r="A9" s="9">
        <v>2016</v>
      </c>
      <c r="B9" s="7">
        <v>183000</v>
      </c>
      <c r="C9" s="8">
        <v>16.3</v>
      </c>
      <c r="D9" s="7">
        <v>119000</v>
      </c>
      <c r="E9" s="8">
        <v>10.6</v>
      </c>
      <c r="F9" s="7">
        <v>261000</v>
      </c>
      <c r="G9" s="8">
        <v>23.3</v>
      </c>
      <c r="H9" s="7">
        <v>214000</v>
      </c>
      <c r="I9" s="8">
        <v>19.100000000000001</v>
      </c>
      <c r="J9" s="7">
        <v>112000</v>
      </c>
      <c r="K9" s="8">
        <v>10</v>
      </c>
      <c r="L9" s="7">
        <v>232000</v>
      </c>
      <c r="M9" s="8">
        <v>20.7</v>
      </c>
      <c r="N9" s="7">
        <v>1121000</v>
      </c>
      <c r="O9" s="7"/>
    </row>
    <row r="10" spans="1:15" x14ac:dyDescent="0.2">
      <c r="A10" s="9">
        <v>2017</v>
      </c>
      <c r="B10" s="7">
        <v>190000</v>
      </c>
      <c r="C10" s="8">
        <v>17</v>
      </c>
      <c r="D10" s="7">
        <v>122000</v>
      </c>
      <c r="E10" s="8">
        <v>10.9</v>
      </c>
      <c r="F10" s="7">
        <v>233000</v>
      </c>
      <c r="G10" s="8">
        <v>20.9</v>
      </c>
      <c r="H10" s="7">
        <v>215000</v>
      </c>
      <c r="I10" s="8">
        <v>19.2</v>
      </c>
      <c r="J10" s="7">
        <v>119000</v>
      </c>
      <c r="K10" s="8">
        <v>10.7</v>
      </c>
      <c r="L10" s="7">
        <v>239000</v>
      </c>
      <c r="M10" s="8">
        <v>21.3</v>
      </c>
      <c r="N10" s="7">
        <v>1118000</v>
      </c>
      <c r="O10" s="7"/>
    </row>
    <row r="11" spans="1:15" x14ac:dyDescent="0.2">
      <c r="A11" s="9">
        <v>2018</v>
      </c>
      <c r="B11" s="7">
        <v>168000</v>
      </c>
      <c r="C11" s="8">
        <v>15</v>
      </c>
      <c r="D11" s="7">
        <v>111000</v>
      </c>
      <c r="E11" s="8">
        <v>9.9</v>
      </c>
      <c r="F11" s="7">
        <v>235000</v>
      </c>
      <c r="G11" s="8">
        <v>21</v>
      </c>
      <c r="H11" s="7">
        <v>218000</v>
      </c>
      <c r="I11" s="8">
        <v>19.5</v>
      </c>
      <c r="J11" s="7">
        <v>138000</v>
      </c>
      <c r="K11" s="8">
        <v>12.3</v>
      </c>
      <c r="L11" s="7">
        <v>248000</v>
      </c>
      <c r="M11" s="8">
        <v>22.2</v>
      </c>
      <c r="N11" s="7">
        <v>1118000</v>
      </c>
      <c r="O11" s="7"/>
    </row>
    <row r="12" spans="1:15" x14ac:dyDescent="0.2">
      <c r="A12" s="9">
        <v>2019</v>
      </c>
      <c r="B12" s="7">
        <v>158000</v>
      </c>
      <c r="C12" s="8">
        <v>14.1</v>
      </c>
      <c r="D12" s="7">
        <v>112000</v>
      </c>
      <c r="E12" s="8">
        <v>10</v>
      </c>
      <c r="F12" s="7">
        <v>226000</v>
      </c>
      <c r="G12" s="8">
        <v>20.2</v>
      </c>
      <c r="H12" s="7">
        <v>214000</v>
      </c>
      <c r="I12" s="8">
        <v>19.2</v>
      </c>
      <c r="J12" s="7">
        <v>135000</v>
      </c>
      <c r="K12" s="8">
        <v>12.1</v>
      </c>
      <c r="L12" s="7">
        <v>271000</v>
      </c>
      <c r="M12" s="8">
        <v>24.3</v>
      </c>
      <c r="N12" s="7">
        <v>1117000</v>
      </c>
      <c r="O12" s="7"/>
    </row>
    <row r="13" spans="1:15" x14ac:dyDescent="0.2">
      <c r="A13" s="9">
        <v>2020</v>
      </c>
      <c r="B13" s="7">
        <v>153000</v>
      </c>
      <c r="C13" s="8">
        <v>13.7</v>
      </c>
      <c r="D13" s="7">
        <v>112000</v>
      </c>
      <c r="E13" s="8">
        <v>10</v>
      </c>
      <c r="F13" s="7">
        <v>226000</v>
      </c>
      <c r="G13" s="8">
        <v>20.3</v>
      </c>
      <c r="H13" s="7">
        <v>213000</v>
      </c>
      <c r="I13" s="8">
        <v>19.100000000000001</v>
      </c>
      <c r="J13" s="7">
        <v>118000</v>
      </c>
      <c r="K13" s="8">
        <v>10.6</v>
      </c>
      <c r="L13" s="7">
        <v>294000</v>
      </c>
      <c r="M13" s="8">
        <v>26.4</v>
      </c>
      <c r="N13" s="7">
        <v>1116000</v>
      </c>
      <c r="O13" s="7"/>
    </row>
    <row r="14" spans="1:15" x14ac:dyDescent="0.2">
      <c r="A14" s="9">
        <v>2021</v>
      </c>
      <c r="B14" s="7">
        <v>136000</v>
      </c>
      <c r="C14" s="8">
        <v>12.3</v>
      </c>
      <c r="D14" s="7">
        <v>102000</v>
      </c>
      <c r="E14" s="8">
        <v>9.1999999999999993</v>
      </c>
      <c r="F14" s="7">
        <v>207000</v>
      </c>
      <c r="G14" s="8">
        <v>18.600000000000001</v>
      </c>
      <c r="H14" s="7">
        <v>203000</v>
      </c>
      <c r="I14" s="8">
        <v>18.3</v>
      </c>
      <c r="J14" s="7">
        <v>121000</v>
      </c>
      <c r="K14" s="8">
        <v>10.9</v>
      </c>
      <c r="L14" s="7">
        <v>342000</v>
      </c>
      <c r="M14" s="8">
        <v>30.8</v>
      </c>
      <c r="N14" s="7">
        <v>1112000</v>
      </c>
      <c r="O14" s="7"/>
    </row>
    <row r="15" spans="1:15" x14ac:dyDescent="0.2">
      <c r="A15" s="9">
        <v>2022</v>
      </c>
      <c r="B15" s="7">
        <v>154000</v>
      </c>
      <c r="C15" s="8">
        <v>14.1</v>
      </c>
      <c r="D15" s="7">
        <v>105000</v>
      </c>
      <c r="E15" s="8">
        <v>9.6</v>
      </c>
      <c r="F15" s="7">
        <v>210000</v>
      </c>
      <c r="G15" s="8">
        <v>19.100000000000001</v>
      </c>
      <c r="H15" s="7">
        <v>209000</v>
      </c>
      <c r="I15" s="8">
        <v>19</v>
      </c>
      <c r="J15" s="7">
        <v>113000</v>
      </c>
      <c r="K15" s="8">
        <v>10.3</v>
      </c>
      <c r="L15" s="7">
        <v>306000</v>
      </c>
      <c r="M15" s="8">
        <v>27.9</v>
      </c>
      <c r="N15" s="7">
        <v>1096000</v>
      </c>
      <c r="O15" s="7"/>
    </row>
    <row r="16" spans="1:15" x14ac:dyDescent="0.2">
      <c r="A16" s="9">
        <v>2023</v>
      </c>
      <c r="B16" s="7">
        <v>142000</v>
      </c>
      <c r="C16" s="8">
        <v>12.7</v>
      </c>
      <c r="D16" s="7">
        <v>102000</v>
      </c>
      <c r="E16" s="8">
        <v>9.1</v>
      </c>
      <c r="F16" s="7">
        <v>212000</v>
      </c>
      <c r="G16" s="8">
        <v>18.899999999999999</v>
      </c>
      <c r="H16" s="7">
        <v>227000</v>
      </c>
      <c r="I16" s="8">
        <v>20.2</v>
      </c>
      <c r="J16" s="7">
        <v>114000</v>
      </c>
      <c r="K16" s="8">
        <v>10.199999999999999</v>
      </c>
      <c r="L16" s="7">
        <v>322000</v>
      </c>
      <c r="M16" s="8">
        <v>28.7</v>
      </c>
      <c r="N16" s="7">
        <v>1119000</v>
      </c>
      <c r="O16" s="7"/>
    </row>
    <row r="17" spans="1:15" x14ac:dyDescent="0.2">
      <c r="A17" s="9"/>
      <c r="B17" s="7"/>
      <c r="C17" s="8"/>
      <c r="D17" s="7"/>
      <c r="E17" s="8"/>
      <c r="F17" s="7"/>
      <c r="G17" s="8"/>
      <c r="H17" s="7"/>
      <c r="I17" s="8"/>
      <c r="J17" s="7"/>
      <c r="K17" s="8"/>
      <c r="L17" s="7"/>
      <c r="M17" s="8"/>
      <c r="N17" s="7"/>
      <c r="O17" s="7"/>
    </row>
    <row r="18" spans="1:15" ht="15.75" x14ac:dyDescent="0.25">
      <c r="A18" s="3" t="s">
        <v>99</v>
      </c>
    </row>
    <row r="19" spans="1:15" ht="31.5" x14ac:dyDescent="0.25">
      <c r="A19" s="5" t="s">
        <v>84</v>
      </c>
      <c r="B19" s="6" t="s">
        <v>85</v>
      </c>
      <c r="C19" s="6" t="s">
        <v>86</v>
      </c>
      <c r="D19" s="6" t="s">
        <v>87</v>
      </c>
      <c r="E19" s="6" t="s">
        <v>88</v>
      </c>
      <c r="F19" s="6" t="s">
        <v>89</v>
      </c>
      <c r="G19" s="6" t="s">
        <v>90</v>
      </c>
      <c r="H19" s="6" t="s">
        <v>91</v>
      </c>
      <c r="I19" s="6" t="s">
        <v>92</v>
      </c>
      <c r="J19" s="6" t="s">
        <v>93</v>
      </c>
      <c r="K19" s="6" t="s">
        <v>94</v>
      </c>
      <c r="L19" s="6" t="s">
        <v>95</v>
      </c>
      <c r="M19" s="6" t="s">
        <v>96</v>
      </c>
      <c r="N19" s="6" t="s">
        <v>97</v>
      </c>
      <c r="O19" s="6" t="s">
        <v>98</v>
      </c>
    </row>
    <row r="20" spans="1:15" x14ac:dyDescent="0.2">
      <c r="A20" s="9">
        <v>2015</v>
      </c>
      <c r="B20" s="7">
        <v>3582000</v>
      </c>
      <c r="C20" s="8">
        <v>9.3000000000000007</v>
      </c>
      <c r="D20" s="7">
        <v>5369000</v>
      </c>
      <c r="E20" s="8">
        <v>13.9</v>
      </c>
      <c r="F20" s="7">
        <v>7909000</v>
      </c>
      <c r="G20" s="8">
        <v>20.5</v>
      </c>
      <c r="H20" s="7">
        <v>7629000</v>
      </c>
      <c r="I20" s="8">
        <v>19.8</v>
      </c>
      <c r="J20" s="7">
        <v>4218000</v>
      </c>
      <c r="K20" s="8">
        <v>10.9</v>
      </c>
      <c r="L20" s="7">
        <v>9834000</v>
      </c>
      <c r="M20" s="8">
        <v>25.5</v>
      </c>
      <c r="N20" s="7">
        <v>38540000</v>
      </c>
      <c r="O20" s="7"/>
    </row>
    <row r="21" spans="1:15" x14ac:dyDescent="0.2">
      <c r="A21" s="9">
        <v>2016</v>
      </c>
      <c r="B21" s="7">
        <v>3389000</v>
      </c>
      <c r="C21" s="8">
        <v>8.8000000000000007</v>
      </c>
      <c r="D21" s="7">
        <v>5194000</v>
      </c>
      <c r="E21" s="8">
        <v>13.5</v>
      </c>
      <c r="F21" s="7">
        <v>7790000</v>
      </c>
      <c r="G21" s="8">
        <v>20.2</v>
      </c>
      <c r="H21" s="7">
        <v>7668000</v>
      </c>
      <c r="I21" s="8">
        <v>19.899999999999999</v>
      </c>
      <c r="J21" s="7">
        <v>4168000</v>
      </c>
      <c r="K21" s="8">
        <v>10.8</v>
      </c>
      <c r="L21" s="7">
        <v>10375000</v>
      </c>
      <c r="M21" s="8">
        <v>26.9</v>
      </c>
      <c r="N21" s="7">
        <v>38584000</v>
      </c>
      <c r="O21" s="7"/>
    </row>
    <row r="22" spans="1:15" x14ac:dyDescent="0.2">
      <c r="A22" s="9">
        <v>2017</v>
      </c>
      <c r="B22" s="7">
        <v>3280000</v>
      </c>
      <c r="C22" s="8">
        <v>8.5</v>
      </c>
      <c r="D22" s="7">
        <v>5062000</v>
      </c>
      <c r="E22" s="8">
        <v>13.1</v>
      </c>
      <c r="F22" s="7">
        <v>7840000</v>
      </c>
      <c r="G22" s="8">
        <v>20.3</v>
      </c>
      <c r="H22" s="7">
        <v>7651000</v>
      </c>
      <c r="I22" s="8">
        <v>19.8</v>
      </c>
      <c r="J22" s="7">
        <v>4092000</v>
      </c>
      <c r="K22" s="8">
        <v>10.6</v>
      </c>
      <c r="L22" s="7">
        <v>10672000</v>
      </c>
      <c r="M22" s="8">
        <v>27.7</v>
      </c>
      <c r="N22" s="7">
        <v>38597000</v>
      </c>
      <c r="O22" s="7"/>
    </row>
    <row r="23" spans="1:15" x14ac:dyDescent="0.2">
      <c r="A23" s="9">
        <v>2018</v>
      </c>
      <c r="B23" s="7">
        <v>3288000</v>
      </c>
      <c r="C23" s="8">
        <v>8.5</v>
      </c>
      <c r="D23" s="7">
        <v>4911000</v>
      </c>
      <c r="E23" s="8">
        <v>12.7</v>
      </c>
      <c r="F23" s="7">
        <v>7699000</v>
      </c>
      <c r="G23" s="8">
        <v>19.899999999999999</v>
      </c>
      <c r="H23" s="7">
        <v>7623000</v>
      </c>
      <c r="I23" s="8">
        <v>19.7</v>
      </c>
      <c r="J23" s="7">
        <v>4007000</v>
      </c>
      <c r="K23" s="8">
        <v>10.4</v>
      </c>
      <c r="L23" s="7">
        <v>11112000</v>
      </c>
      <c r="M23" s="8">
        <v>28.8</v>
      </c>
      <c r="N23" s="7">
        <v>38639000</v>
      </c>
      <c r="O23" s="7"/>
    </row>
    <row r="24" spans="1:15" x14ac:dyDescent="0.2">
      <c r="A24" s="9">
        <v>2019</v>
      </c>
      <c r="B24" s="7">
        <v>3244000</v>
      </c>
      <c r="C24" s="8">
        <v>8.4</v>
      </c>
      <c r="D24" s="7">
        <v>4705000</v>
      </c>
      <c r="E24" s="8">
        <v>12.2</v>
      </c>
      <c r="F24" s="7">
        <v>7619000</v>
      </c>
      <c r="G24" s="8">
        <v>19.7</v>
      </c>
      <c r="H24" s="7">
        <v>7516000</v>
      </c>
      <c r="I24" s="8">
        <v>19.399999999999999</v>
      </c>
      <c r="J24" s="7">
        <v>4028000</v>
      </c>
      <c r="K24" s="8">
        <v>10.4</v>
      </c>
      <c r="L24" s="7">
        <v>11569000</v>
      </c>
      <c r="M24" s="8">
        <v>29.9</v>
      </c>
      <c r="N24" s="7">
        <v>38681000</v>
      </c>
      <c r="O24" s="7"/>
    </row>
    <row r="25" spans="1:15" x14ac:dyDescent="0.2">
      <c r="A25" s="9">
        <v>2020</v>
      </c>
      <c r="B25" s="7">
        <v>2727000</v>
      </c>
      <c r="C25" s="8">
        <v>7</v>
      </c>
      <c r="D25" s="7">
        <v>4462000</v>
      </c>
      <c r="E25" s="8">
        <v>11.5</v>
      </c>
      <c r="F25" s="7">
        <v>7450000</v>
      </c>
      <c r="G25" s="8">
        <v>19.2</v>
      </c>
      <c r="H25" s="7">
        <v>7504000</v>
      </c>
      <c r="I25" s="8">
        <v>19.3</v>
      </c>
      <c r="J25" s="7">
        <v>4018000</v>
      </c>
      <c r="K25" s="8">
        <v>10.3</v>
      </c>
      <c r="L25" s="7">
        <v>12703000</v>
      </c>
      <c r="M25" s="8">
        <v>32.700000000000003</v>
      </c>
      <c r="N25" s="7">
        <v>38864000</v>
      </c>
      <c r="O25" s="7"/>
    </row>
    <row r="26" spans="1:15" x14ac:dyDescent="0.2">
      <c r="A26" s="9">
        <v>2021</v>
      </c>
      <c r="B26" s="7">
        <v>2789000</v>
      </c>
      <c r="C26" s="8">
        <v>7.2</v>
      </c>
      <c r="D26" s="7">
        <v>4255000</v>
      </c>
      <c r="E26" s="8">
        <v>11</v>
      </c>
      <c r="F26" s="7">
        <v>7306000</v>
      </c>
      <c r="G26" s="8">
        <v>18.899999999999999</v>
      </c>
      <c r="H26" s="7">
        <v>7386000</v>
      </c>
      <c r="I26" s="8">
        <v>19.2</v>
      </c>
      <c r="J26" s="7">
        <v>3805000</v>
      </c>
      <c r="K26" s="8">
        <v>9.9</v>
      </c>
      <c r="L26" s="7">
        <v>13025000</v>
      </c>
      <c r="M26" s="8">
        <v>33.799999999999997</v>
      </c>
      <c r="N26" s="7">
        <v>38566000</v>
      </c>
      <c r="O26" s="7"/>
    </row>
    <row r="27" spans="1:15" x14ac:dyDescent="0.2">
      <c r="A27" s="9">
        <v>2022</v>
      </c>
      <c r="B27" s="7">
        <v>2777000</v>
      </c>
      <c r="C27" s="8">
        <v>7.4</v>
      </c>
      <c r="D27" s="7">
        <v>4114000</v>
      </c>
      <c r="E27" s="8">
        <v>10.9</v>
      </c>
      <c r="F27" s="7">
        <v>6802000</v>
      </c>
      <c r="G27" s="8">
        <v>18</v>
      </c>
      <c r="H27" s="7">
        <v>7117000</v>
      </c>
      <c r="I27" s="8">
        <v>18.899999999999999</v>
      </c>
      <c r="J27" s="7">
        <v>3939000</v>
      </c>
      <c r="K27" s="8">
        <v>10.5</v>
      </c>
      <c r="L27" s="7">
        <v>12940000</v>
      </c>
      <c r="M27" s="8">
        <v>34.299999999999997</v>
      </c>
      <c r="N27" s="7">
        <v>37690000</v>
      </c>
      <c r="O27" s="7"/>
    </row>
    <row r="28" spans="1:15" x14ac:dyDescent="0.2">
      <c r="A28" s="9">
        <v>2023</v>
      </c>
      <c r="B28" s="7">
        <v>2698000</v>
      </c>
      <c r="C28" s="8">
        <v>7</v>
      </c>
      <c r="D28" s="7">
        <v>4044000</v>
      </c>
      <c r="E28" s="8">
        <v>10.5</v>
      </c>
      <c r="F28" s="7">
        <v>6868000</v>
      </c>
      <c r="G28" s="8">
        <v>17.8</v>
      </c>
      <c r="H28" s="7">
        <v>7138000</v>
      </c>
      <c r="I28" s="8">
        <v>18.5</v>
      </c>
      <c r="J28" s="7">
        <v>3878000</v>
      </c>
      <c r="K28" s="8">
        <v>10</v>
      </c>
      <c r="L28" s="7">
        <v>14003000</v>
      </c>
      <c r="M28" s="8">
        <v>36.200000000000003</v>
      </c>
      <c r="N28" s="7">
        <v>38628000</v>
      </c>
      <c r="O28" s="7"/>
    </row>
    <row r="29" spans="1:15" x14ac:dyDescent="0.2">
      <c r="A29" s="9"/>
      <c r="B29" s="7"/>
      <c r="C29" s="8"/>
      <c r="D29" s="7"/>
      <c r="E29" s="8"/>
      <c r="F29" s="7"/>
      <c r="G29" s="8"/>
      <c r="H29" s="7"/>
      <c r="I29" s="8"/>
      <c r="J29" s="7"/>
      <c r="K29" s="8"/>
      <c r="L29" s="7"/>
      <c r="M29" s="8"/>
      <c r="N29" s="7"/>
      <c r="O29" s="7"/>
    </row>
  </sheetData>
  <pageMargins left="0.7" right="0.7" top="0.75" bottom="0.75" header="0.3" footer="0.3"/>
  <pageSetup paperSize="9" orientation="portrait" horizontalDpi="300" verticalDpi="300"/>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
  <sheetViews>
    <sheetView workbookViewId="0"/>
  </sheetViews>
  <sheetFormatPr defaultColWidth="10.88671875" defaultRowHeight="15" x14ac:dyDescent="0.2"/>
  <cols>
    <col min="1" max="5" width="17.77734375" customWidth="1"/>
    <col min="6" max="6" width="45.77734375" customWidth="1"/>
  </cols>
  <sheetData>
    <row r="1" spans="1:6" ht="30" customHeight="1" x14ac:dyDescent="0.3">
      <c r="A1" s="2" t="s">
        <v>100</v>
      </c>
    </row>
    <row r="2" spans="1:6" x14ac:dyDescent="0.2">
      <c r="A2" t="s">
        <v>101</v>
      </c>
    </row>
    <row r="3" spans="1:6" x14ac:dyDescent="0.2">
      <c r="A3" t="s">
        <v>80</v>
      </c>
    </row>
    <row r="4" spans="1:6" x14ac:dyDescent="0.2">
      <c r="A4" t="s">
        <v>81</v>
      </c>
    </row>
    <row r="5" spans="1:6" x14ac:dyDescent="0.2">
      <c r="A5" t="s">
        <v>102</v>
      </c>
    </row>
    <row r="6" spans="1:6" ht="15" customHeight="1" x14ac:dyDescent="0.25">
      <c r="A6" s="3" t="s">
        <v>103</v>
      </c>
    </row>
    <row r="7" spans="1:6" ht="78.75" x14ac:dyDescent="0.25">
      <c r="A7" s="5" t="s">
        <v>84</v>
      </c>
      <c r="B7" s="6" t="s">
        <v>104</v>
      </c>
      <c r="C7" s="6" t="s">
        <v>105</v>
      </c>
      <c r="D7" s="6" t="s">
        <v>106</v>
      </c>
      <c r="E7" s="6" t="s">
        <v>107</v>
      </c>
      <c r="F7" s="6" t="s">
        <v>98</v>
      </c>
    </row>
    <row r="8" spans="1:6" x14ac:dyDescent="0.2">
      <c r="A8" s="9">
        <v>2016</v>
      </c>
      <c r="B8" s="7">
        <v>175000</v>
      </c>
      <c r="C8" s="8">
        <v>18.3</v>
      </c>
      <c r="D8" s="7">
        <v>8652000</v>
      </c>
      <c r="E8" s="8">
        <v>25.5</v>
      </c>
      <c r="F8" s="7"/>
    </row>
    <row r="9" spans="1:6" x14ac:dyDescent="0.2">
      <c r="A9" s="9">
        <v>2017</v>
      </c>
      <c r="B9" s="7">
        <v>178000</v>
      </c>
      <c r="C9" s="8">
        <v>18.5</v>
      </c>
      <c r="D9" s="7">
        <v>8651000</v>
      </c>
      <c r="E9" s="8">
        <v>25.4</v>
      </c>
      <c r="F9" s="7"/>
    </row>
    <row r="10" spans="1:6" x14ac:dyDescent="0.2">
      <c r="A10" s="9">
        <v>2018</v>
      </c>
      <c r="B10" s="7">
        <v>189000</v>
      </c>
      <c r="C10" s="8">
        <v>19.600000000000001</v>
      </c>
      <c r="D10" s="7">
        <v>8718000</v>
      </c>
      <c r="E10" s="8">
        <v>25.4</v>
      </c>
      <c r="F10" s="7"/>
    </row>
    <row r="11" spans="1:6" x14ac:dyDescent="0.2">
      <c r="A11" s="9">
        <v>2019</v>
      </c>
      <c r="B11" s="7">
        <v>196000</v>
      </c>
      <c r="C11" s="8">
        <v>20.3</v>
      </c>
      <c r="D11" s="7">
        <v>8893000</v>
      </c>
      <c r="E11" s="8">
        <v>25.8</v>
      </c>
      <c r="F11" s="7"/>
    </row>
    <row r="12" spans="1:6" x14ac:dyDescent="0.2">
      <c r="A12" s="9">
        <v>2020</v>
      </c>
      <c r="B12" s="7">
        <v>173000</v>
      </c>
      <c r="C12" s="8">
        <v>17.899999999999999</v>
      </c>
      <c r="D12" s="7">
        <v>8725000</v>
      </c>
      <c r="E12" s="8">
        <v>25.3</v>
      </c>
      <c r="F12" s="7"/>
    </row>
    <row r="13" spans="1:6" x14ac:dyDescent="0.2">
      <c r="A13" s="9">
        <v>2021</v>
      </c>
      <c r="B13" s="7">
        <v>167000</v>
      </c>
      <c r="C13" s="8">
        <v>17.3</v>
      </c>
      <c r="D13" s="7">
        <v>8730000</v>
      </c>
      <c r="E13" s="8">
        <v>25.3</v>
      </c>
      <c r="F13" s="7"/>
    </row>
    <row r="14" spans="1:6" x14ac:dyDescent="0.2">
      <c r="A14" s="9">
        <v>2022</v>
      </c>
      <c r="B14" s="7">
        <v>159000</v>
      </c>
      <c r="C14" s="8">
        <v>16.3</v>
      </c>
      <c r="D14" s="7">
        <v>8957000</v>
      </c>
      <c r="E14" s="8">
        <v>25.8</v>
      </c>
      <c r="F14" s="7"/>
    </row>
    <row r="15" spans="1:6" x14ac:dyDescent="0.2">
      <c r="A15" s="9">
        <v>2023</v>
      </c>
      <c r="B15" s="7">
        <v>172000</v>
      </c>
      <c r="C15" s="8">
        <v>17.600000000000001</v>
      </c>
      <c r="D15" s="7">
        <v>9217000</v>
      </c>
      <c r="E15" s="8">
        <v>26.5</v>
      </c>
      <c r="F15" s="7"/>
    </row>
    <row r="16" spans="1:6" x14ac:dyDescent="0.2">
      <c r="A16" s="9"/>
      <c r="B16" s="7"/>
      <c r="C16" s="8"/>
      <c r="D16" s="7"/>
      <c r="E16" s="8"/>
      <c r="F16" s="7"/>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workbookViewId="0"/>
  </sheetViews>
  <sheetFormatPr defaultColWidth="10.88671875" defaultRowHeight="15" x14ac:dyDescent="0.2"/>
  <cols>
    <col min="1" max="5" width="17.77734375" customWidth="1"/>
    <col min="6" max="6" width="45.77734375" customWidth="1"/>
  </cols>
  <sheetData>
    <row r="1" spans="1:6" ht="30" customHeight="1" x14ac:dyDescent="0.3">
      <c r="A1" s="2" t="s">
        <v>108</v>
      </c>
    </row>
    <row r="2" spans="1:6" x14ac:dyDescent="0.2">
      <c r="A2" t="s">
        <v>79</v>
      </c>
    </row>
    <row r="3" spans="1:6" x14ac:dyDescent="0.2">
      <c r="A3" t="s">
        <v>80</v>
      </c>
    </row>
    <row r="4" spans="1:6" x14ac:dyDescent="0.2">
      <c r="A4" t="s">
        <v>81</v>
      </c>
    </row>
    <row r="5" spans="1:6" x14ac:dyDescent="0.2">
      <c r="A5" t="s">
        <v>109</v>
      </c>
    </row>
    <row r="6" spans="1:6" ht="15" customHeight="1" x14ac:dyDescent="0.25">
      <c r="A6" s="3" t="s">
        <v>110</v>
      </c>
    </row>
    <row r="7" spans="1:6" ht="78.75" x14ac:dyDescent="0.25">
      <c r="A7" s="5" t="s">
        <v>84</v>
      </c>
      <c r="B7" s="6" t="s">
        <v>104</v>
      </c>
      <c r="C7" s="6" t="s">
        <v>105</v>
      </c>
      <c r="D7" s="6" t="s">
        <v>106</v>
      </c>
      <c r="E7" s="6" t="s">
        <v>107</v>
      </c>
      <c r="F7" s="6" t="s">
        <v>98</v>
      </c>
    </row>
    <row r="8" spans="1:6" x14ac:dyDescent="0.2">
      <c r="A8" s="9">
        <v>2020</v>
      </c>
      <c r="B8" s="7">
        <v>73000</v>
      </c>
      <c r="C8" s="8">
        <v>15.3</v>
      </c>
      <c r="D8" s="7">
        <v>3904000</v>
      </c>
      <c r="E8" s="8">
        <v>22.8</v>
      </c>
      <c r="F8" s="7"/>
    </row>
    <row r="9" spans="1:6" x14ac:dyDescent="0.2">
      <c r="A9" s="9">
        <v>2021</v>
      </c>
      <c r="B9" s="7">
        <v>72000</v>
      </c>
      <c r="C9" s="8">
        <v>15.1</v>
      </c>
      <c r="D9" s="7">
        <v>3921000</v>
      </c>
      <c r="E9" s="8">
        <v>22.9</v>
      </c>
      <c r="F9" s="7"/>
    </row>
    <row r="10" spans="1:6" x14ac:dyDescent="0.2">
      <c r="A10" s="9">
        <v>2022</v>
      </c>
      <c r="B10" s="7">
        <v>69000</v>
      </c>
      <c r="C10" s="8">
        <v>14.4</v>
      </c>
      <c r="D10" s="7">
        <v>4048000</v>
      </c>
      <c r="E10" s="8">
        <v>23.6</v>
      </c>
      <c r="F10" s="7"/>
    </row>
    <row r="11" spans="1:6" x14ac:dyDescent="0.2">
      <c r="A11" s="9">
        <v>2023</v>
      </c>
      <c r="B11" s="7">
        <v>73000</v>
      </c>
      <c r="C11" s="8">
        <v>15.2</v>
      </c>
      <c r="D11" s="7">
        <v>4228000</v>
      </c>
      <c r="E11" s="8">
        <v>24.5</v>
      </c>
      <c r="F11" s="7"/>
    </row>
    <row r="12" spans="1:6" x14ac:dyDescent="0.2">
      <c r="A12" s="9"/>
      <c r="B12" s="7"/>
      <c r="C12" s="8"/>
      <c r="D12" s="7"/>
      <c r="E12" s="8"/>
      <c r="F12" s="7"/>
    </row>
    <row r="13" spans="1:6" ht="15.75" x14ac:dyDescent="0.25">
      <c r="A13" s="3" t="s">
        <v>111</v>
      </c>
    </row>
    <row r="14" spans="1:6" ht="78.75" x14ac:dyDescent="0.25">
      <c r="A14" s="5" t="s">
        <v>84</v>
      </c>
      <c r="B14" s="6" t="s">
        <v>104</v>
      </c>
      <c r="C14" s="6" t="s">
        <v>105</v>
      </c>
      <c r="D14" s="6" t="s">
        <v>106</v>
      </c>
      <c r="E14" s="6" t="s">
        <v>107</v>
      </c>
      <c r="F14" s="6" t="s">
        <v>98</v>
      </c>
    </row>
    <row r="15" spans="1:6" x14ac:dyDescent="0.2">
      <c r="A15" s="9">
        <v>2020</v>
      </c>
      <c r="B15" s="7">
        <v>100000</v>
      </c>
      <c r="C15" s="8">
        <v>20.399999999999999</v>
      </c>
      <c r="D15" s="7">
        <v>4821000</v>
      </c>
      <c r="E15" s="8">
        <v>27.7</v>
      </c>
      <c r="F15" s="7"/>
    </row>
    <row r="16" spans="1:6" x14ac:dyDescent="0.2">
      <c r="A16" s="9">
        <v>2021</v>
      </c>
      <c r="B16" s="7">
        <v>96000</v>
      </c>
      <c r="C16" s="8">
        <v>19.399999999999999</v>
      </c>
      <c r="D16" s="7">
        <v>4809000</v>
      </c>
      <c r="E16" s="8">
        <v>27.6</v>
      </c>
      <c r="F16" s="7"/>
    </row>
    <row r="17" spans="1:6" x14ac:dyDescent="0.2">
      <c r="A17" s="9">
        <v>2022</v>
      </c>
      <c r="B17" s="7">
        <v>90000</v>
      </c>
      <c r="C17" s="8">
        <v>18.2</v>
      </c>
      <c r="D17" s="7">
        <v>4909000</v>
      </c>
      <c r="E17" s="8">
        <v>28</v>
      </c>
      <c r="F17" s="7"/>
    </row>
    <row r="18" spans="1:6" x14ac:dyDescent="0.2">
      <c r="A18" s="9">
        <v>2023</v>
      </c>
      <c r="B18" s="7">
        <v>99000</v>
      </c>
      <c r="C18" s="8">
        <v>20</v>
      </c>
      <c r="D18" s="7">
        <v>4989000</v>
      </c>
      <c r="E18" s="8">
        <v>28.4</v>
      </c>
      <c r="F18" s="7"/>
    </row>
    <row r="19" spans="1:6" x14ac:dyDescent="0.2">
      <c r="A19" s="9"/>
      <c r="B19" s="7"/>
      <c r="C19" s="8"/>
      <c r="D19" s="7"/>
      <c r="E19" s="8"/>
      <c r="F19" s="7"/>
    </row>
  </sheetData>
  <pageMargins left="0.7" right="0.7" top="0.75" bottom="0.75" header="0.3" footer="0.3"/>
  <pageSetup paperSize="9" orientation="portrait" horizontalDpi="300" verticalDpi="300"/>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workbookViewId="0"/>
  </sheetViews>
  <sheetFormatPr defaultColWidth="10.88671875" defaultRowHeight="15" x14ac:dyDescent="0.2"/>
  <cols>
    <col min="1" max="5" width="17.77734375" customWidth="1"/>
    <col min="6" max="6" width="45.77734375" customWidth="1"/>
  </cols>
  <sheetData>
    <row r="1" spans="1:6" ht="30" customHeight="1" x14ac:dyDescent="0.3">
      <c r="A1" s="2" t="s">
        <v>112</v>
      </c>
    </row>
    <row r="2" spans="1:6" x14ac:dyDescent="0.2">
      <c r="A2" t="s">
        <v>113</v>
      </c>
    </row>
    <row r="3" spans="1:6" x14ac:dyDescent="0.2">
      <c r="A3" t="s">
        <v>80</v>
      </c>
    </row>
    <row r="4" spans="1:6" x14ac:dyDescent="0.2">
      <c r="A4" t="s">
        <v>81</v>
      </c>
    </row>
    <row r="5" spans="1:6" x14ac:dyDescent="0.2">
      <c r="A5" t="s">
        <v>109</v>
      </c>
    </row>
    <row r="6" spans="1:6" ht="15" customHeight="1" x14ac:dyDescent="0.25">
      <c r="A6" s="3" t="s">
        <v>114</v>
      </c>
    </row>
    <row r="7" spans="1:6" ht="78.75" x14ac:dyDescent="0.25">
      <c r="A7" s="5" t="s">
        <v>84</v>
      </c>
      <c r="B7" s="6" t="s">
        <v>104</v>
      </c>
      <c r="C7" s="6" t="s">
        <v>105</v>
      </c>
      <c r="D7" s="6" t="s">
        <v>106</v>
      </c>
      <c r="E7" s="6" t="s">
        <v>107</v>
      </c>
      <c r="F7" s="6" t="s">
        <v>98</v>
      </c>
    </row>
    <row r="8" spans="1:6" x14ac:dyDescent="0.2">
      <c r="A8" s="9">
        <v>2020</v>
      </c>
      <c r="B8" s="7">
        <v>46000</v>
      </c>
      <c r="C8" s="8">
        <v>18.8</v>
      </c>
      <c r="D8" s="7">
        <v>2615000</v>
      </c>
      <c r="E8" s="8">
        <v>29.3</v>
      </c>
      <c r="F8" s="7"/>
    </row>
    <row r="9" spans="1:6" x14ac:dyDescent="0.2">
      <c r="A9" s="9">
        <v>2021</v>
      </c>
      <c r="B9" s="7">
        <v>52000</v>
      </c>
      <c r="C9" s="8">
        <v>21.8</v>
      </c>
      <c r="D9" s="7">
        <v>2676000</v>
      </c>
      <c r="E9" s="8">
        <v>30.1</v>
      </c>
      <c r="F9" s="7"/>
    </row>
    <row r="10" spans="1:6" x14ac:dyDescent="0.2">
      <c r="A10" s="9">
        <v>2022</v>
      </c>
      <c r="B10" s="7">
        <v>52000</v>
      </c>
      <c r="C10" s="8">
        <v>21.4</v>
      </c>
      <c r="D10" s="7">
        <v>2695000</v>
      </c>
      <c r="E10" s="8">
        <v>30.2</v>
      </c>
      <c r="F10" s="7"/>
    </row>
    <row r="11" spans="1:6" x14ac:dyDescent="0.2">
      <c r="A11" s="9">
        <v>2023</v>
      </c>
      <c r="B11" s="7">
        <v>52000</v>
      </c>
      <c r="C11" s="8">
        <v>21.4</v>
      </c>
      <c r="D11" s="7">
        <v>2662000</v>
      </c>
      <c r="E11" s="8">
        <v>29.7</v>
      </c>
      <c r="F11" s="7"/>
    </row>
    <row r="12" spans="1:6" x14ac:dyDescent="0.2">
      <c r="A12" s="9"/>
      <c r="B12" s="7"/>
      <c r="C12" s="8"/>
      <c r="D12" s="7"/>
      <c r="E12" s="8"/>
      <c r="F12" s="7"/>
    </row>
    <row r="13" spans="1:6" ht="15.75" x14ac:dyDescent="0.25">
      <c r="A13" s="3" t="s">
        <v>115</v>
      </c>
    </row>
    <row r="14" spans="1:6" ht="78.75" x14ac:dyDescent="0.25">
      <c r="A14" s="5" t="s">
        <v>84</v>
      </c>
      <c r="B14" s="6" t="s">
        <v>104</v>
      </c>
      <c r="C14" s="6" t="s">
        <v>105</v>
      </c>
      <c r="D14" s="6" t="s">
        <v>106</v>
      </c>
      <c r="E14" s="6" t="s">
        <v>107</v>
      </c>
      <c r="F14" s="6" t="s">
        <v>98</v>
      </c>
    </row>
    <row r="15" spans="1:6" x14ac:dyDescent="0.2">
      <c r="A15" s="9">
        <v>2020</v>
      </c>
      <c r="B15" s="7">
        <v>80000</v>
      </c>
      <c r="C15" s="8">
        <v>22.1</v>
      </c>
      <c r="D15" s="7">
        <v>3503000</v>
      </c>
      <c r="E15" s="8">
        <v>27.6</v>
      </c>
      <c r="F15" s="7"/>
    </row>
    <row r="16" spans="1:6" x14ac:dyDescent="0.2">
      <c r="A16" s="9">
        <v>2021</v>
      </c>
      <c r="B16" s="7">
        <v>73000</v>
      </c>
      <c r="C16" s="8">
        <v>20.3</v>
      </c>
      <c r="D16" s="7">
        <v>3410000</v>
      </c>
      <c r="E16" s="8">
        <v>27</v>
      </c>
      <c r="F16" s="7"/>
    </row>
    <row r="17" spans="1:6" x14ac:dyDescent="0.2">
      <c r="A17" s="9">
        <v>2022</v>
      </c>
      <c r="B17" s="7">
        <v>64000</v>
      </c>
      <c r="C17" s="8">
        <v>18.100000000000001</v>
      </c>
      <c r="D17" s="7">
        <v>3534000</v>
      </c>
      <c r="E17" s="8">
        <v>28.1</v>
      </c>
      <c r="F17" s="7"/>
    </row>
    <row r="18" spans="1:6" x14ac:dyDescent="0.2">
      <c r="A18" s="9">
        <v>2023</v>
      </c>
      <c r="B18" s="7">
        <v>72000</v>
      </c>
      <c r="C18" s="8">
        <v>19.8</v>
      </c>
      <c r="D18" s="7">
        <v>3670000</v>
      </c>
      <c r="E18" s="8">
        <v>29.1</v>
      </c>
      <c r="F18" s="7"/>
    </row>
    <row r="19" spans="1:6" x14ac:dyDescent="0.2">
      <c r="A19" s="9"/>
      <c r="B19" s="7"/>
      <c r="C19" s="8"/>
      <c r="D19" s="7"/>
      <c r="E19" s="8"/>
      <c r="F19" s="7"/>
    </row>
    <row r="20" spans="1:6" ht="15.75" x14ac:dyDescent="0.25">
      <c r="A20" s="3" t="s">
        <v>116</v>
      </c>
    </row>
    <row r="21" spans="1:6" ht="78.75" x14ac:dyDescent="0.25">
      <c r="A21" s="5" t="s">
        <v>84</v>
      </c>
      <c r="B21" s="6" t="s">
        <v>104</v>
      </c>
      <c r="C21" s="6" t="s">
        <v>105</v>
      </c>
      <c r="D21" s="6" t="s">
        <v>106</v>
      </c>
      <c r="E21" s="6" t="s">
        <v>107</v>
      </c>
      <c r="F21" s="6" t="s">
        <v>98</v>
      </c>
    </row>
    <row r="22" spans="1:6" x14ac:dyDescent="0.2">
      <c r="A22" s="9">
        <v>2020</v>
      </c>
      <c r="B22" s="7">
        <v>48000</v>
      </c>
      <c r="C22" s="8">
        <v>13.2</v>
      </c>
      <c r="D22" s="7">
        <v>2607000</v>
      </c>
      <c r="E22" s="8">
        <v>20.2</v>
      </c>
      <c r="F22" s="7"/>
    </row>
    <row r="23" spans="1:6" x14ac:dyDescent="0.2">
      <c r="A23" s="9">
        <v>2021</v>
      </c>
      <c r="B23" s="7">
        <v>42000</v>
      </c>
      <c r="C23" s="8">
        <v>11.5</v>
      </c>
      <c r="D23" s="7">
        <v>2644000</v>
      </c>
      <c r="E23" s="8">
        <v>20.3</v>
      </c>
      <c r="F23" s="7"/>
    </row>
    <row r="24" spans="1:6" x14ac:dyDescent="0.2">
      <c r="A24" s="9">
        <v>2022</v>
      </c>
      <c r="B24" s="7">
        <v>43000</v>
      </c>
      <c r="C24" s="8">
        <v>11.4</v>
      </c>
      <c r="D24" s="7">
        <v>2728000</v>
      </c>
      <c r="E24" s="8">
        <v>20.7</v>
      </c>
      <c r="F24" s="7"/>
    </row>
    <row r="25" spans="1:6" x14ac:dyDescent="0.2">
      <c r="A25" s="9">
        <v>2023</v>
      </c>
      <c r="B25" s="7">
        <v>49000</v>
      </c>
      <c r="C25" s="8">
        <v>13.1</v>
      </c>
      <c r="D25" s="7">
        <v>2885000</v>
      </c>
      <c r="E25" s="8">
        <v>21.8</v>
      </c>
      <c r="F25" s="7"/>
    </row>
    <row r="26" spans="1:6" x14ac:dyDescent="0.2">
      <c r="A26" s="9"/>
      <c r="B26" s="7"/>
      <c r="C26" s="8"/>
      <c r="D26" s="7"/>
      <c r="E26" s="8"/>
      <c r="F26" s="7"/>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
  <sheetViews>
    <sheetView workbookViewId="0"/>
  </sheetViews>
  <sheetFormatPr defaultColWidth="10.88671875" defaultRowHeight="15" x14ac:dyDescent="0.2"/>
  <cols>
    <col min="1" max="5" width="17.77734375" customWidth="1"/>
    <col min="6" max="6" width="45.77734375" customWidth="1"/>
  </cols>
  <sheetData>
    <row r="1" spans="1:6" ht="30" customHeight="1" x14ac:dyDescent="0.3">
      <c r="A1" s="2" t="s">
        <v>117</v>
      </c>
    </row>
    <row r="2" spans="1:6" x14ac:dyDescent="0.2">
      <c r="A2" t="s">
        <v>79</v>
      </c>
    </row>
    <row r="3" spans="1:6" x14ac:dyDescent="0.2">
      <c r="A3" t="s">
        <v>80</v>
      </c>
    </row>
    <row r="4" spans="1:6" x14ac:dyDescent="0.2">
      <c r="A4" t="s">
        <v>81</v>
      </c>
    </row>
    <row r="5" spans="1:6" x14ac:dyDescent="0.2">
      <c r="A5" t="s">
        <v>109</v>
      </c>
    </row>
    <row r="6" spans="1:6" ht="15" customHeight="1" x14ac:dyDescent="0.25">
      <c r="A6" s="3" t="s">
        <v>118</v>
      </c>
    </row>
    <row r="7" spans="1:6" ht="78.75" x14ac:dyDescent="0.25">
      <c r="A7" s="5" t="s">
        <v>84</v>
      </c>
      <c r="B7" s="6" t="s">
        <v>104</v>
      </c>
      <c r="C7" s="6" t="s">
        <v>105</v>
      </c>
      <c r="D7" s="6" t="s">
        <v>106</v>
      </c>
      <c r="E7" s="6" t="s">
        <v>107</v>
      </c>
      <c r="F7" s="6" t="s">
        <v>98</v>
      </c>
    </row>
    <row r="8" spans="1:6" x14ac:dyDescent="0.2">
      <c r="A8" s="9">
        <v>2020</v>
      </c>
      <c r="B8" s="7">
        <v>27000</v>
      </c>
      <c r="C8" s="8">
        <v>11.7</v>
      </c>
      <c r="D8" s="7">
        <v>1450000</v>
      </c>
      <c r="E8" s="8">
        <v>20.3</v>
      </c>
      <c r="F8" s="7"/>
    </row>
    <row r="9" spans="1:6" x14ac:dyDescent="0.2">
      <c r="A9" s="9">
        <v>2021</v>
      </c>
      <c r="B9" s="7">
        <v>28000</v>
      </c>
      <c r="C9" s="8">
        <v>12.3</v>
      </c>
      <c r="D9" s="7">
        <v>1613000</v>
      </c>
      <c r="E9" s="8">
        <v>20.9</v>
      </c>
      <c r="F9" s="7"/>
    </row>
    <row r="10" spans="1:6" x14ac:dyDescent="0.2">
      <c r="A10" s="9">
        <v>2022</v>
      </c>
      <c r="B10" s="7">
        <v>28000</v>
      </c>
      <c r="C10" s="8">
        <v>11.8</v>
      </c>
      <c r="D10" s="7">
        <v>1773000</v>
      </c>
      <c r="E10" s="8">
        <v>21.8</v>
      </c>
      <c r="F10" s="7"/>
    </row>
    <row r="11" spans="1:6" x14ac:dyDescent="0.2">
      <c r="A11" s="9">
        <v>2023</v>
      </c>
      <c r="B11" s="7">
        <v>35000</v>
      </c>
      <c r="C11" s="8">
        <v>14.3</v>
      </c>
      <c r="D11" s="7">
        <v>1856000</v>
      </c>
      <c r="E11" s="8">
        <v>22.3</v>
      </c>
      <c r="F11" s="7"/>
    </row>
    <row r="12" spans="1:6" x14ac:dyDescent="0.2">
      <c r="A12" s="9"/>
      <c r="B12" s="7"/>
      <c r="C12" s="8"/>
      <c r="D12" s="7"/>
      <c r="E12" s="8"/>
      <c r="F12" s="7"/>
    </row>
    <row r="13" spans="1:6" ht="15.75" x14ac:dyDescent="0.25">
      <c r="A13" s="3" t="s">
        <v>119</v>
      </c>
    </row>
    <row r="14" spans="1:6" ht="78.75" x14ac:dyDescent="0.25">
      <c r="A14" s="5" t="s">
        <v>84</v>
      </c>
      <c r="B14" s="6" t="s">
        <v>104</v>
      </c>
      <c r="C14" s="6" t="s">
        <v>105</v>
      </c>
      <c r="D14" s="6" t="s">
        <v>106</v>
      </c>
      <c r="E14" s="6" t="s">
        <v>107</v>
      </c>
      <c r="F14" s="6" t="s">
        <v>98</v>
      </c>
    </row>
    <row r="15" spans="1:6" x14ac:dyDescent="0.2">
      <c r="A15" s="9">
        <v>2020</v>
      </c>
      <c r="B15" s="7">
        <v>146000</v>
      </c>
      <c r="C15" s="8">
        <v>20</v>
      </c>
      <c r="D15" s="7">
        <v>7231000</v>
      </c>
      <c r="E15" s="8">
        <v>26.6</v>
      </c>
      <c r="F15" s="7"/>
    </row>
    <row r="16" spans="1:6" x14ac:dyDescent="0.2">
      <c r="A16" s="9">
        <v>2021</v>
      </c>
      <c r="B16" s="7">
        <v>139000</v>
      </c>
      <c r="C16" s="8">
        <v>19</v>
      </c>
      <c r="D16" s="7">
        <v>7080000</v>
      </c>
      <c r="E16" s="8">
        <v>26.6</v>
      </c>
      <c r="F16" s="7"/>
    </row>
    <row r="17" spans="1:6" x14ac:dyDescent="0.2">
      <c r="A17" s="9">
        <v>2022</v>
      </c>
      <c r="B17" s="7">
        <v>131000</v>
      </c>
      <c r="C17" s="8">
        <v>17.8</v>
      </c>
      <c r="D17" s="7">
        <v>7130000</v>
      </c>
      <c r="E17" s="8">
        <v>27.1</v>
      </c>
      <c r="F17" s="7"/>
    </row>
    <row r="18" spans="1:6" x14ac:dyDescent="0.2">
      <c r="A18" s="9">
        <v>2023</v>
      </c>
      <c r="B18" s="7">
        <v>137000</v>
      </c>
      <c r="C18" s="8">
        <v>18.899999999999999</v>
      </c>
      <c r="D18" s="7">
        <v>7321000</v>
      </c>
      <c r="E18" s="8">
        <v>27.9</v>
      </c>
      <c r="F18" s="7"/>
    </row>
    <row r="19" spans="1:6" x14ac:dyDescent="0.2">
      <c r="A19" s="9"/>
      <c r="B19" s="7"/>
      <c r="C19" s="8"/>
      <c r="D19" s="7"/>
      <c r="E19" s="8"/>
      <c r="F19" s="7"/>
    </row>
  </sheetData>
  <pageMargins left="0.7" right="0.7" top="0.75" bottom="0.75" header="0.3" footer="0.3"/>
  <pageSetup paperSize="9" orientation="portrait" horizontalDpi="300" verticalDpi="300"/>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7"/>
  <sheetViews>
    <sheetView workbookViewId="0"/>
  </sheetViews>
  <sheetFormatPr defaultColWidth="10.88671875" defaultRowHeight="15" x14ac:dyDescent="0.2"/>
  <cols>
    <col min="1" max="14" width="17.77734375" customWidth="1"/>
    <col min="16" max="16" width="45.77734375" customWidth="1"/>
  </cols>
  <sheetData>
    <row r="1" spans="1:16" ht="30" customHeight="1" x14ac:dyDescent="0.3">
      <c r="A1" s="2" t="s">
        <v>120</v>
      </c>
    </row>
    <row r="2" spans="1:16" x14ac:dyDescent="0.2">
      <c r="A2" t="s">
        <v>79</v>
      </c>
    </row>
    <row r="3" spans="1:16" x14ac:dyDescent="0.2">
      <c r="A3" t="s">
        <v>80</v>
      </c>
    </row>
    <row r="4" spans="1:16" x14ac:dyDescent="0.2">
      <c r="A4" t="s">
        <v>81</v>
      </c>
    </row>
    <row r="5" spans="1:16" x14ac:dyDescent="0.2">
      <c r="A5" t="s">
        <v>102</v>
      </c>
    </row>
    <row r="6" spans="1:16" ht="15" customHeight="1" x14ac:dyDescent="0.25">
      <c r="A6" s="3" t="s">
        <v>121</v>
      </c>
    </row>
    <row r="7" spans="1:16" ht="31.5" x14ac:dyDescent="0.25">
      <c r="A7" s="5" t="s">
        <v>84</v>
      </c>
      <c r="B7" s="6" t="s">
        <v>85</v>
      </c>
      <c r="C7" s="6" t="s">
        <v>86</v>
      </c>
      <c r="D7" s="6" t="s">
        <v>87</v>
      </c>
      <c r="E7" s="6" t="s">
        <v>88</v>
      </c>
      <c r="F7" s="6" t="s">
        <v>89</v>
      </c>
      <c r="G7" s="6" t="s">
        <v>90</v>
      </c>
      <c r="H7" s="6" t="s">
        <v>91</v>
      </c>
      <c r="I7" s="6" t="s">
        <v>92</v>
      </c>
      <c r="J7" s="6" t="s">
        <v>93</v>
      </c>
      <c r="K7" s="6" t="s">
        <v>94</v>
      </c>
      <c r="L7" s="6" t="s">
        <v>95</v>
      </c>
      <c r="M7" s="6" t="s">
        <v>96</v>
      </c>
      <c r="N7" s="6" t="s">
        <v>97</v>
      </c>
      <c r="O7" s="6" t="s">
        <v>122</v>
      </c>
      <c r="P7" s="6" t="s">
        <v>98</v>
      </c>
    </row>
    <row r="8" spans="1:16" x14ac:dyDescent="0.2">
      <c r="A8" s="9">
        <v>2016</v>
      </c>
      <c r="B8" s="10">
        <v>6000</v>
      </c>
      <c r="C8" s="11">
        <v>4.0999999999999996</v>
      </c>
      <c r="D8" s="7">
        <v>11000</v>
      </c>
      <c r="E8" s="8">
        <v>10.9</v>
      </c>
      <c r="F8" s="7">
        <v>24000</v>
      </c>
      <c r="G8" s="8">
        <v>12.8</v>
      </c>
      <c r="H8" s="7">
        <v>35000</v>
      </c>
      <c r="I8" s="8">
        <v>21.9</v>
      </c>
      <c r="J8" s="7">
        <v>27000</v>
      </c>
      <c r="K8" s="8">
        <v>25.9</v>
      </c>
      <c r="L8" s="7">
        <v>67000</v>
      </c>
      <c r="M8" s="8">
        <v>32</v>
      </c>
      <c r="N8" s="7">
        <v>170000</v>
      </c>
      <c r="O8" s="8">
        <v>18.5</v>
      </c>
      <c r="P8" s="7" t="s">
        <v>123</v>
      </c>
    </row>
    <row r="9" spans="1:16" x14ac:dyDescent="0.2">
      <c r="A9" s="9">
        <v>2017</v>
      </c>
      <c r="B9" s="7">
        <v>8000</v>
      </c>
      <c r="C9" s="8">
        <v>4.9000000000000004</v>
      </c>
      <c r="D9" s="7">
        <v>11000</v>
      </c>
      <c r="E9" s="8">
        <v>10.7</v>
      </c>
      <c r="F9" s="7">
        <v>24000</v>
      </c>
      <c r="G9" s="8">
        <v>14.1</v>
      </c>
      <c r="H9" s="7">
        <v>29000</v>
      </c>
      <c r="I9" s="8">
        <v>18.399999999999999</v>
      </c>
      <c r="J9" s="7">
        <v>25000</v>
      </c>
      <c r="K9" s="8">
        <v>24</v>
      </c>
      <c r="L9" s="7">
        <v>71000</v>
      </c>
      <c r="M9" s="8">
        <v>31.7</v>
      </c>
      <c r="N9" s="7">
        <v>168000</v>
      </c>
      <c r="O9" s="8">
        <v>18.3</v>
      </c>
      <c r="P9" s="7"/>
    </row>
    <row r="10" spans="1:16" x14ac:dyDescent="0.2">
      <c r="A10" s="9">
        <v>2018</v>
      </c>
      <c r="B10" s="7">
        <v>10000</v>
      </c>
      <c r="C10" s="8">
        <v>6.9</v>
      </c>
      <c r="D10" s="7">
        <v>11000</v>
      </c>
      <c r="E10" s="8">
        <v>11.2</v>
      </c>
      <c r="F10" s="7">
        <v>30000</v>
      </c>
      <c r="G10" s="8">
        <v>17.2</v>
      </c>
      <c r="H10" s="7">
        <v>29000</v>
      </c>
      <c r="I10" s="8">
        <v>18.399999999999999</v>
      </c>
      <c r="J10" s="7">
        <v>31000</v>
      </c>
      <c r="K10" s="8">
        <v>25</v>
      </c>
      <c r="L10" s="7">
        <v>73000</v>
      </c>
      <c r="M10" s="8">
        <v>32.1</v>
      </c>
      <c r="N10" s="7">
        <v>184000</v>
      </c>
      <c r="O10" s="8">
        <v>19.899999999999999</v>
      </c>
      <c r="P10" s="7"/>
    </row>
    <row r="11" spans="1:16" x14ac:dyDescent="0.2">
      <c r="A11" s="9">
        <v>2019</v>
      </c>
      <c r="B11" s="7">
        <v>8000</v>
      </c>
      <c r="C11" s="8">
        <v>6</v>
      </c>
      <c r="D11" s="7">
        <v>12000</v>
      </c>
      <c r="E11" s="8">
        <v>13</v>
      </c>
      <c r="F11" s="7">
        <v>25000</v>
      </c>
      <c r="G11" s="8">
        <v>14.9</v>
      </c>
      <c r="H11" s="7">
        <v>33000</v>
      </c>
      <c r="I11" s="8">
        <v>20.8</v>
      </c>
      <c r="J11" s="7">
        <v>33000</v>
      </c>
      <c r="K11" s="8">
        <v>27.2</v>
      </c>
      <c r="L11" s="7">
        <v>78000</v>
      </c>
      <c r="M11" s="8">
        <v>31.4</v>
      </c>
      <c r="N11" s="7">
        <v>189000</v>
      </c>
      <c r="O11" s="8">
        <v>20.5</v>
      </c>
      <c r="P11" s="7"/>
    </row>
    <row r="12" spans="1:16" x14ac:dyDescent="0.2">
      <c r="A12" s="9">
        <v>2020</v>
      </c>
      <c r="B12" s="10">
        <v>6000</v>
      </c>
      <c r="C12" s="11">
        <v>4.5</v>
      </c>
      <c r="D12" s="7">
        <v>7000</v>
      </c>
      <c r="E12" s="8">
        <v>8.1</v>
      </c>
      <c r="F12" s="7">
        <v>25000</v>
      </c>
      <c r="G12" s="8">
        <v>15.2</v>
      </c>
      <c r="H12" s="7">
        <v>32000</v>
      </c>
      <c r="I12" s="8">
        <v>19.7</v>
      </c>
      <c r="J12" s="7">
        <v>24000</v>
      </c>
      <c r="K12" s="8">
        <v>22.8</v>
      </c>
      <c r="L12" s="7">
        <v>74000</v>
      </c>
      <c r="M12" s="8">
        <v>27</v>
      </c>
      <c r="N12" s="7">
        <v>168000</v>
      </c>
      <c r="O12" s="8">
        <v>18.2</v>
      </c>
      <c r="P12" s="7" t="s">
        <v>123</v>
      </c>
    </row>
    <row r="13" spans="1:16" x14ac:dyDescent="0.2">
      <c r="A13" s="9">
        <v>2021</v>
      </c>
      <c r="B13" s="10">
        <v>5000</v>
      </c>
      <c r="C13" s="11">
        <v>4.4000000000000004</v>
      </c>
      <c r="D13" s="7">
        <v>7000</v>
      </c>
      <c r="E13" s="8">
        <v>8.3000000000000007</v>
      </c>
      <c r="F13" s="7">
        <v>20000</v>
      </c>
      <c r="G13" s="8">
        <v>13</v>
      </c>
      <c r="H13" s="7">
        <v>23000</v>
      </c>
      <c r="I13" s="8">
        <v>16.3</v>
      </c>
      <c r="J13" s="7">
        <v>28000</v>
      </c>
      <c r="K13" s="8">
        <v>26.1</v>
      </c>
      <c r="L13" s="7">
        <v>78000</v>
      </c>
      <c r="M13" s="8">
        <v>24.5</v>
      </c>
      <c r="N13" s="7">
        <v>161000</v>
      </c>
      <c r="O13" s="8">
        <v>17.5</v>
      </c>
      <c r="P13" s="7" t="s">
        <v>123</v>
      </c>
    </row>
    <row r="14" spans="1:16" x14ac:dyDescent="0.2">
      <c r="A14" s="9">
        <v>2022</v>
      </c>
      <c r="B14" s="7">
        <v>5000</v>
      </c>
      <c r="C14" s="8">
        <v>3.9</v>
      </c>
      <c r="D14" s="7">
        <v>9000</v>
      </c>
      <c r="E14" s="8">
        <v>9.9</v>
      </c>
      <c r="F14" s="7">
        <v>18000</v>
      </c>
      <c r="G14" s="8">
        <v>11.5</v>
      </c>
      <c r="H14" s="7">
        <v>24000</v>
      </c>
      <c r="I14" s="8">
        <v>16.7</v>
      </c>
      <c r="J14" s="7">
        <v>23000</v>
      </c>
      <c r="K14" s="8">
        <v>22.3</v>
      </c>
      <c r="L14" s="7">
        <v>69000</v>
      </c>
      <c r="M14" s="8">
        <v>24.4</v>
      </c>
      <c r="N14" s="7">
        <v>148000</v>
      </c>
      <c r="O14" s="8">
        <v>16.399999999999999</v>
      </c>
      <c r="P14" s="7"/>
    </row>
    <row r="15" spans="1:16" x14ac:dyDescent="0.2">
      <c r="A15" s="9">
        <v>2023</v>
      </c>
      <c r="B15" s="7">
        <v>6000</v>
      </c>
      <c r="C15" s="8">
        <v>5.4</v>
      </c>
      <c r="D15" s="7">
        <v>9000</v>
      </c>
      <c r="E15" s="8">
        <v>9.6</v>
      </c>
      <c r="F15" s="7">
        <v>23000</v>
      </c>
      <c r="G15" s="8">
        <v>14.2</v>
      </c>
      <c r="H15" s="7">
        <v>27000</v>
      </c>
      <c r="I15" s="8">
        <v>17</v>
      </c>
      <c r="J15" s="7">
        <v>26000</v>
      </c>
      <c r="K15" s="8">
        <v>25</v>
      </c>
      <c r="L15" s="7">
        <v>71000</v>
      </c>
      <c r="M15" s="8">
        <v>23.9</v>
      </c>
      <c r="N15" s="7">
        <v>161000</v>
      </c>
      <c r="O15" s="8">
        <v>17.399999999999999</v>
      </c>
      <c r="P15" s="7"/>
    </row>
    <row r="16" spans="1:16" x14ac:dyDescent="0.2">
      <c r="A16" s="9"/>
      <c r="B16" s="7"/>
      <c r="C16" s="8"/>
      <c r="D16" s="7"/>
      <c r="E16" s="8"/>
      <c r="F16" s="7"/>
      <c r="G16" s="8"/>
      <c r="H16" s="7"/>
      <c r="I16" s="8"/>
      <c r="J16" s="7"/>
      <c r="K16" s="8"/>
      <c r="L16" s="7"/>
      <c r="M16" s="8"/>
      <c r="N16" s="7"/>
      <c r="O16" s="8"/>
      <c r="P16" s="7"/>
    </row>
    <row r="17" spans="1:16" ht="15.75" x14ac:dyDescent="0.25">
      <c r="A17" s="3" t="s">
        <v>124</v>
      </c>
    </row>
    <row r="18" spans="1:16" ht="31.5" x14ac:dyDescent="0.25">
      <c r="A18" s="5" t="s">
        <v>84</v>
      </c>
      <c r="B18" s="6" t="s">
        <v>85</v>
      </c>
      <c r="C18" s="6" t="s">
        <v>86</v>
      </c>
      <c r="D18" s="6" t="s">
        <v>87</v>
      </c>
      <c r="E18" s="6" t="s">
        <v>88</v>
      </c>
      <c r="F18" s="6" t="s">
        <v>89</v>
      </c>
      <c r="G18" s="6" t="s">
        <v>90</v>
      </c>
      <c r="H18" s="6" t="s">
        <v>91</v>
      </c>
      <c r="I18" s="6" t="s">
        <v>92</v>
      </c>
      <c r="J18" s="6" t="s">
        <v>93</v>
      </c>
      <c r="K18" s="6" t="s">
        <v>94</v>
      </c>
      <c r="L18" s="6" t="s">
        <v>95</v>
      </c>
      <c r="M18" s="6" t="s">
        <v>96</v>
      </c>
      <c r="N18" s="6" t="s">
        <v>97</v>
      </c>
      <c r="O18" s="6" t="s">
        <v>122</v>
      </c>
      <c r="P18" s="6" t="s">
        <v>98</v>
      </c>
    </row>
    <row r="19" spans="1:16" x14ac:dyDescent="0.2">
      <c r="A19" s="9">
        <v>2016</v>
      </c>
      <c r="B19" s="7">
        <v>180000</v>
      </c>
      <c r="C19" s="8">
        <v>6.4</v>
      </c>
      <c r="D19" s="7">
        <v>674000</v>
      </c>
      <c r="E19" s="8">
        <v>15.4</v>
      </c>
      <c r="F19" s="7">
        <v>1176000</v>
      </c>
      <c r="G19" s="8">
        <v>20.2</v>
      </c>
      <c r="H19" s="7">
        <v>1402000</v>
      </c>
      <c r="I19" s="8">
        <v>25.7</v>
      </c>
      <c r="J19" s="7">
        <v>1287000</v>
      </c>
      <c r="K19" s="8">
        <v>33.700000000000003</v>
      </c>
      <c r="L19" s="7">
        <v>3486000</v>
      </c>
      <c r="M19" s="8">
        <v>36.700000000000003</v>
      </c>
      <c r="N19" s="7">
        <v>8205000</v>
      </c>
      <c r="O19" s="8">
        <v>25.8</v>
      </c>
      <c r="P19" s="7"/>
    </row>
    <row r="20" spans="1:16" x14ac:dyDescent="0.2">
      <c r="A20" s="9">
        <v>2017</v>
      </c>
      <c r="B20" s="7">
        <v>168000</v>
      </c>
      <c r="C20" s="8">
        <v>6.2</v>
      </c>
      <c r="D20" s="7">
        <v>691000</v>
      </c>
      <c r="E20" s="8">
        <v>16.100000000000001</v>
      </c>
      <c r="F20" s="7">
        <v>1204000</v>
      </c>
      <c r="G20" s="8">
        <v>20.6</v>
      </c>
      <c r="H20" s="7">
        <v>1439000</v>
      </c>
      <c r="I20" s="8">
        <v>25.9</v>
      </c>
      <c r="J20" s="7">
        <v>1195000</v>
      </c>
      <c r="K20" s="8">
        <v>32.1</v>
      </c>
      <c r="L20" s="7">
        <v>3514000</v>
      </c>
      <c r="M20" s="8">
        <v>35.9</v>
      </c>
      <c r="N20" s="7">
        <v>8210000</v>
      </c>
      <c r="O20" s="8">
        <v>25.7</v>
      </c>
      <c r="P20" s="7"/>
    </row>
    <row r="21" spans="1:16" x14ac:dyDescent="0.2">
      <c r="A21" s="9">
        <v>2018</v>
      </c>
      <c r="B21" s="7">
        <v>166000</v>
      </c>
      <c r="C21" s="8">
        <v>6.1</v>
      </c>
      <c r="D21" s="7">
        <v>675000</v>
      </c>
      <c r="E21" s="8">
        <v>16.2</v>
      </c>
      <c r="F21" s="7">
        <v>1164000</v>
      </c>
      <c r="G21" s="8">
        <v>20.2</v>
      </c>
      <c r="H21" s="7">
        <v>1438000</v>
      </c>
      <c r="I21" s="8">
        <v>25.8</v>
      </c>
      <c r="J21" s="7">
        <v>1219000</v>
      </c>
      <c r="K21" s="8">
        <v>33.4</v>
      </c>
      <c r="L21" s="7">
        <v>3631000</v>
      </c>
      <c r="M21" s="8">
        <v>35.6</v>
      </c>
      <c r="N21" s="7">
        <v>8292000</v>
      </c>
      <c r="O21" s="8">
        <v>25.9</v>
      </c>
      <c r="P21" s="7"/>
    </row>
    <row r="22" spans="1:16" x14ac:dyDescent="0.2">
      <c r="A22" s="9">
        <v>2019</v>
      </c>
      <c r="B22" s="7">
        <v>174000</v>
      </c>
      <c r="C22" s="8">
        <v>6.5</v>
      </c>
      <c r="D22" s="7">
        <v>631000</v>
      </c>
      <c r="E22" s="8">
        <v>15.7</v>
      </c>
      <c r="F22" s="7">
        <v>1134000</v>
      </c>
      <c r="G22" s="8">
        <v>19.899999999999999</v>
      </c>
      <c r="H22" s="7">
        <v>1484000</v>
      </c>
      <c r="I22" s="8">
        <v>27.1</v>
      </c>
      <c r="J22" s="7">
        <v>1206000</v>
      </c>
      <c r="K22" s="8">
        <v>32.799999999999997</v>
      </c>
      <c r="L22" s="7">
        <v>3820000</v>
      </c>
      <c r="M22" s="8">
        <v>35.799999999999997</v>
      </c>
      <c r="N22" s="7">
        <v>8449000</v>
      </c>
      <c r="O22" s="8">
        <v>26.2</v>
      </c>
      <c r="P22" s="7"/>
    </row>
    <row r="23" spans="1:16" x14ac:dyDescent="0.2">
      <c r="A23" s="9">
        <v>2020</v>
      </c>
      <c r="B23" s="7">
        <v>131000</v>
      </c>
      <c r="C23" s="8">
        <v>6</v>
      </c>
      <c r="D23" s="7">
        <v>588000</v>
      </c>
      <c r="E23" s="8">
        <v>15.4</v>
      </c>
      <c r="F23" s="7">
        <v>1029000</v>
      </c>
      <c r="G23" s="8">
        <v>18.7</v>
      </c>
      <c r="H23" s="7">
        <v>1367000</v>
      </c>
      <c r="I23" s="8">
        <v>24.8</v>
      </c>
      <c r="J23" s="7">
        <v>1160000</v>
      </c>
      <c r="K23" s="8">
        <v>31.8</v>
      </c>
      <c r="L23" s="7">
        <v>3998000</v>
      </c>
      <c r="M23" s="8">
        <v>34.200000000000003</v>
      </c>
      <c r="N23" s="7">
        <v>8273000</v>
      </c>
      <c r="O23" s="8">
        <v>25.6</v>
      </c>
      <c r="P23" s="7"/>
    </row>
    <row r="24" spans="1:16" x14ac:dyDescent="0.2">
      <c r="A24" s="9">
        <v>2021</v>
      </c>
      <c r="B24" s="7">
        <v>138000</v>
      </c>
      <c r="C24" s="8">
        <v>6.2</v>
      </c>
      <c r="D24" s="7">
        <v>527000</v>
      </c>
      <c r="E24" s="8">
        <v>14.5</v>
      </c>
      <c r="F24" s="7">
        <v>990000</v>
      </c>
      <c r="G24" s="8">
        <v>18.399999999999999</v>
      </c>
      <c r="H24" s="7">
        <v>1359000</v>
      </c>
      <c r="I24" s="8">
        <v>25.1</v>
      </c>
      <c r="J24" s="7">
        <v>1070000</v>
      </c>
      <c r="K24" s="8">
        <v>30.7</v>
      </c>
      <c r="L24" s="7">
        <v>4167000</v>
      </c>
      <c r="M24" s="8">
        <v>34.700000000000003</v>
      </c>
      <c r="N24" s="7">
        <v>8251000</v>
      </c>
      <c r="O24" s="8">
        <v>25.7</v>
      </c>
      <c r="P24" s="7"/>
    </row>
    <row r="25" spans="1:16" x14ac:dyDescent="0.2">
      <c r="A25" s="9">
        <v>2022</v>
      </c>
      <c r="B25" s="7">
        <v>135000</v>
      </c>
      <c r="C25" s="8">
        <v>6.2</v>
      </c>
      <c r="D25" s="7">
        <v>563000</v>
      </c>
      <c r="E25" s="8">
        <v>15.9</v>
      </c>
      <c r="F25" s="7">
        <v>962000</v>
      </c>
      <c r="G25" s="8">
        <v>19.2</v>
      </c>
      <c r="H25" s="7">
        <v>1346000</v>
      </c>
      <c r="I25" s="8">
        <v>26</v>
      </c>
      <c r="J25" s="7">
        <v>1152000</v>
      </c>
      <c r="K25" s="8">
        <v>32.6</v>
      </c>
      <c r="L25" s="7">
        <v>4063000</v>
      </c>
      <c r="M25" s="8">
        <v>34.1</v>
      </c>
      <c r="N25" s="7">
        <v>8220000</v>
      </c>
      <c r="O25" s="8">
        <v>26.2</v>
      </c>
      <c r="P25" s="7"/>
    </row>
    <row r="26" spans="1:16" x14ac:dyDescent="0.2">
      <c r="A26" s="9">
        <v>2023</v>
      </c>
      <c r="B26" s="7">
        <v>141000</v>
      </c>
      <c r="C26" s="8">
        <v>6.7</v>
      </c>
      <c r="D26" s="7">
        <v>593000</v>
      </c>
      <c r="E26" s="8">
        <v>17</v>
      </c>
      <c r="F26" s="7">
        <v>941000</v>
      </c>
      <c r="G26" s="8">
        <v>19</v>
      </c>
      <c r="H26" s="7">
        <v>1319000</v>
      </c>
      <c r="I26" s="8">
        <v>25.6</v>
      </c>
      <c r="J26" s="7">
        <v>1097000</v>
      </c>
      <c r="K26" s="8">
        <v>31.4</v>
      </c>
      <c r="L26" s="7">
        <v>4551000</v>
      </c>
      <c r="M26" s="8">
        <v>35.200000000000003</v>
      </c>
      <c r="N26" s="7">
        <v>8641000</v>
      </c>
      <c r="O26" s="8">
        <v>26.9</v>
      </c>
      <c r="P26" s="7"/>
    </row>
    <row r="27" spans="1:16" x14ac:dyDescent="0.2">
      <c r="A27" s="9"/>
      <c r="B27" s="7"/>
      <c r="C27" s="8"/>
      <c r="D27" s="7"/>
      <c r="E27" s="8"/>
      <c r="F27" s="7"/>
      <c r="G27" s="8"/>
      <c r="H27" s="7"/>
      <c r="I27" s="8"/>
      <c r="J27" s="7"/>
      <c r="K27" s="8"/>
      <c r="L27" s="7"/>
      <c r="M27" s="8"/>
      <c r="N27" s="7"/>
      <c r="O27" s="8"/>
      <c r="P27" s="7"/>
    </row>
  </sheetData>
  <pageMargins left="0.7" right="0.7" top="0.75" bottom="0.75" header="0.3" footer="0.3"/>
  <pageSetup paperSize="9" orientation="portrait" horizontalDpi="300" verticalDpi="300"/>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FC33"/>
  <sheetViews>
    <sheetView workbookViewId="0"/>
  </sheetViews>
  <sheetFormatPr defaultColWidth="10.88671875" defaultRowHeight="15" x14ac:dyDescent="0.2"/>
  <cols>
    <col min="1" max="14" width="17.77734375" customWidth="1"/>
    <col min="16" max="16" width="45.77734375" customWidth="1"/>
  </cols>
  <sheetData>
    <row r="1" spans="1:16" ht="30" customHeight="1" x14ac:dyDescent="0.3">
      <c r="A1" s="2" t="s">
        <v>125</v>
      </c>
    </row>
    <row r="2" spans="1:16" x14ac:dyDescent="0.2">
      <c r="A2" t="s">
        <v>126</v>
      </c>
    </row>
    <row r="3" spans="1:16" x14ac:dyDescent="0.2">
      <c r="A3" t="s">
        <v>80</v>
      </c>
    </row>
    <row r="4" spans="1:16" x14ac:dyDescent="0.2">
      <c r="A4" t="s">
        <v>81</v>
      </c>
    </row>
    <row r="5" spans="1:16" x14ac:dyDescent="0.2">
      <c r="A5" t="s">
        <v>109</v>
      </c>
    </row>
    <row r="6" spans="1:16" ht="15" customHeight="1" x14ac:dyDescent="0.25">
      <c r="A6" s="3" t="s">
        <v>127</v>
      </c>
    </row>
    <row r="7" spans="1:16" ht="31.5" x14ac:dyDescent="0.25">
      <c r="A7" s="5" t="s">
        <v>84</v>
      </c>
      <c r="B7" s="6" t="s">
        <v>85</v>
      </c>
      <c r="C7" s="6" t="s">
        <v>86</v>
      </c>
      <c r="D7" s="6" t="s">
        <v>87</v>
      </c>
      <c r="E7" s="6" t="s">
        <v>88</v>
      </c>
      <c r="F7" s="6" t="s">
        <v>89</v>
      </c>
      <c r="G7" s="6" t="s">
        <v>90</v>
      </c>
      <c r="H7" s="6" t="s">
        <v>91</v>
      </c>
      <c r="I7" s="6" t="s">
        <v>92</v>
      </c>
      <c r="J7" s="6" t="s">
        <v>93</v>
      </c>
      <c r="K7" s="6" t="s">
        <v>94</v>
      </c>
      <c r="L7" s="6" t="s">
        <v>95</v>
      </c>
      <c r="M7" s="6" t="s">
        <v>96</v>
      </c>
      <c r="N7" s="6" t="s">
        <v>97</v>
      </c>
      <c r="O7" s="6" t="s">
        <v>122</v>
      </c>
      <c r="P7" s="6" t="s">
        <v>98</v>
      </c>
    </row>
    <row r="8" spans="1:16" x14ac:dyDescent="0.2">
      <c r="A8" s="9">
        <v>2020</v>
      </c>
      <c r="B8" s="10">
        <v>5000</v>
      </c>
      <c r="C8" s="11">
        <v>6.7</v>
      </c>
      <c r="D8" s="10">
        <v>3000</v>
      </c>
      <c r="E8" s="11">
        <v>6.3</v>
      </c>
      <c r="F8" s="7">
        <v>11000</v>
      </c>
      <c r="G8" s="8">
        <v>14</v>
      </c>
      <c r="H8" s="7">
        <v>15000</v>
      </c>
      <c r="I8" s="8">
        <v>17.399999999999999</v>
      </c>
      <c r="J8" s="7">
        <v>8000</v>
      </c>
      <c r="K8" s="8">
        <v>17.2</v>
      </c>
      <c r="L8" s="7">
        <v>29000</v>
      </c>
      <c r="M8" s="8">
        <v>23.2</v>
      </c>
      <c r="N8" s="7">
        <v>70000</v>
      </c>
      <c r="O8" s="8">
        <v>15.6</v>
      </c>
      <c r="P8" s="7" t="s">
        <v>128</v>
      </c>
    </row>
    <row r="9" spans="1:16" x14ac:dyDescent="0.2">
      <c r="A9" s="9">
        <v>2021</v>
      </c>
      <c r="B9" s="10">
        <v>3000</v>
      </c>
      <c r="C9" s="11">
        <v>4.2</v>
      </c>
      <c r="D9" s="10">
        <v>3000</v>
      </c>
      <c r="E9" s="11">
        <v>6.2</v>
      </c>
      <c r="F9" s="7">
        <v>10000</v>
      </c>
      <c r="G9" s="8">
        <v>13.2</v>
      </c>
      <c r="H9" s="7">
        <v>11000</v>
      </c>
      <c r="I9" s="8">
        <v>14</v>
      </c>
      <c r="J9" s="7">
        <v>8000</v>
      </c>
      <c r="K9" s="8">
        <v>20</v>
      </c>
      <c r="L9" s="7">
        <v>35000</v>
      </c>
      <c r="M9" s="8">
        <v>24.2</v>
      </c>
      <c r="N9" s="7">
        <v>70000</v>
      </c>
      <c r="O9" s="8">
        <v>15.4</v>
      </c>
      <c r="P9" s="7" t="s">
        <v>128</v>
      </c>
    </row>
    <row r="10" spans="1:16" x14ac:dyDescent="0.2">
      <c r="A10" s="9">
        <v>2022</v>
      </c>
      <c r="B10" s="10">
        <v>2000</v>
      </c>
      <c r="C10" s="11">
        <v>3</v>
      </c>
      <c r="D10" s="10">
        <v>5000</v>
      </c>
      <c r="E10" s="11">
        <v>10</v>
      </c>
      <c r="F10" s="7">
        <v>9000</v>
      </c>
      <c r="G10" s="8">
        <v>10.9</v>
      </c>
      <c r="H10" s="7">
        <v>12000</v>
      </c>
      <c r="I10" s="8">
        <v>14.9</v>
      </c>
      <c r="J10" s="7">
        <v>9000</v>
      </c>
      <c r="K10" s="8">
        <v>19.100000000000001</v>
      </c>
      <c r="L10" s="7">
        <v>29000</v>
      </c>
      <c r="M10" s="8">
        <v>23</v>
      </c>
      <c r="N10" s="7">
        <v>65000</v>
      </c>
      <c r="O10" s="8">
        <v>14.6</v>
      </c>
      <c r="P10" s="7" t="s">
        <v>128</v>
      </c>
    </row>
    <row r="11" spans="1:16" x14ac:dyDescent="0.2">
      <c r="A11" s="9">
        <v>2023</v>
      </c>
      <c r="B11" s="10">
        <v>3000</v>
      </c>
      <c r="C11" s="11">
        <v>5.3</v>
      </c>
      <c r="D11" s="10">
        <v>4000</v>
      </c>
      <c r="E11" s="11">
        <v>8.8000000000000007</v>
      </c>
      <c r="F11" s="7">
        <v>8000</v>
      </c>
      <c r="G11" s="8">
        <v>10</v>
      </c>
      <c r="H11" s="7">
        <v>11000</v>
      </c>
      <c r="I11" s="8">
        <v>13</v>
      </c>
      <c r="J11" s="7">
        <v>11000</v>
      </c>
      <c r="K11" s="8">
        <v>23.1</v>
      </c>
      <c r="L11" s="7">
        <v>32000</v>
      </c>
      <c r="M11" s="8">
        <v>23.9</v>
      </c>
      <c r="N11" s="7">
        <v>69000</v>
      </c>
      <c r="O11" s="8">
        <v>15.2</v>
      </c>
      <c r="P11" s="7" t="s">
        <v>128</v>
      </c>
    </row>
    <row r="12" spans="1:16" x14ac:dyDescent="0.2">
      <c r="A12" s="9"/>
      <c r="B12" s="7"/>
      <c r="C12" s="8"/>
      <c r="D12" s="7"/>
      <c r="E12" s="8"/>
      <c r="F12" s="7"/>
      <c r="G12" s="8"/>
      <c r="H12" s="7"/>
      <c r="I12" s="8"/>
      <c r="J12" s="7"/>
      <c r="K12" s="8"/>
      <c r="L12" s="7"/>
      <c r="M12" s="8"/>
      <c r="N12" s="7"/>
      <c r="O12" s="8"/>
      <c r="P12" s="7"/>
    </row>
    <row r="13" spans="1:16" ht="15.75" x14ac:dyDescent="0.25">
      <c r="A13" s="3" t="s">
        <v>129</v>
      </c>
    </row>
    <row r="14" spans="1:16" ht="31.5" x14ac:dyDescent="0.25">
      <c r="A14" s="5" t="s">
        <v>84</v>
      </c>
      <c r="B14" s="6" t="s">
        <v>85</v>
      </c>
      <c r="C14" s="6" t="s">
        <v>86</v>
      </c>
      <c r="D14" s="6" t="s">
        <v>87</v>
      </c>
      <c r="E14" s="6" t="s">
        <v>88</v>
      </c>
      <c r="F14" s="6" t="s">
        <v>89</v>
      </c>
      <c r="G14" s="6" t="s">
        <v>90</v>
      </c>
      <c r="H14" s="6" t="s">
        <v>91</v>
      </c>
      <c r="I14" s="6" t="s">
        <v>92</v>
      </c>
      <c r="J14" s="6" t="s">
        <v>93</v>
      </c>
      <c r="K14" s="6" t="s">
        <v>94</v>
      </c>
      <c r="L14" s="6" t="s">
        <v>95</v>
      </c>
      <c r="M14" s="6" t="s">
        <v>96</v>
      </c>
      <c r="N14" s="6" t="s">
        <v>97</v>
      </c>
      <c r="O14" s="6" t="s">
        <v>122</v>
      </c>
      <c r="P14" s="6" t="s">
        <v>98</v>
      </c>
    </row>
    <row r="15" spans="1:16" x14ac:dyDescent="0.2">
      <c r="A15" s="9">
        <v>2020</v>
      </c>
      <c r="B15" s="7">
        <v>60000</v>
      </c>
      <c r="C15" s="8">
        <v>5.3</v>
      </c>
      <c r="D15" s="7">
        <v>289000</v>
      </c>
      <c r="E15" s="8">
        <v>14.6</v>
      </c>
      <c r="F15" s="7">
        <v>481000</v>
      </c>
      <c r="G15" s="8">
        <v>17.600000000000001</v>
      </c>
      <c r="H15" s="7">
        <v>657000</v>
      </c>
      <c r="I15" s="8">
        <v>22.5</v>
      </c>
      <c r="J15" s="7">
        <v>480000</v>
      </c>
      <c r="K15" s="8">
        <v>28.8</v>
      </c>
      <c r="L15" s="7">
        <v>1733000</v>
      </c>
      <c r="M15" s="8">
        <v>31</v>
      </c>
      <c r="N15" s="7">
        <v>3700000</v>
      </c>
      <c r="O15" s="8">
        <v>23.1</v>
      </c>
      <c r="P15" s="7"/>
    </row>
    <row r="16" spans="1:16" x14ac:dyDescent="0.2">
      <c r="A16" s="9">
        <v>2021</v>
      </c>
      <c r="B16" s="7">
        <v>73000</v>
      </c>
      <c r="C16" s="8">
        <v>6.2</v>
      </c>
      <c r="D16" s="7">
        <v>263000</v>
      </c>
      <c r="E16" s="8">
        <v>13.9</v>
      </c>
      <c r="F16" s="7">
        <v>437000</v>
      </c>
      <c r="G16" s="8">
        <v>16.5</v>
      </c>
      <c r="H16" s="7">
        <v>643000</v>
      </c>
      <c r="I16" s="8">
        <v>22.8</v>
      </c>
      <c r="J16" s="7">
        <v>433000</v>
      </c>
      <c r="K16" s="8">
        <v>27.2</v>
      </c>
      <c r="L16" s="7">
        <v>1859000</v>
      </c>
      <c r="M16" s="8">
        <v>32.200000000000003</v>
      </c>
      <c r="N16" s="7">
        <v>3707000</v>
      </c>
      <c r="O16" s="8">
        <v>23.3</v>
      </c>
      <c r="P16" s="7"/>
    </row>
    <row r="17" spans="1:1023 1025:2047 2049:3071 3073:4095 4097:5119 5121:6143 6145:7167 7169:8191 8193:9215 9217:10239 10241:11263 11265:12287 12289:13311 13313:14335 14337:15359 15361:16383" x14ac:dyDescent="0.2">
      <c r="A17" s="9">
        <v>2022</v>
      </c>
      <c r="B17" s="7">
        <v>71000</v>
      </c>
      <c r="C17" s="8">
        <v>6.2</v>
      </c>
      <c r="D17" s="7">
        <v>277000</v>
      </c>
      <c r="E17" s="8">
        <v>15.4</v>
      </c>
      <c r="F17" s="7">
        <v>441000</v>
      </c>
      <c r="G17" s="8">
        <v>18.2</v>
      </c>
      <c r="H17" s="7">
        <v>645000</v>
      </c>
      <c r="I17" s="8">
        <v>23.6</v>
      </c>
      <c r="J17" s="7">
        <v>484000</v>
      </c>
      <c r="K17" s="8">
        <v>29.5</v>
      </c>
      <c r="L17" s="7">
        <v>1780000</v>
      </c>
      <c r="M17" s="8">
        <v>30.9</v>
      </c>
      <c r="N17" s="7">
        <v>3698000</v>
      </c>
      <c r="O17" s="8">
        <v>23.9</v>
      </c>
      <c r="P17" s="7"/>
    </row>
    <row r="18" spans="1:1023 1025:2047 2049:3071 3073:4095 4097:5119 5121:6143 6145:7167 7169:8191 8193:9215 9217:10239 10241:11263 11265:12287 12289:13311 13313:14335 14337:15359 15361:16383" x14ac:dyDescent="0.2">
      <c r="A18" s="9">
        <v>2023</v>
      </c>
      <c r="B18" s="7">
        <v>67000</v>
      </c>
      <c r="C18" s="8">
        <v>6.1</v>
      </c>
      <c r="D18" s="7">
        <v>289000</v>
      </c>
      <c r="E18" s="8">
        <v>16.5</v>
      </c>
      <c r="F18" s="7">
        <v>440000</v>
      </c>
      <c r="G18" s="8">
        <v>18.2</v>
      </c>
      <c r="H18" s="7">
        <v>666000</v>
      </c>
      <c r="I18" s="8">
        <v>24.5</v>
      </c>
      <c r="J18" s="7">
        <v>472000</v>
      </c>
      <c r="K18" s="8">
        <v>28.9</v>
      </c>
      <c r="L18" s="7">
        <v>2041000</v>
      </c>
      <c r="M18" s="8">
        <v>32.5</v>
      </c>
      <c r="N18" s="7">
        <v>3976000</v>
      </c>
      <c r="O18" s="8">
        <v>25</v>
      </c>
      <c r="P18" s="7"/>
    </row>
    <row r="19" spans="1:1023 1025:2047 2049:3071 3073:4095 4097:5119 5121:6143 6145:7167 7169:8191 8193:9215 9217:10239 10241:11263 11265:12287 12289:13311 13313:14335 14337:15359 15361:16383" x14ac:dyDescent="0.2">
      <c r="A19" s="9"/>
      <c r="B19" s="7"/>
      <c r="C19" s="8"/>
      <c r="D19" s="7"/>
      <c r="E19" s="8"/>
      <c r="F19" s="7"/>
      <c r="G19" s="8"/>
      <c r="H19" s="7"/>
      <c r="I19" s="8"/>
      <c r="J19" s="7"/>
      <c r="K19" s="8"/>
      <c r="L19" s="7"/>
      <c r="M19" s="8"/>
      <c r="N19" s="7"/>
      <c r="O19" s="8"/>
      <c r="P19" s="7"/>
    </row>
    <row r="20" spans="1:1023 1025:2047 2049:3071 3073:4095 4097:5119 5121:6143 6145:7167 7169:8191 8193:9215 9217:10239 10241:11263 11265:12287 12289:13311 13313:14335 14337:15359 15361:16383" ht="15.75" x14ac:dyDescent="0.25">
      <c r="A20" s="3" t="s">
        <v>130</v>
      </c>
    </row>
    <row r="21" spans="1:1023 1025:2047 2049:3071 3073:4095 4097:5119 5121:6143 6145:7167 7169:8191 8193:9215 9217:10239 10241:11263 11265:12287 12289:13311 13313:14335 14337:15359 15361:16383" ht="31.5" x14ac:dyDescent="0.25">
      <c r="A21" s="5" t="s">
        <v>84</v>
      </c>
      <c r="B21" s="6" t="s">
        <v>85</v>
      </c>
      <c r="C21" s="6" t="s">
        <v>86</v>
      </c>
      <c r="D21" s="6" t="s">
        <v>87</v>
      </c>
      <c r="E21" s="6" t="s">
        <v>88</v>
      </c>
      <c r="F21" s="6" t="s">
        <v>89</v>
      </c>
      <c r="G21" s="6" t="s">
        <v>90</v>
      </c>
      <c r="H21" s="6" t="s">
        <v>91</v>
      </c>
      <c r="I21" s="6" t="s">
        <v>92</v>
      </c>
      <c r="J21" s="6" t="s">
        <v>93</v>
      </c>
      <c r="K21" s="6" t="s">
        <v>94</v>
      </c>
      <c r="L21" s="6" t="s">
        <v>95</v>
      </c>
      <c r="M21" s="6" t="s">
        <v>96</v>
      </c>
      <c r="N21" s="6" t="s">
        <v>97</v>
      </c>
      <c r="O21" s="6" t="s">
        <v>122</v>
      </c>
      <c r="P21" s="6" t="s">
        <v>98</v>
      </c>
    </row>
    <row r="22" spans="1:1023 1025:2047 2049:3071 3073:4095 4097:5119 5121:6143 6145:7167 7169:8191 8193:9215 9217:10239 10241:11263 11265:12287 12289:13311 13313:14335 14337:15359 15361:16383" x14ac:dyDescent="0.2">
      <c r="A22" s="9">
        <v>2020</v>
      </c>
      <c r="B22" s="10">
        <v>1000</v>
      </c>
      <c r="C22" s="11">
        <v>1.8</v>
      </c>
      <c r="D22" s="10">
        <v>4000</v>
      </c>
      <c r="E22" s="11">
        <v>9.6999999999999993</v>
      </c>
      <c r="F22" s="7">
        <v>14000</v>
      </c>
      <c r="G22" s="8">
        <v>16.3</v>
      </c>
      <c r="H22" s="7">
        <v>17000</v>
      </c>
      <c r="I22" s="8">
        <v>22.3</v>
      </c>
      <c r="J22" s="7">
        <v>16000</v>
      </c>
      <c r="K22" s="8">
        <v>27.1</v>
      </c>
      <c r="L22" s="7">
        <v>45000</v>
      </c>
      <c r="M22" s="8">
        <v>30.3</v>
      </c>
      <c r="N22" s="7">
        <v>97000</v>
      </c>
      <c r="O22" s="8">
        <v>20.6</v>
      </c>
      <c r="P22" s="7" t="s">
        <v>128</v>
      </c>
    </row>
    <row r="23" spans="1:1023 1025:2047 2049:3071 3073:4095 4097:5119 5121:6143 6145:7167 7169:8191 8193:9215 9217:10239 10241:11263 11265:12287 12289:13311 13313:14335 14337:15359 15361:16383" x14ac:dyDescent="0.2">
      <c r="A23" s="9">
        <v>2021</v>
      </c>
      <c r="B23" s="10">
        <v>2000</v>
      </c>
      <c r="C23" s="11">
        <v>4.5999999999999996</v>
      </c>
      <c r="D23" s="10">
        <v>4000</v>
      </c>
      <c r="E23" s="11">
        <v>10.6</v>
      </c>
      <c r="F23" s="7">
        <v>10000</v>
      </c>
      <c r="G23" s="8">
        <v>12.7</v>
      </c>
      <c r="H23" s="7">
        <v>12000</v>
      </c>
      <c r="I23" s="8">
        <v>19.100000000000001</v>
      </c>
      <c r="J23" s="7">
        <v>20000</v>
      </c>
      <c r="K23" s="8">
        <v>30</v>
      </c>
      <c r="L23" s="7">
        <v>43000</v>
      </c>
      <c r="M23" s="8">
        <v>24.7</v>
      </c>
      <c r="N23" s="7">
        <v>92000</v>
      </c>
      <c r="O23" s="8">
        <v>19.5</v>
      </c>
      <c r="P23" s="7" t="s">
        <v>128</v>
      </c>
    </row>
    <row r="24" spans="1:1023 1025:2047 2049:3071 3073:4095 4097:5119 5121:6143 6145:7167 7169:8191 8193:9215 9217:10239 10241:11263 11265:12287 12289:13311 13313:14335 14337:15359 15361:16383" x14ac:dyDescent="0.2">
      <c r="A24" s="9">
        <v>2022</v>
      </c>
      <c r="B24" s="10">
        <v>3000</v>
      </c>
      <c r="C24" s="11">
        <v>4.8</v>
      </c>
      <c r="D24" s="7">
        <v>4000</v>
      </c>
      <c r="E24" s="8">
        <v>9.9</v>
      </c>
      <c r="F24" s="7">
        <v>9000</v>
      </c>
      <c r="G24" s="8">
        <v>12.2</v>
      </c>
      <c r="H24" s="7">
        <v>13000</v>
      </c>
      <c r="I24" s="8">
        <v>18.899999999999999</v>
      </c>
      <c r="J24" s="7">
        <v>14000</v>
      </c>
      <c r="K24" s="8">
        <v>24.9</v>
      </c>
      <c r="L24" s="7">
        <v>40000</v>
      </c>
      <c r="M24" s="8">
        <v>25.4</v>
      </c>
      <c r="N24" s="7">
        <v>84000</v>
      </c>
      <c r="O24" s="8">
        <v>18.100000000000001</v>
      </c>
      <c r="P24" s="7" t="s">
        <v>131</v>
      </c>
    </row>
    <row r="25" spans="1:1023 1025:2047 2049:3071 3073:4095 4097:5119 5121:6143 6145:7167 7169:8191 8193:9215 9217:10239 10241:11263 11265:12287 12289:13311 13313:14335 14337:15359 15361:16383" x14ac:dyDescent="0.2">
      <c r="A25" s="9">
        <v>2023</v>
      </c>
      <c r="B25" s="10">
        <v>3000</v>
      </c>
      <c r="C25" s="11">
        <v>5.6</v>
      </c>
      <c r="D25" s="10">
        <v>5000</v>
      </c>
      <c r="E25" s="11">
        <v>10.4</v>
      </c>
      <c r="F25" s="7">
        <v>14000</v>
      </c>
      <c r="G25" s="8">
        <v>18.399999999999999</v>
      </c>
      <c r="H25" s="7">
        <v>15000</v>
      </c>
      <c r="I25" s="8">
        <v>21.9</v>
      </c>
      <c r="J25" s="7">
        <v>15000</v>
      </c>
      <c r="K25" s="8">
        <v>26.6</v>
      </c>
      <c r="L25" s="7">
        <v>40000</v>
      </c>
      <c r="M25" s="8">
        <v>24</v>
      </c>
      <c r="N25" s="7">
        <v>93000</v>
      </c>
      <c r="O25" s="8">
        <v>19.600000000000001</v>
      </c>
      <c r="P25" s="7" t="s">
        <v>128</v>
      </c>
    </row>
    <row r="26" spans="1:1023 1025:2047 2049:3071 3073:4095 4097:5119 5121:6143 6145:7167 7169:8191 8193:9215 9217:10239 10241:11263 11265:12287 12289:13311 13313:14335 14337:15359 15361:16383" x14ac:dyDescent="0.2">
      <c r="A26" s="9"/>
      <c r="B26" s="7"/>
      <c r="C26" s="8"/>
      <c r="D26" s="7"/>
      <c r="E26" s="8"/>
      <c r="F26" s="7"/>
      <c r="G26" s="8"/>
      <c r="H26" s="7"/>
      <c r="I26" s="8"/>
      <c r="J26" s="7"/>
      <c r="K26" s="8"/>
      <c r="L26" s="7"/>
      <c r="M26" s="8"/>
      <c r="N26" s="7"/>
      <c r="O26" s="8"/>
      <c r="P26" s="7"/>
    </row>
    <row r="27" spans="1:1023 1025:2047 2049:3071 3073:4095 4097:5119 5121:6143 6145:7167 7169:8191 8193:9215 9217:10239 10241:11263 11265:12287 12289:13311 13313:14335 14337:15359 15361:16383" ht="15.75" x14ac:dyDescent="0.25">
      <c r="A27" s="3" t="s">
        <v>132</v>
      </c>
    </row>
    <row r="28" spans="1:1023 1025:2047 2049:3071 3073:4095 4097:5119 5121:6143 6145:7167 7169:8191 8193:9215 9217:10239 10241:11263 11265:12287 12289:13311 13313:14335 14337:15359 15361:16383" ht="31.5" x14ac:dyDescent="0.25">
      <c r="A28" s="5" t="s">
        <v>84</v>
      </c>
      <c r="B28" s="6" t="s">
        <v>85</v>
      </c>
      <c r="C28" s="6" t="s">
        <v>86</v>
      </c>
      <c r="D28" s="6" t="s">
        <v>87</v>
      </c>
      <c r="E28" s="6" t="s">
        <v>88</v>
      </c>
      <c r="F28" s="6" t="s">
        <v>89</v>
      </c>
      <c r="G28" s="6" t="s">
        <v>90</v>
      </c>
      <c r="H28" s="6" t="s">
        <v>91</v>
      </c>
      <c r="I28" s="6" t="s">
        <v>92</v>
      </c>
      <c r="J28" s="6" t="s">
        <v>93</v>
      </c>
      <c r="K28" s="6" t="s">
        <v>94</v>
      </c>
      <c r="L28" s="6" t="s">
        <v>95</v>
      </c>
      <c r="M28" s="6" t="s">
        <v>96</v>
      </c>
      <c r="N28" s="6" t="s">
        <v>97</v>
      </c>
      <c r="O28" s="6" t="s">
        <v>122</v>
      </c>
      <c r="P28" s="6" t="s">
        <v>98</v>
      </c>
    </row>
    <row r="29" spans="1:1023 1025:2047 2049:3071 3073:4095 4097:5119 5121:6143 6145:7167 7169:8191 8193:9215 9217:10239 10241:11263 11265:12287 12289:13311 13313:14335 14337:15359 15361:16383" x14ac:dyDescent="0.2">
      <c r="A29" s="9">
        <v>2020</v>
      </c>
      <c r="B29" s="7">
        <v>71000</v>
      </c>
      <c r="C29" s="8">
        <v>6.8</v>
      </c>
      <c r="D29" s="7">
        <v>299000</v>
      </c>
      <c r="E29" s="8">
        <v>16.2</v>
      </c>
      <c r="F29" s="7">
        <v>549000</v>
      </c>
      <c r="G29" s="8">
        <v>19.7</v>
      </c>
      <c r="H29" s="7">
        <v>710000</v>
      </c>
      <c r="I29" s="8">
        <v>27.4</v>
      </c>
      <c r="J29" s="7">
        <v>679000</v>
      </c>
      <c r="K29" s="8">
        <v>34.299999999999997</v>
      </c>
      <c r="L29" s="7">
        <v>2265000</v>
      </c>
      <c r="M29" s="8">
        <v>37.200000000000003</v>
      </c>
      <c r="N29" s="7">
        <v>4573000</v>
      </c>
      <c r="O29" s="8">
        <v>28</v>
      </c>
      <c r="P29" s="7"/>
    </row>
    <row r="30" spans="1:1023 1025:2047 2049:3071 3073:4095 4097:5119 5121:6143 6145:7167 7169:8191 8193:9215 9217:10239 10241:11263 11265:12287 12289:13311 13313:14335 14337:15359 15361:16383" x14ac:dyDescent="0.2">
      <c r="A30" s="9">
        <v>2021</v>
      </c>
      <c r="B30" s="7">
        <v>65000</v>
      </c>
      <c r="C30" s="8">
        <v>6.2</v>
      </c>
      <c r="D30" s="7">
        <v>265000</v>
      </c>
      <c r="E30" s="8">
        <v>15.1</v>
      </c>
      <c r="F30" s="7">
        <v>553000</v>
      </c>
      <c r="G30" s="8">
        <v>20.3</v>
      </c>
      <c r="H30" s="7">
        <v>716000</v>
      </c>
      <c r="I30" s="8">
        <v>27.6</v>
      </c>
      <c r="J30" s="7">
        <v>637000</v>
      </c>
      <c r="K30" s="8">
        <v>33.700000000000003</v>
      </c>
      <c r="L30" s="7">
        <v>2308000</v>
      </c>
      <c r="M30" s="8">
        <v>37</v>
      </c>
      <c r="N30" s="7">
        <v>4543000</v>
      </c>
      <c r="O30" s="8">
        <v>28</v>
      </c>
      <c r="P30" s="7"/>
    </row>
    <row r="31" spans="1:1023 1025:2047 2049:3071 3073:4095 4097:5119 5121:6143 6145:7167 7169:8191 8193:9215 9217:10239 10241:11263 11265:12287 12289:13311 13313:14335 14337:15359 15361:16383" x14ac:dyDescent="0.2">
      <c r="A31" s="9">
        <v>2022</v>
      </c>
      <c r="B31" s="7">
        <v>64000</v>
      </c>
      <c r="C31" s="8">
        <v>6.2</v>
      </c>
      <c r="D31" s="7">
        <v>286000</v>
      </c>
      <c r="E31" s="8">
        <v>16.5</v>
      </c>
      <c r="F31" s="7">
        <v>520000</v>
      </c>
      <c r="G31" s="8">
        <v>20.100000000000001</v>
      </c>
      <c r="H31" s="7">
        <v>701000</v>
      </c>
      <c r="I31" s="8">
        <v>28.7</v>
      </c>
      <c r="J31" s="7">
        <v>668000</v>
      </c>
      <c r="K31" s="8">
        <v>35.299999999999997</v>
      </c>
      <c r="L31" s="7">
        <v>2283000</v>
      </c>
      <c r="M31" s="8">
        <v>37</v>
      </c>
      <c r="N31" s="7">
        <v>4522000</v>
      </c>
      <c r="O31" s="8">
        <v>28.5</v>
      </c>
      <c r="P31" s="7"/>
    </row>
    <row r="32" spans="1:1023 1025:2047 2049:3071 3073:4095 4097:5119 5121:6143 6145:7167 7169:8191 8193:9215 9217:10239 10241:11263 11265:12287 12289:13311 13313:14335 14337:15359 15361:16383" s="7" customFormat="1" x14ac:dyDescent="0.2">
      <c r="A32" s="9">
        <v>2023</v>
      </c>
      <c r="B32" s="7">
        <v>74000</v>
      </c>
      <c r="C32" s="8">
        <v>7.3</v>
      </c>
      <c r="D32" s="7">
        <v>304000</v>
      </c>
      <c r="E32" s="8">
        <v>17.5</v>
      </c>
      <c r="F32" s="7">
        <v>501000</v>
      </c>
      <c r="G32" s="8">
        <v>19.7</v>
      </c>
      <c r="H32" s="7">
        <v>652000</v>
      </c>
      <c r="I32" s="8">
        <v>26.8</v>
      </c>
      <c r="J32" s="7">
        <v>624000</v>
      </c>
      <c r="K32" s="8">
        <v>33.6</v>
      </c>
      <c r="L32" s="7">
        <v>2510000</v>
      </c>
      <c r="M32" s="8">
        <v>37.799999999999997</v>
      </c>
      <c r="N32" s="7">
        <v>4665000</v>
      </c>
      <c r="O32" s="8">
        <v>28.8</v>
      </c>
      <c r="Q32" s="9">
        <v>2023</v>
      </c>
      <c r="R32" s="7">
        <v>74000</v>
      </c>
      <c r="S32" s="8">
        <v>7.3</v>
      </c>
      <c r="T32" s="7">
        <v>304000</v>
      </c>
      <c r="U32" s="8">
        <v>17.5</v>
      </c>
      <c r="V32" s="7">
        <v>501000</v>
      </c>
      <c r="W32" s="8">
        <v>19.7</v>
      </c>
      <c r="X32" s="7">
        <v>652000</v>
      </c>
      <c r="Y32" s="8">
        <v>26.8</v>
      </c>
      <c r="Z32" s="7">
        <v>624000</v>
      </c>
      <c r="AA32" s="8">
        <v>33.6</v>
      </c>
      <c r="AB32" s="7">
        <v>2510000</v>
      </c>
      <c r="AC32" s="8">
        <v>37.799999999999997</v>
      </c>
      <c r="AD32" s="7">
        <v>4665000</v>
      </c>
      <c r="AE32" s="8">
        <v>28.8</v>
      </c>
      <c r="AG32" s="9">
        <v>2023</v>
      </c>
      <c r="AH32" s="7">
        <v>74000</v>
      </c>
      <c r="AI32" s="8">
        <v>7.3</v>
      </c>
      <c r="AJ32" s="7">
        <v>304000</v>
      </c>
      <c r="AK32" s="8">
        <v>17.5</v>
      </c>
      <c r="AL32" s="7">
        <v>501000</v>
      </c>
      <c r="AM32" s="8">
        <v>19.7</v>
      </c>
      <c r="AN32" s="7">
        <v>652000</v>
      </c>
      <c r="AO32" s="8">
        <v>26.8</v>
      </c>
      <c r="AP32" s="7">
        <v>624000</v>
      </c>
      <c r="AQ32" s="8">
        <v>33.6</v>
      </c>
      <c r="AR32" s="7">
        <v>2510000</v>
      </c>
      <c r="AS32" s="8">
        <v>37.799999999999997</v>
      </c>
      <c r="AT32" s="7">
        <v>4665000</v>
      </c>
      <c r="AU32" s="8">
        <v>28.8</v>
      </c>
      <c r="AW32" s="9">
        <v>2023</v>
      </c>
      <c r="AX32" s="7">
        <v>74000</v>
      </c>
      <c r="AY32" s="8">
        <v>7.3</v>
      </c>
      <c r="AZ32" s="7">
        <v>304000</v>
      </c>
      <c r="BA32" s="8">
        <v>17.5</v>
      </c>
      <c r="BB32" s="7">
        <v>501000</v>
      </c>
      <c r="BC32" s="8">
        <v>19.7</v>
      </c>
      <c r="BD32" s="7">
        <v>652000</v>
      </c>
      <c r="BE32" s="8">
        <v>26.8</v>
      </c>
      <c r="BF32" s="7">
        <v>624000</v>
      </c>
      <c r="BG32" s="8">
        <v>33.6</v>
      </c>
      <c r="BH32" s="7">
        <v>2510000</v>
      </c>
      <c r="BI32" s="8">
        <v>37.799999999999997</v>
      </c>
      <c r="BJ32" s="7">
        <v>4665000</v>
      </c>
      <c r="BK32" s="8">
        <v>28.8</v>
      </c>
      <c r="BM32" s="9">
        <v>2023</v>
      </c>
      <c r="BN32" s="7">
        <v>74000</v>
      </c>
      <c r="BO32" s="8">
        <v>7.3</v>
      </c>
      <c r="BP32" s="7">
        <v>304000</v>
      </c>
      <c r="BQ32" s="8">
        <v>17.5</v>
      </c>
      <c r="BR32" s="7">
        <v>501000</v>
      </c>
      <c r="BS32" s="8">
        <v>19.7</v>
      </c>
      <c r="BT32" s="7">
        <v>652000</v>
      </c>
      <c r="BU32" s="8">
        <v>26.8</v>
      </c>
      <c r="BV32" s="7">
        <v>624000</v>
      </c>
      <c r="BW32" s="8">
        <v>33.6</v>
      </c>
      <c r="BX32" s="7">
        <v>2510000</v>
      </c>
      <c r="BY32" s="8">
        <v>37.799999999999997</v>
      </c>
      <c r="BZ32" s="7">
        <v>4665000</v>
      </c>
      <c r="CA32" s="8">
        <v>28.8</v>
      </c>
      <c r="CC32" s="9">
        <v>2023</v>
      </c>
      <c r="CD32" s="7">
        <v>74000</v>
      </c>
      <c r="CE32" s="8">
        <v>7.3</v>
      </c>
      <c r="CF32" s="7">
        <v>304000</v>
      </c>
      <c r="CG32" s="8">
        <v>17.5</v>
      </c>
      <c r="CH32" s="7">
        <v>501000</v>
      </c>
      <c r="CI32" s="8">
        <v>19.7</v>
      </c>
      <c r="CJ32" s="7">
        <v>652000</v>
      </c>
      <c r="CK32" s="8">
        <v>26.8</v>
      </c>
      <c r="CL32" s="7">
        <v>624000</v>
      </c>
      <c r="CM32" s="8">
        <v>33.6</v>
      </c>
      <c r="CN32" s="7">
        <v>2510000</v>
      </c>
      <c r="CO32" s="8">
        <v>37.799999999999997</v>
      </c>
      <c r="CP32" s="7">
        <v>4665000</v>
      </c>
      <c r="CQ32" s="8">
        <v>28.8</v>
      </c>
      <c r="CS32" s="9">
        <v>2023</v>
      </c>
      <c r="CT32" s="7">
        <v>74000</v>
      </c>
      <c r="CU32" s="8">
        <v>7.3</v>
      </c>
      <c r="CV32" s="7">
        <v>304000</v>
      </c>
      <c r="CW32" s="8">
        <v>17.5</v>
      </c>
      <c r="CX32" s="7">
        <v>501000</v>
      </c>
      <c r="CY32" s="8">
        <v>19.7</v>
      </c>
      <c r="CZ32" s="7">
        <v>652000</v>
      </c>
      <c r="DA32" s="8">
        <v>26.8</v>
      </c>
      <c r="DB32" s="7">
        <v>624000</v>
      </c>
      <c r="DC32" s="8">
        <v>33.6</v>
      </c>
      <c r="DD32" s="7">
        <v>2510000</v>
      </c>
      <c r="DE32" s="8">
        <v>37.799999999999997</v>
      </c>
      <c r="DF32" s="7">
        <v>4665000</v>
      </c>
      <c r="DG32" s="8">
        <v>28.8</v>
      </c>
      <c r="DI32" s="9">
        <v>2023</v>
      </c>
      <c r="DJ32" s="7">
        <v>74000</v>
      </c>
      <c r="DK32" s="8">
        <v>7.3</v>
      </c>
      <c r="DL32" s="7">
        <v>304000</v>
      </c>
      <c r="DM32" s="8">
        <v>17.5</v>
      </c>
      <c r="DN32" s="7">
        <v>501000</v>
      </c>
      <c r="DO32" s="8">
        <v>19.7</v>
      </c>
      <c r="DP32" s="7">
        <v>652000</v>
      </c>
      <c r="DQ32" s="8">
        <v>26.8</v>
      </c>
      <c r="DR32" s="7">
        <v>624000</v>
      </c>
      <c r="DS32" s="8">
        <v>33.6</v>
      </c>
      <c r="DT32" s="7">
        <v>2510000</v>
      </c>
      <c r="DU32" s="8">
        <v>37.799999999999997</v>
      </c>
      <c r="DV32" s="7">
        <v>4665000</v>
      </c>
      <c r="DW32" s="8">
        <v>28.8</v>
      </c>
      <c r="DY32" s="9">
        <v>2023</v>
      </c>
      <c r="DZ32" s="7">
        <v>74000</v>
      </c>
      <c r="EA32" s="8">
        <v>7.3</v>
      </c>
      <c r="EB32" s="7">
        <v>304000</v>
      </c>
      <c r="EC32" s="8">
        <v>17.5</v>
      </c>
      <c r="ED32" s="7">
        <v>501000</v>
      </c>
      <c r="EE32" s="8">
        <v>19.7</v>
      </c>
      <c r="EF32" s="7">
        <v>652000</v>
      </c>
      <c r="EG32" s="8">
        <v>26.8</v>
      </c>
      <c r="EH32" s="7">
        <v>624000</v>
      </c>
      <c r="EI32" s="8">
        <v>33.6</v>
      </c>
      <c r="EJ32" s="7">
        <v>2510000</v>
      </c>
      <c r="EK32" s="8">
        <v>37.799999999999997</v>
      </c>
      <c r="EL32" s="7">
        <v>4665000</v>
      </c>
      <c r="EM32" s="8">
        <v>28.8</v>
      </c>
      <c r="EO32" s="9">
        <v>2023</v>
      </c>
      <c r="EP32" s="7">
        <v>74000</v>
      </c>
      <c r="EQ32" s="8">
        <v>7.3</v>
      </c>
      <c r="ER32" s="7">
        <v>304000</v>
      </c>
      <c r="ES32" s="8">
        <v>17.5</v>
      </c>
      <c r="ET32" s="7">
        <v>501000</v>
      </c>
      <c r="EU32" s="8">
        <v>19.7</v>
      </c>
      <c r="EV32" s="7">
        <v>652000</v>
      </c>
      <c r="EW32" s="8">
        <v>26.8</v>
      </c>
      <c r="EX32" s="7">
        <v>624000</v>
      </c>
      <c r="EY32" s="8">
        <v>33.6</v>
      </c>
      <c r="EZ32" s="7">
        <v>2510000</v>
      </c>
      <c r="FA32" s="8">
        <v>37.799999999999997</v>
      </c>
      <c r="FB32" s="7">
        <v>4665000</v>
      </c>
      <c r="FC32" s="8">
        <v>28.8</v>
      </c>
      <c r="FE32" s="9">
        <v>2023</v>
      </c>
      <c r="FF32" s="7">
        <v>74000</v>
      </c>
      <c r="FG32" s="8">
        <v>7.3</v>
      </c>
      <c r="FH32" s="7">
        <v>304000</v>
      </c>
      <c r="FI32" s="8">
        <v>17.5</v>
      </c>
      <c r="FJ32" s="7">
        <v>501000</v>
      </c>
      <c r="FK32" s="8">
        <v>19.7</v>
      </c>
      <c r="FL32" s="7">
        <v>652000</v>
      </c>
      <c r="FM32" s="8">
        <v>26.8</v>
      </c>
      <c r="FN32" s="7">
        <v>624000</v>
      </c>
      <c r="FO32" s="8">
        <v>33.6</v>
      </c>
      <c r="FP32" s="7">
        <v>2510000</v>
      </c>
      <c r="FQ32" s="8">
        <v>37.799999999999997</v>
      </c>
      <c r="FR32" s="7">
        <v>4665000</v>
      </c>
      <c r="FS32" s="8">
        <v>28.8</v>
      </c>
      <c r="FU32" s="9">
        <v>2023</v>
      </c>
      <c r="FV32" s="7">
        <v>74000</v>
      </c>
      <c r="FW32" s="8">
        <v>7.3</v>
      </c>
      <c r="FX32" s="7">
        <v>304000</v>
      </c>
      <c r="FY32" s="8">
        <v>17.5</v>
      </c>
      <c r="FZ32" s="7">
        <v>501000</v>
      </c>
      <c r="GA32" s="8">
        <v>19.7</v>
      </c>
      <c r="GB32" s="7">
        <v>652000</v>
      </c>
      <c r="GC32" s="8">
        <v>26.8</v>
      </c>
      <c r="GD32" s="7">
        <v>624000</v>
      </c>
      <c r="GE32" s="8">
        <v>33.6</v>
      </c>
      <c r="GF32" s="7">
        <v>2510000</v>
      </c>
      <c r="GG32" s="8">
        <v>37.799999999999997</v>
      </c>
      <c r="GH32" s="7">
        <v>4665000</v>
      </c>
      <c r="GI32" s="8">
        <v>28.8</v>
      </c>
      <c r="GK32" s="9">
        <v>2023</v>
      </c>
      <c r="GL32" s="7">
        <v>74000</v>
      </c>
      <c r="GM32" s="8">
        <v>7.3</v>
      </c>
      <c r="GN32" s="7">
        <v>304000</v>
      </c>
      <c r="GO32" s="8">
        <v>17.5</v>
      </c>
      <c r="GP32" s="7">
        <v>501000</v>
      </c>
      <c r="GQ32" s="8">
        <v>19.7</v>
      </c>
      <c r="GR32" s="7">
        <v>652000</v>
      </c>
      <c r="GS32" s="8">
        <v>26.8</v>
      </c>
      <c r="GT32" s="7">
        <v>624000</v>
      </c>
      <c r="GU32" s="8">
        <v>33.6</v>
      </c>
      <c r="GV32" s="7">
        <v>2510000</v>
      </c>
      <c r="GW32" s="8">
        <v>37.799999999999997</v>
      </c>
      <c r="GX32" s="7">
        <v>4665000</v>
      </c>
      <c r="GY32" s="8">
        <v>28.8</v>
      </c>
      <c r="HA32" s="9">
        <v>2023</v>
      </c>
      <c r="HB32" s="7">
        <v>74000</v>
      </c>
      <c r="HC32" s="8">
        <v>7.3</v>
      </c>
      <c r="HD32" s="7">
        <v>304000</v>
      </c>
      <c r="HE32" s="8">
        <v>17.5</v>
      </c>
      <c r="HF32" s="7">
        <v>501000</v>
      </c>
      <c r="HG32" s="8">
        <v>19.7</v>
      </c>
      <c r="HH32" s="7">
        <v>652000</v>
      </c>
      <c r="HI32" s="8">
        <v>26.8</v>
      </c>
      <c r="HJ32" s="7">
        <v>624000</v>
      </c>
      <c r="HK32" s="8">
        <v>33.6</v>
      </c>
      <c r="HL32" s="7">
        <v>2510000</v>
      </c>
      <c r="HM32" s="8">
        <v>37.799999999999997</v>
      </c>
      <c r="HN32" s="7">
        <v>4665000</v>
      </c>
      <c r="HO32" s="8">
        <v>28.8</v>
      </c>
      <c r="HQ32" s="9">
        <v>2023</v>
      </c>
      <c r="HR32" s="7">
        <v>74000</v>
      </c>
      <c r="HS32" s="8">
        <v>7.3</v>
      </c>
      <c r="HT32" s="7">
        <v>304000</v>
      </c>
      <c r="HU32" s="8">
        <v>17.5</v>
      </c>
      <c r="HV32" s="7">
        <v>501000</v>
      </c>
      <c r="HW32" s="8">
        <v>19.7</v>
      </c>
      <c r="HX32" s="7">
        <v>652000</v>
      </c>
      <c r="HY32" s="8">
        <v>26.8</v>
      </c>
      <c r="HZ32" s="7">
        <v>624000</v>
      </c>
      <c r="IA32" s="8">
        <v>33.6</v>
      </c>
      <c r="IB32" s="7">
        <v>2510000</v>
      </c>
      <c r="IC32" s="8">
        <v>37.799999999999997</v>
      </c>
      <c r="ID32" s="7">
        <v>4665000</v>
      </c>
      <c r="IE32" s="8">
        <v>28.8</v>
      </c>
      <c r="IG32" s="9">
        <v>2023</v>
      </c>
      <c r="IH32" s="7">
        <v>74000</v>
      </c>
      <c r="II32" s="8">
        <v>7.3</v>
      </c>
      <c r="IJ32" s="7">
        <v>304000</v>
      </c>
      <c r="IK32" s="8">
        <v>17.5</v>
      </c>
      <c r="IL32" s="7">
        <v>501000</v>
      </c>
      <c r="IM32" s="8">
        <v>19.7</v>
      </c>
      <c r="IN32" s="7">
        <v>652000</v>
      </c>
      <c r="IO32" s="8">
        <v>26.8</v>
      </c>
      <c r="IP32" s="7">
        <v>624000</v>
      </c>
      <c r="IQ32" s="8">
        <v>33.6</v>
      </c>
      <c r="IR32" s="7">
        <v>2510000</v>
      </c>
      <c r="IS32" s="8">
        <v>37.799999999999997</v>
      </c>
      <c r="IT32" s="7">
        <v>4665000</v>
      </c>
      <c r="IU32" s="8">
        <v>28.8</v>
      </c>
      <c r="IW32" s="9">
        <v>2023</v>
      </c>
      <c r="IX32" s="7">
        <v>74000</v>
      </c>
      <c r="IY32" s="8">
        <v>7.3</v>
      </c>
      <c r="IZ32" s="7">
        <v>304000</v>
      </c>
      <c r="JA32" s="8">
        <v>17.5</v>
      </c>
      <c r="JB32" s="7">
        <v>501000</v>
      </c>
      <c r="JC32" s="8">
        <v>19.7</v>
      </c>
      <c r="JD32" s="7">
        <v>652000</v>
      </c>
      <c r="JE32" s="8">
        <v>26.8</v>
      </c>
      <c r="JF32" s="7">
        <v>624000</v>
      </c>
      <c r="JG32" s="8">
        <v>33.6</v>
      </c>
      <c r="JH32" s="7">
        <v>2510000</v>
      </c>
      <c r="JI32" s="8">
        <v>37.799999999999997</v>
      </c>
      <c r="JJ32" s="7">
        <v>4665000</v>
      </c>
      <c r="JK32" s="8">
        <v>28.8</v>
      </c>
      <c r="JM32" s="9">
        <v>2023</v>
      </c>
      <c r="JN32" s="7">
        <v>74000</v>
      </c>
      <c r="JO32" s="8">
        <v>7.3</v>
      </c>
      <c r="JP32" s="7">
        <v>304000</v>
      </c>
      <c r="JQ32" s="8">
        <v>17.5</v>
      </c>
      <c r="JR32" s="7">
        <v>501000</v>
      </c>
      <c r="JS32" s="8">
        <v>19.7</v>
      </c>
      <c r="JT32" s="7">
        <v>652000</v>
      </c>
      <c r="JU32" s="8">
        <v>26.8</v>
      </c>
      <c r="JV32" s="7">
        <v>624000</v>
      </c>
      <c r="JW32" s="8">
        <v>33.6</v>
      </c>
      <c r="JX32" s="7">
        <v>2510000</v>
      </c>
      <c r="JY32" s="8">
        <v>37.799999999999997</v>
      </c>
      <c r="JZ32" s="7">
        <v>4665000</v>
      </c>
      <c r="KA32" s="8">
        <v>28.8</v>
      </c>
      <c r="KC32" s="9">
        <v>2023</v>
      </c>
      <c r="KD32" s="7">
        <v>74000</v>
      </c>
      <c r="KE32" s="8">
        <v>7.3</v>
      </c>
      <c r="KF32" s="7">
        <v>304000</v>
      </c>
      <c r="KG32" s="8">
        <v>17.5</v>
      </c>
      <c r="KH32" s="7">
        <v>501000</v>
      </c>
      <c r="KI32" s="8">
        <v>19.7</v>
      </c>
      <c r="KJ32" s="7">
        <v>652000</v>
      </c>
      <c r="KK32" s="8">
        <v>26.8</v>
      </c>
      <c r="KL32" s="7">
        <v>624000</v>
      </c>
      <c r="KM32" s="8">
        <v>33.6</v>
      </c>
      <c r="KN32" s="7">
        <v>2510000</v>
      </c>
      <c r="KO32" s="8">
        <v>37.799999999999997</v>
      </c>
      <c r="KP32" s="7">
        <v>4665000</v>
      </c>
      <c r="KQ32" s="8">
        <v>28.8</v>
      </c>
      <c r="KS32" s="9">
        <v>2023</v>
      </c>
      <c r="KT32" s="7">
        <v>74000</v>
      </c>
      <c r="KU32" s="8">
        <v>7.3</v>
      </c>
      <c r="KV32" s="7">
        <v>304000</v>
      </c>
      <c r="KW32" s="8">
        <v>17.5</v>
      </c>
      <c r="KX32" s="7">
        <v>501000</v>
      </c>
      <c r="KY32" s="8">
        <v>19.7</v>
      </c>
      <c r="KZ32" s="7">
        <v>652000</v>
      </c>
      <c r="LA32" s="8">
        <v>26.8</v>
      </c>
      <c r="LB32" s="7">
        <v>624000</v>
      </c>
      <c r="LC32" s="8">
        <v>33.6</v>
      </c>
      <c r="LD32" s="7">
        <v>2510000</v>
      </c>
      <c r="LE32" s="8">
        <v>37.799999999999997</v>
      </c>
      <c r="LF32" s="7">
        <v>4665000</v>
      </c>
      <c r="LG32" s="8">
        <v>28.8</v>
      </c>
      <c r="LI32" s="9">
        <v>2023</v>
      </c>
      <c r="LJ32" s="7">
        <v>74000</v>
      </c>
      <c r="LK32" s="8">
        <v>7.3</v>
      </c>
      <c r="LL32" s="7">
        <v>304000</v>
      </c>
      <c r="LM32" s="8">
        <v>17.5</v>
      </c>
      <c r="LN32" s="7">
        <v>501000</v>
      </c>
      <c r="LO32" s="8">
        <v>19.7</v>
      </c>
      <c r="LP32" s="7">
        <v>652000</v>
      </c>
      <c r="LQ32" s="8">
        <v>26.8</v>
      </c>
      <c r="LR32" s="7">
        <v>624000</v>
      </c>
      <c r="LS32" s="8">
        <v>33.6</v>
      </c>
      <c r="LT32" s="7">
        <v>2510000</v>
      </c>
      <c r="LU32" s="8">
        <v>37.799999999999997</v>
      </c>
      <c r="LV32" s="7">
        <v>4665000</v>
      </c>
      <c r="LW32" s="8">
        <v>28.8</v>
      </c>
      <c r="LY32" s="9">
        <v>2023</v>
      </c>
      <c r="LZ32" s="7">
        <v>74000</v>
      </c>
      <c r="MA32" s="8">
        <v>7.3</v>
      </c>
      <c r="MB32" s="7">
        <v>304000</v>
      </c>
      <c r="MC32" s="8">
        <v>17.5</v>
      </c>
      <c r="MD32" s="7">
        <v>501000</v>
      </c>
      <c r="ME32" s="8">
        <v>19.7</v>
      </c>
      <c r="MF32" s="7">
        <v>652000</v>
      </c>
      <c r="MG32" s="8">
        <v>26.8</v>
      </c>
      <c r="MH32" s="7">
        <v>624000</v>
      </c>
      <c r="MI32" s="8">
        <v>33.6</v>
      </c>
      <c r="MJ32" s="7">
        <v>2510000</v>
      </c>
      <c r="MK32" s="8">
        <v>37.799999999999997</v>
      </c>
      <c r="ML32" s="7">
        <v>4665000</v>
      </c>
      <c r="MM32" s="8">
        <v>28.8</v>
      </c>
      <c r="MO32" s="9">
        <v>2023</v>
      </c>
      <c r="MP32" s="7">
        <v>74000</v>
      </c>
      <c r="MQ32" s="8">
        <v>7.3</v>
      </c>
      <c r="MR32" s="7">
        <v>304000</v>
      </c>
      <c r="MS32" s="8">
        <v>17.5</v>
      </c>
      <c r="MT32" s="7">
        <v>501000</v>
      </c>
      <c r="MU32" s="8">
        <v>19.7</v>
      </c>
      <c r="MV32" s="7">
        <v>652000</v>
      </c>
      <c r="MW32" s="8">
        <v>26.8</v>
      </c>
      <c r="MX32" s="7">
        <v>624000</v>
      </c>
      <c r="MY32" s="8">
        <v>33.6</v>
      </c>
      <c r="MZ32" s="7">
        <v>2510000</v>
      </c>
      <c r="NA32" s="8">
        <v>37.799999999999997</v>
      </c>
      <c r="NB32" s="7">
        <v>4665000</v>
      </c>
      <c r="NC32" s="8">
        <v>28.8</v>
      </c>
      <c r="NE32" s="9">
        <v>2023</v>
      </c>
      <c r="NF32" s="7">
        <v>74000</v>
      </c>
      <c r="NG32" s="8">
        <v>7.3</v>
      </c>
      <c r="NH32" s="7">
        <v>304000</v>
      </c>
      <c r="NI32" s="8">
        <v>17.5</v>
      </c>
      <c r="NJ32" s="7">
        <v>501000</v>
      </c>
      <c r="NK32" s="8">
        <v>19.7</v>
      </c>
      <c r="NL32" s="7">
        <v>652000</v>
      </c>
      <c r="NM32" s="8">
        <v>26.8</v>
      </c>
      <c r="NN32" s="7">
        <v>624000</v>
      </c>
      <c r="NO32" s="8">
        <v>33.6</v>
      </c>
      <c r="NP32" s="7">
        <v>2510000</v>
      </c>
      <c r="NQ32" s="8">
        <v>37.799999999999997</v>
      </c>
      <c r="NR32" s="7">
        <v>4665000</v>
      </c>
      <c r="NS32" s="8">
        <v>28.8</v>
      </c>
      <c r="NU32" s="9">
        <v>2023</v>
      </c>
      <c r="NV32" s="7">
        <v>74000</v>
      </c>
      <c r="NW32" s="8">
        <v>7.3</v>
      </c>
      <c r="NX32" s="7">
        <v>304000</v>
      </c>
      <c r="NY32" s="8">
        <v>17.5</v>
      </c>
      <c r="NZ32" s="7">
        <v>501000</v>
      </c>
      <c r="OA32" s="8">
        <v>19.7</v>
      </c>
      <c r="OB32" s="7">
        <v>652000</v>
      </c>
      <c r="OC32" s="8">
        <v>26.8</v>
      </c>
      <c r="OD32" s="7">
        <v>624000</v>
      </c>
      <c r="OE32" s="8">
        <v>33.6</v>
      </c>
      <c r="OF32" s="7">
        <v>2510000</v>
      </c>
      <c r="OG32" s="8">
        <v>37.799999999999997</v>
      </c>
      <c r="OH32" s="7">
        <v>4665000</v>
      </c>
      <c r="OI32" s="8">
        <v>28.8</v>
      </c>
      <c r="OK32" s="9">
        <v>2023</v>
      </c>
      <c r="OL32" s="7">
        <v>74000</v>
      </c>
      <c r="OM32" s="8">
        <v>7.3</v>
      </c>
      <c r="ON32" s="7">
        <v>304000</v>
      </c>
      <c r="OO32" s="8">
        <v>17.5</v>
      </c>
      <c r="OP32" s="7">
        <v>501000</v>
      </c>
      <c r="OQ32" s="8">
        <v>19.7</v>
      </c>
      <c r="OR32" s="7">
        <v>652000</v>
      </c>
      <c r="OS32" s="8">
        <v>26.8</v>
      </c>
      <c r="OT32" s="7">
        <v>624000</v>
      </c>
      <c r="OU32" s="8">
        <v>33.6</v>
      </c>
      <c r="OV32" s="7">
        <v>2510000</v>
      </c>
      <c r="OW32" s="8">
        <v>37.799999999999997</v>
      </c>
      <c r="OX32" s="7">
        <v>4665000</v>
      </c>
      <c r="OY32" s="8">
        <v>28.8</v>
      </c>
      <c r="PA32" s="9">
        <v>2023</v>
      </c>
      <c r="PB32" s="7">
        <v>74000</v>
      </c>
      <c r="PC32" s="8">
        <v>7.3</v>
      </c>
      <c r="PD32" s="7">
        <v>304000</v>
      </c>
      <c r="PE32" s="8">
        <v>17.5</v>
      </c>
      <c r="PF32" s="7">
        <v>501000</v>
      </c>
      <c r="PG32" s="8">
        <v>19.7</v>
      </c>
      <c r="PH32" s="7">
        <v>652000</v>
      </c>
      <c r="PI32" s="8">
        <v>26.8</v>
      </c>
      <c r="PJ32" s="7">
        <v>624000</v>
      </c>
      <c r="PK32" s="8">
        <v>33.6</v>
      </c>
      <c r="PL32" s="7">
        <v>2510000</v>
      </c>
      <c r="PM32" s="8">
        <v>37.799999999999997</v>
      </c>
      <c r="PN32" s="7">
        <v>4665000</v>
      </c>
      <c r="PO32" s="8">
        <v>28.8</v>
      </c>
      <c r="PQ32" s="9">
        <v>2023</v>
      </c>
      <c r="PR32" s="7">
        <v>74000</v>
      </c>
      <c r="PS32" s="8">
        <v>7.3</v>
      </c>
      <c r="PT32" s="7">
        <v>304000</v>
      </c>
      <c r="PU32" s="8">
        <v>17.5</v>
      </c>
      <c r="PV32" s="7">
        <v>501000</v>
      </c>
      <c r="PW32" s="8">
        <v>19.7</v>
      </c>
      <c r="PX32" s="7">
        <v>652000</v>
      </c>
      <c r="PY32" s="8">
        <v>26.8</v>
      </c>
      <c r="PZ32" s="7">
        <v>624000</v>
      </c>
      <c r="QA32" s="8">
        <v>33.6</v>
      </c>
      <c r="QB32" s="7">
        <v>2510000</v>
      </c>
      <c r="QC32" s="8">
        <v>37.799999999999997</v>
      </c>
      <c r="QD32" s="7">
        <v>4665000</v>
      </c>
      <c r="QE32" s="8">
        <v>28.8</v>
      </c>
      <c r="QG32" s="9">
        <v>2023</v>
      </c>
      <c r="QH32" s="7">
        <v>74000</v>
      </c>
      <c r="QI32" s="8">
        <v>7.3</v>
      </c>
      <c r="QJ32" s="7">
        <v>304000</v>
      </c>
      <c r="QK32" s="8">
        <v>17.5</v>
      </c>
      <c r="QL32" s="7">
        <v>501000</v>
      </c>
      <c r="QM32" s="8">
        <v>19.7</v>
      </c>
      <c r="QN32" s="7">
        <v>652000</v>
      </c>
      <c r="QO32" s="8">
        <v>26.8</v>
      </c>
      <c r="QP32" s="7">
        <v>624000</v>
      </c>
      <c r="QQ32" s="8">
        <v>33.6</v>
      </c>
      <c r="QR32" s="7">
        <v>2510000</v>
      </c>
      <c r="QS32" s="8">
        <v>37.799999999999997</v>
      </c>
      <c r="QT32" s="7">
        <v>4665000</v>
      </c>
      <c r="QU32" s="8">
        <v>28.8</v>
      </c>
      <c r="QW32" s="9">
        <v>2023</v>
      </c>
      <c r="QX32" s="7">
        <v>74000</v>
      </c>
      <c r="QY32" s="8">
        <v>7.3</v>
      </c>
      <c r="QZ32" s="7">
        <v>304000</v>
      </c>
      <c r="RA32" s="8">
        <v>17.5</v>
      </c>
      <c r="RB32" s="7">
        <v>501000</v>
      </c>
      <c r="RC32" s="8">
        <v>19.7</v>
      </c>
      <c r="RD32" s="7">
        <v>652000</v>
      </c>
      <c r="RE32" s="8">
        <v>26.8</v>
      </c>
      <c r="RF32" s="7">
        <v>624000</v>
      </c>
      <c r="RG32" s="8">
        <v>33.6</v>
      </c>
      <c r="RH32" s="7">
        <v>2510000</v>
      </c>
      <c r="RI32" s="8">
        <v>37.799999999999997</v>
      </c>
      <c r="RJ32" s="7">
        <v>4665000</v>
      </c>
      <c r="RK32" s="8">
        <v>28.8</v>
      </c>
      <c r="RM32" s="9">
        <v>2023</v>
      </c>
      <c r="RN32" s="7">
        <v>74000</v>
      </c>
      <c r="RO32" s="8">
        <v>7.3</v>
      </c>
      <c r="RP32" s="7">
        <v>304000</v>
      </c>
      <c r="RQ32" s="8">
        <v>17.5</v>
      </c>
      <c r="RR32" s="7">
        <v>501000</v>
      </c>
      <c r="RS32" s="8">
        <v>19.7</v>
      </c>
      <c r="RT32" s="7">
        <v>652000</v>
      </c>
      <c r="RU32" s="8">
        <v>26.8</v>
      </c>
      <c r="RV32" s="7">
        <v>624000</v>
      </c>
      <c r="RW32" s="8">
        <v>33.6</v>
      </c>
      <c r="RX32" s="7">
        <v>2510000</v>
      </c>
      <c r="RY32" s="8">
        <v>37.799999999999997</v>
      </c>
      <c r="RZ32" s="7">
        <v>4665000</v>
      </c>
      <c r="SA32" s="8">
        <v>28.8</v>
      </c>
      <c r="SC32" s="9">
        <v>2023</v>
      </c>
      <c r="SD32" s="7">
        <v>74000</v>
      </c>
      <c r="SE32" s="8">
        <v>7.3</v>
      </c>
      <c r="SF32" s="7">
        <v>304000</v>
      </c>
      <c r="SG32" s="8">
        <v>17.5</v>
      </c>
      <c r="SH32" s="7">
        <v>501000</v>
      </c>
      <c r="SI32" s="8">
        <v>19.7</v>
      </c>
      <c r="SJ32" s="7">
        <v>652000</v>
      </c>
      <c r="SK32" s="8">
        <v>26.8</v>
      </c>
      <c r="SL32" s="7">
        <v>624000</v>
      </c>
      <c r="SM32" s="8">
        <v>33.6</v>
      </c>
      <c r="SN32" s="7">
        <v>2510000</v>
      </c>
      <c r="SO32" s="8">
        <v>37.799999999999997</v>
      </c>
      <c r="SP32" s="7">
        <v>4665000</v>
      </c>
      <c r="SQ32" s="8">
        <v>28.8</v>
      </c>
      <c r="SS32" s="9">
        <v>2023</v>
      </c>
      <c r="ST32" s="7">
        <v>74000</v>
      </c>
      <c r="SU32" s="8">
        <v>7.3</v>
      </c>
      <c r="SV32" s="7">
        <v>304000</v>
      </c>
      <c r="SW32" s="8">
        <v>17.5</v>
      </c>
      <c r="SX32" s="7">
        <v>501000</v>
      </c>
      <c r="SY32" s="8">
        <v>19.7</v>
      </c>
      <c r="SZ32" s="7">
        <v>652000</v>
      </c>
      <c r="TA32" s="8">
        <v>26.8</v>
      </c>
      <c r="TB32" s="7">
        <v>624000</v>
      </c>
      <c r="TC32" s="8">
        <v>33.6</v>
      </c>
      <c r="TD32" s="7">
        <v>2510000</v>
      </c>
      <c r="TE32" s="8">
        <v>37.799999999999997</v>
      </c>
      <c r="TF32" s="7">
        <v>4665000</v>
      </c>
      <c r="TG32" s="8">
        <v>28.8</v>
      </c>
      <c r="TI32" s="9">
        <v>2023</v>
      </c>
      <c r="TJ32" s="7">
        <v>74000</v>
      </c>
      <c r="TK32" s="8">
        <v>7.3</v>
      </c>
      <c r="TL32" s="7">
        <v>304000</v>
      </c>
      <c r="TM32" s="8">
        <v>17.5</v>
      </c>
      <c r="TN32" s="7">
        <v>501000</v>
      </c>
      <c r="TO32" s="8">
        <v>19.7</v>
      </c>
      <c r="TP32" s="7">
        <v>652000</v>
      </c>
      <c r="TQ32" s="8">
        <v>26.8</v>
      </c>
      <c r="TR32" s="7">
        <v>624000</v>
      </c>
      <c r="TS32" s="8">
        <v>33.6</v>
      </c>
      <c r="TT32" s="7">
        <v>2510000</v>
      </c>
      <c r="TU32" s="8">
        <v>37.799999999999997</v>
      </c>
      <c r="TV32" s="7">
        <v>4665000</v>
      </c>
      <c r="TW32" s="8">
        <v>28.8</v>
      </c>
      <c r="TY32" s="9">
        <v>2023</v>
      </c>
      <c r="TZ32" s="7">
        <v>74000</v>
      </c>
      <c r="UA32" s="8">
        <v>7.3</v>
      </c>
      <c r="UB32" s="7">
        <v>304000</v>
      </c>
      <c r="UC32" s="8">
        <v>17.5</v>
      </c>
      <c r="UD32" s="7">
        <v>501000</v>
      </c>
      <c r="UE32" s="8">
        <v>19.7</v>
      </c>
      <c r="UF32" s="7">
        <v>652000</v>
      </c>
      <c r="UG32" s="8">
        <v>26.8</v>
      </c>
      <c r="UH32" s="7">
        <v>624000</v>
      </c>
      <c r="UI32" s="8">
        <v>33.6</v>
      </c>
      <c r="UJ32" s="7">
        <v>2510000</v>
      </c>
      <c r="UK32" s="8">
        <v>37.799999999999997</v>
      </c>
      <c r="UL32" s="7">
        <v>4665000</v>
      </c>
      <c r="UM32" s="8">
        <v>28.8</v>
      </c>
      <c r="UO32" s="9">
        <v>2023</v>
      </c>
      <c r="UP32" s="7">
        <v>74000</v>
      </c>
      <c r="UQ32" s="8">
        <v>7.3</v>
      </c>
      <c r="UR32" s="7">
        <v>304000</v>
      </c>
      <c r="US32" s="8">
        <v>17.5</v>
      </c>
      <c r="UT32" s="7">
        <v>501000</v>
      </c>
      <c r="UU32" s="8">
        <v>19.7</v>
      </c>
      <c r="UV32" s="7">
        <v>652000</v>
      </c>
      <c r="UW32" s="8">
        <v>26.8</v>
      </c>
      <c r="UX32" s="7">
        <v>624000</v>
      </c>
      <c r="UY32" s="8">
        <v>33.6</v>
      </c>
      <c r="UZ32" s="7">
        <v>2510000</v>
      </c>
      <c r="VA32" s="8">
        <v>37.799999999999997</v>
      </c>
      <c r="VB32" s="7">
        <v>4665000</v>
      </c>
      <c r="VC32" s="8">
        <v>28.8</v>
      </c>
      <c r="VE32" s="9">
        <v>2023</v>
      </c>
      <c r="VF32" s="7">
        <v>74000</v>
      </c>
      <c r="VG32" s="8">
        <v>7.3</v>
      </c>
      <c r="VH32" s="7">
        <v>304000</v>
      </c>
      <c r="VI32" s="8">
        <v>17.5</v>
      </c>
      <c r="VJ32" s="7">
        <v>501000</v>
      </c>
      <c r="VK32" s="8">
        <v>19.7</v>
      </c>
      <c r="VL32" s="7">
        <v>652000</v>
      </c>
      <c r="VM32" s="8">
        <v>26.8</v>
      </c>
      <c r="VN32" s="7">
        <v>624000</v>
      </c>
      <c r="VO32" s="8">
        <v>33.6</v>
      </c>
      <c r="VP32" s="7">
        <v>2510000</v>
      </c>
      <c r="VQ32" s="8">
        <v>37.799999999999997</v>
      </c>
      <c r="VR32" s="7">
        <v>4665000</v>
      </c>
      <c r="VS32" s="8">
        <v>28.8</v>
      </c>
      <c r="VU32" s="9">
        <v>2023</v>
      </c>
      <c r="VV32" s="7">
        <v>74000</v>
      </c>
      <c r="VW32" s="8">
        <v>7.3</v>
      </c>
      <c r="VX32" s="7">
        <v>304000</v>
      </c>
      <c r="VY32" s="8">
        <v>17.5</v>
      </c>
      <c r="VZ32" s="7">
        <v>501000</v>
      </c>
      <c r="WA32" s="8">
        <v>19.7</v>
      </c>
      <c r="WB32" s="7">
        <v>652000</v>
      </c>
      <c r="WC32" s="8">
        <v>26.8</v>
      </c>
      <c r="WD32" s="7">
        <v>624000</v>
      </c>
      <c r="WE32" s="8">
        <v>33.6</v>
      </c>
      <c r="WF32" s="7">
        <v>2510000</v>
      </c>
      <c r="WG32" s="8">
        <v>37.799999999999997</v>
      </c>
      <c r="WH32" s="7">
        <v>4665000</v>
      </c>
      <c r="WI32" s="8">
        <v>28.8</v>
      </c>
      <c r="WK32" s="9">
        <v>2023</v>
      </c>
      <c r="WL32" s="7">
        <v>74000</v>
      </c>
      <c r="WM32" s="8">
        <v>7.3</v>
      </c>
      <c r="WN32" s="7">
        <v>304000</v>
      </c>
      <c r="WO32" s="8">
        <v>17.5</v>
      </c>
      <c r="WP32" s="7">
        <v>501000</v>
      </c>
      <c r="WQ32" s="8">
        <v>19.7</v>
      </c>
      <c r="WR32" s="7">
        <v>652000</v>
      </c>
      <c r="WS32" s="8">
        <v>26.8</v>
      </c>
      <c r="WT32" s="7">
        <v>624000</v>
      </c>
      <c r="WU32" s="8">
        <v>33.6</v>
      </c>
      <c r="WV32" s="7">
        <v>2510000</v>
      </c>
      <c r="WW32" s="8">
        <v>37.799999999999997</v>
      </c>
      <c r="WX32" s="7">
        <v>4665000</v>
      </c>
      <c r="WY32" s="8">
        <v>28.8</v>
      </c>
      <c r="XA32" s="9">
        <v>2023</v>
      </c>
      <c r="XB32" s="7">
        <v>74000</v>
      </c>
      <c r="XC32" s="8">
        <v>7.3</v>
      </c>
      <c r="XD32" s="7">
        <v>304000</v>
      </c>
      <c r="XE32" s="8">
        <v>17.5</v>
      </c>
      <c r="XF32" s="7">
        <v>501000</v>
      </c>
      <c r="XG32" s="8">
        <v>19.7</v>
      </c>
      <c r="XH32" s="7">
        <v>652000</v>
      </c>
      <c r="XI32" s="8">
        <v>26.8</v>
      </c>
      <c r="XJ32" s="7">
        <v>624000</v>
      </c>
      <c r="XK32" s="8">
        <v>33.6</v>
      </c>
      <c r="XL32" s="7">
        <v>2510000</v>
      </c>
      <c r="XM32" s="8">
        <v>37.799999999999997</v>
      </c>
      <c r="XN32" s="7">
        <v>4665000</v>
      </c>
      <c r="XO32" s="8">
        <v>28.8</v>
      </c>
      <c r="XQ32" s="9">
        <v>2023</v>
      </c>
      <c r="XR32" s="7">
        <v>74000</v>
      </c>
      <c r="XS32" s="8">
        <v>7.3</v>
      </c>
      <c r="XT32" s="7">
        <v>304000</v>
      </c>
      <c r="XU32" s="8">
        <v>17.5</v>
      </c>
      <c r="XV32" s="7">
        <v>501000</v>
      </c>
      <c r="XW32" s="8">
        <v>19.7</v>
      </c>
      <c r="XX32" s="7">
        <v>652000</v>
      </c>
      <c r="XY32" s="8">
        <v>26.8</v>
      </c>
      <c r="XZ32" s="7">
        <v>624000</v>
      </c>
      <c r="YA32" s="8">
        <v>33.6</v>
      </c>
      <c r="YB32" s="7">
        <v>2510000</v>
      </c>
      <c r="YC32" s="8">
        <v>37.799999999999997</v>
      </c>
      <c r="YD32" s="7">
        <v>4665000</v>
      </c>
      <c r="YE32" s="8">
        <v>28.8</v>
      </c>
      <c r="YG32" s="9">
        <v>2023</v>
      </c>
      <c r="YH32" s="7">
        <v>74000</v>
      </c>
      <c r="YI32" s="8">
        <v>7.3</v>
      </c>
      <c r="YJ32" s="7">
        <v>304000</v>
      </c>
      <c r="YK32" s="8">
        <v>17.5</v>
      </c>
      <c r="YL32" s="7">
        <v>501000</v>
      </c>
      <c r="YM32" s="8">
        <v>19.7</v>
      </c>
      <c r="YN32" s="7">
        <v>652000</v>
      </c>
      <c r="YO32" s="8">
        <v>26.8</v>
      </c>
      <c r="YP32" s="7">
        <v>624000</v>
      </c>
      <c r="YQ32" s="8">
        <v>33.6</v>
      </c>
      <c r="YR32" s="7">
        <v>2510000</v>
      </c>
      <c r="YS32" s="8">
        <v>37.799999999999997</v>
      </c>
      <c r="YT32" s="7">
        <v>4665000</v>
      </c>
      <c r="YU32" s="8">
        <v>28.8</v>
      </c>
      <c r="YW32" s="9">
        <v>2023</v>
      </c>
      <c r="YX32" s="7">
        <v>74000</v>
      </c>
      <c r="YY32" s="8">
        <v>7.3</v>
      </c>
      <c r="YZ32" s="7">
        <v>304000</v>
      </c>
      <c r="ZA32" s="8">
        <v>17.5</v>
      </c>
      <c r="ZB32" s="7">
        <v>501000</v>
      </c>
      <c r="ZC32" s="8">
        <v>19.7</v>
      </c>
      <c r="ZD32" s="7">
        <v>652000</v>
      </c>
      <c r="ZE32" s="8">
        <v>26.8</v>
      </c>
      <c r="ZF32" s="7">
        <v>624000</v>
      </c>
      <c r="ZG32" s="8">
        <v>33.6</v>
      </c>
      <c r="ZH32" s="7">
        <v>2510000</v>
      </c>
      <c r="ZI32" s="8">
        <v>37.799999999999997</v>
      </c>
      <c r="ZJ32" s="7">
        <v>4665000</v>
      </c>
      <c r="ZK32" s="8">
        <v>28.8</v>
      </c>
      <c r="ZM32" s="9">
        <v>2023</v>
      </c>
      <c r="ZN32" s="7">
        <v>74000</v>
      </c>
      <c r="ZO32" s="8">
        <v>7.3</v>
      </c>
      <c r="ZP32" s="7">
        <v>304000</v>
      </c>
      <c r="ZQ32" s="8">
        <v>17.5</v>
      </c>
      <c r="ZR32" s="7">
        <v>501000</v>
      </c>
      <c r="ZS32" s="8">
        <v>19.7</v>
      </c>
      <c r="ZT32" s="7">
        <v>652000</v>
      </c>
      <c r="ZU32" s="8">
        <v>26.8</v>
      </c>
      <c r="ZV32" s="7">
        <v>624000</v>
      </c>
      <c r="ZW32" s="8">
        <v>33.6</v>
      </c>
      <c r="ZX32" s="7">
        <v>2510000</v>
      </c>
      <c r="ZY32" s="8">
        <v>37.799999999999997</v>
      </c>
      <c r="ZZ32" s="7">
        <v>4665000</v>
      </c>
      <c r="AAA32" s="8">
        <v>28.8</v>
      </c>
      <c r="AAC32" s="9">
        <v>2023</v>
      </c>
      <c r="AAD32" s="7">
        <v>74000</v>
      </c>
      <c r="AAE32" s="8">
        <v>7.3</v>
      </c>
      <c r="AAF32" s="7">
        <v>304000</v>
      </c>
      <c r="AAG32" s="8">
        <v>17.5</v>
      </c>
      <c r="AAH32" s="7">
        <v>501000</v>
      </c>
      <c r="AAI32" s="8">
        <v>19.7</v>
      </c>
      <c r="AAJ32" s="7">
        <v>652000</v>
      </c>
      <c r="AAK32" s="8">
        <v>26.8</v>
      </c>
      <c r="AAL32" s="7">
        <v>624000</v>
      </c>
      <c r="AAM32" s="8">
        <v>33.6</v>
      </c>
      <c r="AAN32" s="7">
        <v>2510000</v>
      </c>
      <c r="AAO32" s="8">
        <v>37.799999999999997</v>
      </c>
      <c r="AAP32" s="7">
        <v>4665000</v>
      </c>
      <c r="AAQ32" s="8">
        <v>28.8</v>
      </c>
      <c r="AAS32" s="9">
        <v>2023</v>
      </c>
      <c r="AAT32" s="7">
        <v>74000</v>
      </c>
      <c r="AAU32" s="8">
        <v>7.3</v>
      </c>
      <c r="AAV32" s="7">
        <v>304000</v>
      </c>
      <c r="AAW32" s="8">
        <v>17.5</v>
      </c>
      <c r="AAX32" s="7">
        <v>501000</v>
      </c>
      <c r="AAY32" s="8">
        <v>19.7</v>
      </c>
      <c r="AAZ32" s="7">
        <v>652000</v>
      </c>
      <c r="ABA32" s="8">
        <v>26.8</v>
      </c>
      <c r="ABB32" s="7">
        <v>624000</v>
      </c>
      <c r="ABC32" s="8">
        <v>33.6</v>
      </c>
      <c r="ABD32" s="7">
        <v>2510000</v>
      </c>
      <c r="ABE32" s="8">
        <v>37.799999999999997</v>
      </c>
      <c r="ABF32" s="7">
        <v>4665000</v>
      </c>
      <c r="ABG32" s="8">
        <v>28.8</v>
      </c>
      <c r="ABI32" s="9">
        <v>2023</v>
      </c>
      <c r="ABJ32" s="7">
        <v>74000</v>
      </c>
      <c r="ABK32" s="8">
        <v>7.3</v>
      </c>
      <c r="ABL32" s="7">
        <v>304000</v>
      </c>
      <c r="ABM32" s="8">
        <v>17.5</v>
      </c>
      <c r="ABN32" s="7">
        <v>501000</v>
      </c>
      <c r="ABO32" s="8">
        <v>19.7</v>
      </c>
      <c r="ABP32" s="7">
        <v>652000</v>
      </c>
      <c r="ABQ32" s="8">
        <v>26.8</v>
      </c>
      <c r="ABR32" s="7">
        <v>624000</v>
      </c>
      <c r="ABS32" s="8">
        <v>33.6</v>
      </c>
      <c r="ABT32" s="7">
        <v>2510000</v>
      </c>
      <c r="ABU32" s="8">
        <v>37.799999999999997</v>
      </c>
      <c r="ABV32" s="7">
        <v>4665000</v>
      </c>
      <c r="ABW32" s="8">
        <v>28.8</v>
      </c>
      <c r="ABY32" s="9">
        <v>2023</v>
      </c>
      <c r="ABZ32" s="7">
        <v>74000</v>
      </c>
      <c r="ACA32" s="8">
        <v>7.3</v>
      </c>
      <c r="ACB32" s="7">
        <v>304000</v>
      </c>
      <c r="ACC32" s="8">
        <v>17.5</v>
      </c>
      <c r="ACD32" s="7">
        <v>501000</v>
      </c>
      <c r="ACE32" s="8">
        <v>19.7</v>
      </c>
      <c r="ACF32" s="7">
        <v>652000</v>
      </c>
      <c r="ACG32" s="8">
        <v>26.8</v>
      </c>
      <c r="ACH32" s="7">
        <v>624000</v>
      </c>
      <c r="ACI32" s="8">
        <v>33.6</v>
      </c>
      <c r="ACJ32" s="7">
        <v>2510000</v>
      </c>
      <c r="ACK32" s="8">
        <v>37.799999999999997</v>
      </c>
      <c r="ACL32" s="7">
        <v>4665000</v>
      </c>
      <c r="ACM32" s="8">
        <v>28.8</v>
      </c>
      <c r="ACO32" s="9">
        <v>2023</v>
      </c>
      <c r="ACP32" s="7">
        <v>74000</v>
      </c>
      <c r="ACQ32" s="8">
        <v>7.3</v>
      </c>
      <c r="ACR32" s="7">
        <v>304000</v>
      </c>
      <c r="ACS32" s="8">
        <v>17.5</v>
      </c>
      <c r="ACT32" s="7">
        <v>501000</v>
      </c>
      <c r="ACU32" s="8">
        <v>19.7</v>
      </c>
      <c r="ACV32" s="7">
        <v>652000</v>
      </c>
      <c r="ACW32" s="8">
        <v>26.8</v>
      </c>
      <c r="ACX32" s="7">
        <v>624000</v>
      </c>
      <c r="ACY32" s="8">
        <v>33.6</v>
      </c>
      <c r="ACZ32" s="7">
        <v>2510000</v>
      </c>
      <c r="ADA32" s="8">
        <v>37.799999999999997</v>
      </c>
      <c r="ADB32" s="7">
        <v>4665000</v>
      </c>
      <c r="ADC32" s="8">
        <v>28.8</v>
      </c>
      <c r="ADE32" s="9">
        <v>2023</v>
      </c>
      <c r="ADF32" s="7">
        <v>74000</v>
      </c>
      <c r="ADG32" s="8">
        <v>7.3</v>
      </c>
      <c r="ADH32" s="7">
        <v>304000</v>
      </c>
      <c r="ADI32" s="8">
        <v>17.5</v>
      </c>
      <c r="ADJ32" s="7">
        <v>501000</v>
      </c>
      <c r="ADK32" s="8">
        <v>19.7</v>
      </c>
      <c r="ADL32" s="7">
        <v>652000</v>
      </c>
      <c r="ADM32" s="8">
        <v>26.8</v>
      </c>
      <c r="ADN32" s="7">
        <v>624000</v>
      </c>
      <c r="ADO32" s="8">
        <v>33.6</v>
      </c>
      <c r="ADP32" s="7">
        <v>2510000</v>
      </c>
      <c r="ADQ32" s="8">
        <v>37.799999999999997</v>
      </c>
      <c r="ADR32" s="7">
        <v>4665000</v>
      </c>
      <c r="ADS32" s="8">
        <v>28.8</v>
      </c>
      <c r="ADU32" s="9">
        <v>2023</v>
      </c>
      <c r="ADV32" s="7">
        <v>74000</v>
      </c>
      <c r="ADW32" s="8">
        <v>7.3</v>
      </c>
      <c r="ADX32" s="7">
        <v>304000</v>
      </c>
      <c r="ADY32" s="8">
        <v>17.5</v>
      </c>
      <c r="ADZ32" s="7">
        <v>501000</v>
      </c>
      <c r="AEA32" s="8">
        <v>19.7</v>
      </c>
      <c r="AEB32" s="7">
        <v>652000</v>
      </c>
      <c r="AEC32" s="8">
        <v>26.8</v>
      </c>
      <c r="AED32" s="7">
        <v>624000</v>
      </c>
      <c r="AEE32" s="8">
        <v>33.6</v>
      </c>
      <c r="AEF32" s="7">
        <v>2510000</v>
      </c>
      <c r="AEG32" s="8">
        <v>37.799999999999997</v>
      </c>
      <c r="AEH32" s="7">
        <v>4665000</v>
      </c>
      <c r="AEI32" s="8">
        <v>28.8</v>
      </c>
      <c r="AEK32" s="9">
        <v>2023</v>
      </c>
      <c r="AEL32" s="7">
        <v>74000</v>
      </c>
      <c r="AEM32" s="8">
        <v>7.3</v>
      </c>
      <c r="AEN32" s="7">
        <v>304000</v>
      </c>
      <c r="AEO32" s="8">
        <v>17.5</v>
      </c>
      <c r="AEP32" s="7">
        <v>501000</v>
      </c>
      <c r="AEQ32" s="8">
        <v>19.7</v>
      </c>
      <c r="AER32" s="7">
        <v>652000</v>
      </c>
      <c r="AES32" s="8">
        <v>26.8</v>
      </c>
      <c r="AET32" s="7">
        <v>624000</v>
      </c>
      <c r="AEU32" s="8">
        <v>33.6</v>
      </c>
      <c r="AEV32" s="7">
        <v>2510000</v>
      </c>
      <c r="AEW32" s="8">
        <v>37.799999999999997</v>
      </c>
      <c r="AEX32" s="7">
        <v>4665000</v>
      </c>
      <c r="AEY32" s="8">
        <v>28.8</v>
      </c>
      <c r="AFA32" s="9">
        <v>2023</v>
      </c>
      <c r="AFB32" s="7">
        <v>74000</v>
      </c>
      <c r="AFC32" s="8">
        <v>7.3</v>
      </c>
      <c r="AFD32" s="7">
        <v>304000</v>
      </c>
      <c r="AFE32" s="8">
        <v>17.5</v>
      </c>
      <c r="AFF32" s="7">
        <v>501000</v>
      </c>
      <c r="AFG32" s="8">
        <v>19.7</v>
      </c>
      <c r="AFH32" s="7">
        <v>652000</v>
      </c>
      <c r="AFI32" s="8">
        <v>26.8</v>
      </c>
      <c r="AFJ32" s="7">
        <v>624000</v>
      </c>
      <c r="AFK32" s="8">
        <v>33.6</v>
      </c>
      <c r="AFL32" s="7">
        <v>2510000</v>
      </c>
      <c r="AFM32" s="8">
        <v>37.799999999999997</v>
      </c>
      <c r="AFN32" s="7">
        <v>4665000</v>
      </c>
      <c r="AFO32" s="8">
        <v>28.8</v>
      </c>
      <c r="AFQ32" s="9">
        <v>2023</v>
      </c>
      <c r="AFR32" s="7">
        <v>74000</v>
      </c>
      <c r="AFS32" s="8">
        <v>7.3</v>
      </c>
      <c r="AFT32" s="7">
        <v>304000</v>
      </c>
      <c r="AFU32" s="8">
        <v>17.5</v>
      </c>
      <c r="AFV32" s="7">
        <v>501000</v>
      </c>
      <c r="AFW32" s="8">
        <v>19.7</v>
      </c>
      <c r="AFX32" s="7">
        <v>652000</v>
      </c>
      <c r="AFY32" s="8">
        <v>26.8</v>
      </c>
      <c r="AFZ32" s="7">
        <v>624000</v>
      </c>
      <c r="AGA32" s="8">
        <v>33.6</v>
      </c>
      <c r="AGB32" s="7">
        <v>2510000</v>
      </c>
      <c r="AGC32" s="8">
        <v>37.799999999999997</v>
      </c>
      <c r="AGD32" s="7">
        <v>4665000</v>
      </c>
      <c r="AGE32" s="8">
        <v>28.8</v>
      </c>
      <c r="AGG32" s="9">
        <v>2023</v>
      </c>
      <c r="AGH32" s="7">
        <v>74000</v>
      </c>
      <c r="AGI32" s="8">
        <v>7.3</v>
      </c>
      <c r="AGJ32" s="7">
        <v>304000</v>
      </c>
      <c r="AGK32" s="8">
        <v>17.5</v>
      </c>
      <c r="AGL32" s="7">
        <v>501000</v>
      </c>
      <c r="AGM32" s="8">
        <v>19.7</v>
      </c>
      <c r="AGN32" s="7">
        <v>652000</v>
      </c>
      <c r="AGO32" s="8">
        <v>26.8</v>
      </c>
      <c r="AGP32" s="7">
        <v>624000</v>
      </c>
      <c r="AGQ32" s="8">
        <v>33.6</v>
      </c>
      <c r="AGR32" s="7">
        <v>2510000</v>
      </c>
      <c r="AGS32" s="8">
        <v>37.799999999999997</v>
      </c>
      <c r="AGT32" s="7">
        <v>4665000</v>
      </c>
      <c r="AGU32" s="8">
        <v>28.8</v>
      </c>
      <c r="AGW32" s="9">
        <v>2023</v>
      </c>
      <c r="AGX32" s="7">
        <v>74000</v>
      </c>
      <c r="AGY32" s="8">
        <v>7.3</v>
      </c>
      <c r="AGZ32" s="7">
        <v>304000</v>
      </c>
      <c r="AHA32" s="8">
        <v>17.5</v>
      </c>
      <c r="AHB32" s="7">
        <v>501000</v>
      </c>
      <c r="AHC32" s="8">
        <v>19.7</v>
      </c>
      <c r="AHD32" s="7">
        <v>652000</v>
      </c>
      <c r="AHE32" s="8">
        <v>26.8</v>
      </c>
      <c r="AHF32" s="7">
        <v>624000</v>
      </c>
      <c r="AHG32" s="8">
        <v>33.6</v>
      </c>
      <c r="AHH32" s="7">
        <v>2510000</v>
      </c>
      <c r="AHI32" s="8">
        <v>37.799999999999997</v>
      </c>
      <c r="AHJ32" s="7">
        <v>4665000</v>
      </c>
      <c r="AHK32" s="8">
        <v>28.8</v>
      </c>
      <c r="AHM32" s="9">
        <v>2023</v>
      </c>
      <c r="AHN32" s="7">
        <v>74000</v>
      </c>
      <c r="AHO32" s="8">
        <v>7.3</v>
      </c>
      <c r="AHP32" s="7">
        <v>304000</v>
      </c>
      <c r="AHQ32" s="8">
        <v>17.5</v>
      </c>
      <c r="AHR32" s="7">
        <v>501000</v>
      </c>
      <c r="AHS32" s="8">
        <v>19.7</v>
      </c>
      <c r="AHT32" s="7">
        <v>652000</v>
      </c>
      <c r="AHU32" s="8">
        <v>26.8</v>
      </c>
      <c r="AHV32" s="7">
        <v>624000</v>
      </c>
      <c r="AHW32" s="8">
        <v>33.6</v>
      </c>
      <c r="AHX32" s="7">
        <v>2510000</v>
      </c>
      <c r="AHY32" s="8">
        <v>37.799999999999997</v>
      </c>
      <c r="AHZ32" s="7">
        <v>4665000</v>
      </c>
      <c r="AIA32" s="8">
        <v>28.8</v>
      </c>
      <c r="AIC32" s="9">
        <v>2023</v>
      </c>
      <c r="AID32" s="7">
        <v>74000</v>
      </c>
      <c r="AIE32" s="8">
        <v>7.3</v>
      </c>
      <c r="AIF32" s="7">
        <v>304000</v>
      </c>
      <c r="AIG32" s="8">
        <v>17.5</v>
      </c>
      <c r="AIH32" s="7">
        <v>501000</v>
      </c>
      <c r="AII32" s="8">
        <v>19.7</v>
      </c>
      <c r="AIJ32" s="7">
        <v>652000</v>
      </c>
      <c r="AIK32" s="8">
        <v>26.8</v>
      </c>
      <c r="AIL32" s="7">
        <v>624000</v>
      </c>
      <c r="AIM32" s="8">
        <v>33.6</v>
      </c>
      <c r="AIN32" s="7">
        <v>2510000</v>
      </c>
      <c r="AIO32" s="8">
        <v>37.799999999999997</v>
      </c>
      <c r="AIP32" s="7">
        <v>4665000</v>
      </c>
      <c r="AIQ32" s="8">
        <v>28.8</v>
      </c>
      <c r="AIS32" s="9">
        <v>2023</v>
      </c>
      <c r="AIT32" s="7">
        <v>74000</v>
      </c>
      <c r="AIU32" s="8">
        <v>7.3</v>
      </c>
      <c r="AIV32" s="7">
        <v>304000</v>
      </c>
      <c r="AIW32" s="8">
        <v>17.5</v>
      </c>
      <c r="AIX32" s="7">
        <v>501000</v>
      </c>
      <c r="AIY32" s="8">
        <v>19.7</v>
      </c>
      <c r="AIZ32" s="7">
        <v>652000</v>
      </c>
      <c r="AJA32" s="8">
        <v>26.8</v>
      </c>
      <c r="AJB32" s="7">
        <v>624000</v>
      </c>
      <c r="AJC32" s="8">
        <v>33.6</v>
      </c>
      <c r="AJD32" s="7">
        <v>2510000</v>
      </c>
      <c r="AJE32" s="8">
        <v>37.799999999999997</v>
      </c>
      <c r="AJF32" s="7">
        <v>4665000</v>
      </c>
      <c r="AJG32" s="8">
        <v>28.8</v>
      </c>
      <c r="AJI32" s="9">
        <v>2023</v>
      </c>
      <c r="AJJ32" s="7">
        <v>74000</v>
      </c>
      <c r="AJK32" s="8">
        <v>7.3</v>
      </c>
      <c r="AJL32" s="7">
        <v>304000</v>
      </c>
      <c r="AJM32" s="8">
        <v>17.5</v>
      </c>
      <c r="AJN32" s="7">
        <v>501000</v>
      </c>
      <c r="AJO32" s="8">
        <v>19.7</v>
      </c>
      <c r="AJP32" s="7">
        <v>652000</v>
      </c>
      <c r="AJQ32" s="8">
        <v>26.8</v>
      </c>
      <c r="AJR32" s="7">
        <v>624000</v>
      </c>
      <c r="AJS32" s="8">
        <v>33.6</v>
      </c>
      <c r="AJT32" s="7">
        <v>2510000</v>
      </c>
      <c r="AJU32" s="8">
        <v>37.799999999999997</v>
      </c>
      <c r="AJV32" s="7">
        <v>4665000</v>
      </c>
      <c r="AJW32" s="8">
        <v>28.8</v>
      </c>
      <c r="AJY32" s="9">
        <v>2023</v>
      </c>
      <c r="AJZ32" s="7">
        <v>74000</v>
      </c>
      <c r="AKA32" s="8">
        <v>7.3</v>
      </c>
      <c r="AKB32" s="7">
        <v>304000</v>
      </c>
      <c r="AKC32" s="8">
        <v>17.5</v>
      </c>
      <c r="AKD32" s="7">
        <v>501000</v>
      </c>
      <c r="AKE32" s="8">
        <v>19.7</v>
      </c>
      <c r="AKF32" s="7">
        <v>652000</v>
      </c>
      <c r="AKG32" s="8">
        <v>26.8</v>
      </c>
      <c r="AKH32" s="7">
        <v>624000</v>
      </c>
      <c r="AKI32" s="8">
        <v>33.6</v>
      </c>
      <c r="AKJ32" s="7">
        <v>2510000</v>
      </c>
      <c r="AKK32" s="8">
        <v>37.799999999999997</v>
      </c>
      <c r="AKL32" s="7">
        <v>4665000</v>
      </c>
      <c r="AKM32" s="8">
        <v>28.8</v>
      </c>
      <c r="AKO32" s="9">
        <v>2023</v>
      </c>
      <c r="AKP32" s="7">
        <v>74000</v>
      </c>
      <c r="AKQ32" s="8">
        <v>7.3</v>
      </c>
      <c r="AKR32" s="7">
        <v>304000</v>
      </c>
      <c r="AKS32" s="8">
        <v>17.5</v>
      </c>
      <c r="AKT32" s="7">
        <v>501000</v>
      </c>
      <c r="AKU32" s="8">
        <v>19.7</v>
      </c>
      <c r="AKV32" s="7">
        <v>652000</v>
      </c>
      <c r="AKW32" s="8">
        <v>26.8</v>
      </c>
      <c r="AKX32" s="7">
        <v>624000</v>
      </c>
      <c r="AKY32" s="8">
        <v>33.6</v>
      </c>
      <c r="AKZ32" s="7">
        <v>2510000</v>
      </c>
      <c r="ALA32" s="8">
        <v>37.799999999999997</v>
      </c>
      <c r="ALB32" s="7">
        <v>4665000</v>
      </c>
      <c r="ALC32" s="8">
        <v>28.8</v>
      </c>
      <c r="ALE32" s="9">
        <v>2023</v>
      </c>
      <c r="ALF32" s="7">
        <v>74000</v>
      </c>
      <c r="ALG32" s="8">
        <v>7.3</v>
      </c>
      <c r="ALH32" s="7">
        <v>304000</v>
      </c>
      <c r="ALI32" s="8">
        <v>17.5</v>
      </c>
      <c r="ALJ32" s="7">
        <v>501000</v>
      </c>
      <c r="ALK32" s="8">
        <v>19.7</v>
      </c>
      <c r="ALL32" s="7">
        <v>652000</v>
      </c>
      <c r="ALM32" s="8">
        <v>26.8</v>
      </c>
      <c r="ALN32" s="7">
        <v>624000</v>
      </c>
      <c r="ALO32" s="8">
        <v>33.6</v>
      </c>
      <c r="ALP32" s="7">
        <v>2510000</v>
      </c>
      <c r="ALQ32" s="8">
        <v>37.799999999999997</v>
      </c>
      <c r="ALR32" s="7">
        <v>4665000</v>
      </c>
      <c r="ALS32" s="8">
        <v>28.8</v>
      </c>
      <c r="ALU32" s="9">
        <v>2023</v>
      </c>
      <c r="ALV32" s="7">
        <v>74000</v>
      </c>
      <c r="ALW32" s="8">
        <v>7.3</v>
      </c>
      <c r="ALX32" s="7">
        <v>304000</v>
      </c>
      <c r="ALY32" s="8">
        <v>17.5</v>
      </c>
      <c r="ALZ32" s="7">
        <v>501000</v>
      </c>
      <c r="AMA32" s="8">
        <v>19.7</v>
      </c>
      <c r="AMB32" s="7">
        <v>652000</v>
      </c>
      <c r="AMC32" s="8">
        <v>26.8</v>
      </c>
      <c r="AMD32" s="7">
        <v>624000</v>
      </c>
      <c r="AME32" s="8">
        <v>33.6</v>
      </c>
      <c r="AMF32" s="7">
        <v>2510000</v>
      </c>
      <c r="AMG32" s="8">
        <v>37.799999999999997</v>
      </c>
      <c r="AMH32" s="7">
        <v>4665000</v>
      </c>
      <c r="AMI32" s="8">
        <v>28.8</v>
      </c>
      <c r="AMK32" s="9">
        <v>2023</v>
      </c>
      <c r="AML32" s="7">
        <v>74000</v>
      </c>
      <c r="AMM32" s="8">
        <v>7.3</v>
      </c>
      <c r="AMN32" s="7">
        <v>304000</v>
      </c>
      <c r="AMO32" s="8">
        <v>17.5</v>
      </c>
      <c r="AMP32" s="7">
        <v>501000</v>
      </c>
      <c r="AMQ32" s="8">
        <v>19.7</v>
      </c>
      <c r="AMR32" s="7">
        <v>652000</v>
      </c>
      <c r="AMS32" s="8">
        <v>26.8</v>
      </c>
      <c r="AMT32" s="7">
        <v>624000</v>
      </c>
      <c r="AMU32" s="8">
        <v>33.6</v>
      </c>
      <c r="AMV32" s="7">
        <v>2510000</v>
      </c>
      <c r="AMW32" s="8">
        <v>37.799999999999997</v>
      </c>
      <c r="AMX32" s="7">
        <v>4665000</v>
      </c>
      <c r="AMY32" s="8">
        <v>28.8</v>
      </c>
      <c r="ANA32" s="9">
        <v>2023</v>
      </c>
      <c r="ANB32" s="7">
        <v>74000</v>
      </c>
      <c r="ANC32" s="8">
        <v>7.3</v>
      </c>
      <c r="AND32" s="7">
        <v>304000</v>
      </c>
      <c r="ANE32" s="8">
        <v>17.5</v>
      </c>
      <c r="ANF32" s="7">
        <v>501000</v>
      </c>
      <c r="ANG32" s="8">
        <v>19.7</v>
      </c>
      <c r="ANH32" s="7">
        <v>652000</v>
      </c>
      <c r="ANI32" s="8">
        <v>26.8</v>
      </c>
      <c r="ANJ32" s="7">
        <v>624000</v>
      </c>
      <c r="ANK32" s="8">
        <v>33.6</v>
      </c>
      <c r="ANL32" s="7">
        <v>2510000</v>
      </c>
      <c r="ANM32" s="8">
        <v>37.799999999999997</v>
      </c>
      <c r="ANN32" s="7">
        <v>4665000</v>
      </c>
      <c r="ANO32" s="8">
        <v>28.8</v>
      </c>
      <c r="ANQ32" s="9">
        <v>2023</v>
      </c>
      <c r="ANR32" s="7">
        <v>74000</v>
      </c>
      <c r="ANS32" s="8">
        <v>7.3</v>
      </c>
      <c r="ANT32" s="7">
        <v>304000</v>
      </c>
      <c r="ANU32" s="8">
        <v>17.5</v>
      </c>
      <c r="ANV32" s="7">
        <v>501000</v>
      </c>
      <c r="ANW32" s="8">
        <v>19.7</v>
      </c>
      <c r="ANX32" s="7">
        <v>652000</v>
      </c>
      <c r="ANY32" s="8">
        <v>26.8</v>
      </c>
      <c r="ANZ32" s="7">
        <v>624000</v>
      </c>
      <c r="AOA32" s="8">
        <v>33.6</v>
      </c>
      <c r="AOB32" s="7">
        <v>2510000</v>
      </c>
      <c r="AOC32" s="8">
        <v>37.799999999999997</v>
      </c>
      <c r="AOD32" s="7">
        <v>4665000</v>
      </c>
      <c r="AOE32" s="8">
        <v>28.8</v>
      </c>
      <c r="AOG32" s="9">
        <v>2023</v>
      </c>
      <c r="AOH32" s="7">
        <v>74000</v>
      </c>
      <c r="AOI32" s="8">
        <v>7.3</v>
      </c>
      <c r="AOJ32" s="7">
        <v>304000</v>
      </c>
      <c r="AOK32" s="8">
        <v>17.5</v>
      </c>
      <c r="AOL32" s="7">
        <v>501000</v>
      </c>
      <c r="AOM32" s="8">
        <v>19.7</v>
      </c>
      <c r="AON32" s="7">
        <v>652000</v>
      </c>
      <c r="AOO32" s="8">
        <v>26.8</v>
      </c>
      <c r="AOP32" s="7">
        <v>624000</v>
      </c>
      <c r="AOQ32" s="8">
        <v>33.6</v>
      </c>
      <c r="AOR32" s="7">
        <v>2510000</v>
      </c>
      <c r="AOS32" s="8">
        <v>37.799999999999997</v>
      </c>
      <c r="AOT32" s="7">
        <v>4665000</v>
      </c>
      <c r="AOU32" s="8">
        <v>28.8</v>
      </c>
      <c r="AOW32" s="9">
        <v>2023</v>
      </c>
      <c r="AOX32" s="7">
        <v>74000</v>
      </c>
      <c r="AOY32" s="8">
        <v>7.3</v>
      </c>
      <c r="AOZ32" s="7">
        <v>304000</v>
      </c>
      <c r="APA32" s="8">
        <v>17.5</v>
      </c>
      <c r="APB32" s="7">
        <v>501000</v>
      </c>
      <c r="APC32" s="8">
        <v>19.7</v>
      </c>
      <c r="APD32" s="7">
        <v>652000</v>
      </c>
      <c r="APE32" s="8">
        <v>26.8</v>
      </c>
      <c r="APF32" s="7">
        <v>624000</v>
      </c>
      <c r="APG32" s="8">
        <v>33.6</v>
      </c>
      <c r="APH32" s="7">
        <v>2510000</v>
      </c>
      <c r="API32" s="8">
        <v>37.799999999999997</v>
      </c>
      <c r="APJ32" s="7">
        <v>4665000</v>
      </c>
      <c r="APK32" s="8">
        <v>28.8</v>
      </c>
      <c r="APM32" s="9">
        <v>2023</v>
      </c>
      <c r="APN32" s="7">
        <v>74000</v>
      </c>
      <c r="APO32" s="8">
        <v>7.3</v>
      </c>
      <c r="APP32" s="7">
        <v>304000</v>
      </c>
      <c r="APQ32" s="8">
        <v>17.5</v>
      </c>
      <c r="APR32" s="7">
        <v>501000</v>
      </c>
      <c r="APS32" s="8">
        <v>19.7</v>
      </c>
      <c r="APT32" s="7">
        <v>652000</v>
      </c>
      <c r="APU32" s="8">
        <v>26.8</v>
      </c>
      <c r="APV32" s="7">
        <v>624000</v>
      </c>
      <c r="APW32" s="8">
        <v>33.6</v>
      </c>
      <c r="APX32" s="7">
        <v>2510000</v>
      </c>
      <c r="APY32" s="8">
        <v>37.799999999999997</v>
      </c>
      <c r="APZ32" s="7">
        <v>4665000</v>
      </c>
      <c r="AQA32" s="8">
        <v>28.8</v>
      </c>
      <c r="AQC32" s="9">
        <v>2023</v>
      </c>
      <c r="AQD32" s="7">
        <v>74000</v>
      </c>
      <c r="AQE32" s="8">
        <v>7.3</v>
      </c>
      <c r="AQF32" s="7">
        <v>304000</v>
      </c>
      <c r="AQG32" s="8">
        <v>17.5</v>
      </c>
      <c r="AQH32" s="7">
        <v>501000</v>
      </c>
      <c r="AQI32" s="8">
        <v>19.7</v>
      </c>
      <c r="AQJ32" s="7">
        <v>652000</v>
      </c>
      <c r="AQK32" s="8">
        <v>26.8</v>
      </c>
      <c r="AQL32" s="7">
        <v>624000</v>
      </c>
      <c r="AQM32" s="8">
        <v>33.6</v>
      </c>
      <c r="AQN32" s="7">
        <v>2510000</v>
      </c>
      <c r="AQO32" s="8">
        <v>37.799999999999997</v>
      </c>
      <c r="AQP32" s="7">
        <v>4665000</v>
      </c>
      <c r="AQQ32" s="8">
        <v>28.8</v>
      </c>
      <c r="AQS32" s="9">
        <v>2023</v>
      </c>
      <c r="AQT32" s="7">
        <v>74000</v>
      </c>
      <c r="AQU32" s="8">
        <v>7.3</v>
      </c>
      <c r="AQV32" s="7">
        <v>304000</v>
      </c>
      <c r="AQW32" s="8">
        <v>17.5</v>
      </c>
      <c r="AQX32" s="7">
        <v>501000</v>
      </c>
      <c r="AQY32" s="8">
        <v>19.7</v>
      </c>
      <c r="AQZ32" s="7">
        <v>652000</v>
      </c>
      <c r="ARA32" s="8">
        <v>26.8</v>
      </c>
      <c r="ARB32" s="7">
        <v>624000</v>
      </c>
      <c r="ARC32" s="8">
        <v>33.6</v>
      </c>
      <c r="ARD32" s="7">
        <v>2510000</v>
      </c>
      <c r="ARE32" s="8">
        <v>37.799999999999997</v>
      </c>
      <c r="ARF32" s="7">
        <v>4665000</v>
      </c>
      <c r="ARG32" s="8">
        <v>28.8</v>
      </c>
      <c r="ARI32" s="9">
        <v>2023</v>
      </c>
      <c r="ARJ32" s="7">
        <v>74000</v>
      </c>
      <c r="ARK32" s="8">
        <v>7.3</v>
      </c>
      <c r="ARL32" s="7">
        <v>304000</v>
      </c>
      <c r="ARM32" s="8">
        <v>17.5</v>
      </c>
      <c r="ARN32" s="7">
        <v>501000</v>
      </c>
      <c r="ARO32" s="8">
        <v>19.7</v>
      </c>
      <c r="ARP32" s="7">
        <v>652000</v>
      </c>
      <c r="ARQ32" s="8">
        <v>26.8</v>
      </c>
      <c r="ARR32" s="7">
        <v>624000</v>
      </c>
      <c r="ARS32" s="8">
        <v>33.6</v>
      </c>
      <c r="ART32" s="7">
        <v>2510000</v>
      </c>
      <c r="ARU32" s="8">
        <v>37.799999999999997</v>
      </c>
      <c r="ARV32" s="7">
        <v>4665000</v>
      </c>
      <c r="ARW32" s="8">
        <v>28.8</v>
      </c>
      <c r="ARY32" s="9">
        <v>2023</v>
      </c>
      <c r="ARZ32" s="7">
        <v>74000</v>
      </c>
      <c r="ASA32" s="8">
        <v>7.3</v>
      </c>
      <c r="ASB32" s="7">
        <v>304000</v>
      </c>
      <c r="ASC32" s="8">
        <v>17.5</v>
      </c>
      <c r="ASD32" s="7">
        <v>501000</v>
      </c>
      <c r="ASE32" s="8">
        <v>19.7</v>
      </c>
      <c r="ASF32" s="7">
        <v>652000</v>
      </c>
      <c r="ASG32" s="8">
        <v>26.8</v>
      </c>
      <c r="ASH32" s="7">
        <v>624000</v>
      </c>
      <c r="ASI32" s="8">
        <v>33.6</v>
      </c>
      <c r="ASJ32" s="7">
        <v>2510000</v>
      </c>
      <c r="ASK32" s="8">
        <v>37.799999999999997</v>
      </c>
      <c r="ASL32" s="7">
        <v>4665000</v>
      </c>
      <c r="ASM32" s="8">
        <v>28.8</v>
      </c>
      <c r="ASO32" s="9">
        <v>2023</v>
      </c>
      <c r="ASP32" s="7">
        <v>74000</v>
      </c>
      <c r="ASQ32" s="8">
        <v>7.3</v>
      </c>
      <c r="ASR32" s="7">
        <v>304000</v>
      </c>
      <c r="ASS32" s="8">
        <v>17.5</v>
      </c>
      <c r="AST32" s="7">
        <v>501000</v>
      </c>
      <c r="ASU32" s="8">
        <v>19.7</v>
      </c>
      <c r="ASV32" s="7">
        <v>652000</v>
      </c>
      <c r="ASW32" s="8">
        <v>26.8</v>
      </c>
      <c r="ASX32" s="7">
        <v>624000</v>
      </c>
      <c r="ASY32" s="8">
        <v>33.6</v>
      </c>
      <c r="ASZ32" s="7">
        <v>2510000</v>
      </c>
      <c r="ATA32" s="8">
        <v>37.799999999999997</v>
      </c>
      <c r="ATB32" s="7">
        <v>4665000</v>
      </c>
      <c r="ATC32" s="8">
        <v>28.8</v>
      </c>
      <c r="ATE32" s="9">
        <v>2023</v>
      </c>
      <c r="ATF32" s="7">
        <v>74000</v>
      </c>
      <c r="ATG32" s="8">
        <v>7.3</v>
      </c>
      <c r="ATH32" s="7">
        <v>304000</v>
      </c>
      <c r="ATI32" s="8">
        <v>17.5</v>
      </c>
      <c r="ATJ32" s="7">
        <v>501000</v>
      </c>
      <c r="ATK32" s="8">
        <v>19.7</v>
      </c>
      <c r="ATL32" s="7">
        <v>652000</v>
      </c>
      <c r="ATM32" s="8">
        <v>26.8</v>
      </c>
      <c r="ATN32" s="7">
        <v>624000</v>
      </c>
      <c r="ATO32" s="8">
        <v>33.6</v>
      </c>
      <c r="ATP32" s="7">
        <v>2510000</v>
      </c>
      <c r="ATQ32" s="8">
        <v>37.799999999999997</v>
      </c>
      <c r="ATR32" s="7">
        <v>4665000</v>
      </c>
      <c r="ATS32" s="8">
        <v>28.8</v>
      </c>
      <c r="ATU32" s="9">
        <v>2023</v>
      </c>
      <c r="ATV32" s="7">
        <v>74000</v>
      </c>
      <c r="ATW32" s="8">
        <v>7.3</v>
      </c>
      <c r="ATX32" s="7">
        <v>304000</v>
      </c>
      <c r="ATY32" s="8">
        <v>17.5</v>
      </c>
      <c r="ATZ32" s="7">
        <v>501000</v>
      </c>
      <c r="AUA32" s="8">
        <v>19.7</v>
      </c>
      <c r="AUB32" s="7">
        <v>652000</v>
      </c>
      <c r="AUC32" s="8">
        <v>26.8</v>
      </c>
      <c r="AUD32" s="7">
        <v>624000</v>
      </c>
      <c r="AUE32" s="8">
        <v>33.6</v>
      </c>
      <c r="AUF32" s="7">
        <v>2510000</v>
      </c>
      <c r="AUG32" s="8">
        <v>37.799999999999997</v>
      </c>
      <c r="AUH32" s="7">
        <v>4665000</v>
      </c>
      <c r="AUI32" s="8">
        <v>28.8</v>
      </c>
      <c r="AUK32" s="9">
        <v>2023</v>
      </c>
      <c r="AUL32" s="7">
        <v>74000</v>
      </c>
      <c r="AUM32" s="8">
        <v>7.3</v>
      </c>
      <c r="AUN32" s="7">
        <v>304000</v>
      </c>
      <c r="AUO32" s="8">
        <v>17.5</v>
      </c>
      <c r="AUP32" s="7">
        <v>501000</v>
      </c>
      <c r="AUQ32" s="8">
        <v>19.7</v>
      </c>
      <c r="AUR32" s="7">
        <v>652000</v>
      </c>
      <c r="AUS32" s="8">
        <v>26.8</v>
      </c>
      <c r="AUT32" s="7">
        <v>624000</v>
      </c>
      <c r="AUU32" s="8">
        <v>33.6</v>
      </c>
      <c r="AUV32" s="7">
        <v>2510000</v>
      </c>
      <c r="AUW32" s="8">
        <v>37.799999999999997</v>
      </c>
      <c r="AUX32" s="7">
        <v>4665000</v>
      </c>
      <c r="AUY32" s="8">
        <v>28.8</v>
      </c>
      <c r="AVA32" s="9">
        <v>2023</v>
      </c>
      <c r="AVB32" s="7">
        <v>74000</v>
      </c>
      <c r="AVC32" s="8">
        <v>7.3</v>
      </c>
      <c r="AVD32" s="7">
        <v>304000</v>
      </c>
      <c r="AVE32" s="8">
        <v>17.5</v>
      </c>
      <c r="AVF32" s="7">
        <v>501000</v>
      </c>
      <c r="AVG32" s="8">
        <v>19.7</v>
      </c>
      <c r="AVH32" s="7">
        <v>652000</v>
      </c>
      <c r="AVI32" s="8">
        <v>26.8</v>
      </c>
      <c r="AVJ32" s="7">
        <v>624000</v>
      </c>
      <c r="AVK32" s="8">
        <v>33.6</v>
      </c>
      <c r="AVL32" s="7">
        <v>2510000</v>
      </c>
      <c r="AVM32" s="8">
        <v>37.799999999999997</v>
      </c>
      <c r="AVN32" s="7">
        <v>4665000</v>
      </c>
      <c r="AVO32" s="8">
        <v>28.8</v>
      </c>
      <c r="AVQ32" s="9">
        <v>2023</v>
      </c>
      <c r="AVR32" s="7">
        <v>74000</v>
      </c>
      <c r="AVS32" s="8">
        <v>7.3</v>
      </c>
      <c r="AVT32" s="7">
        <v>304000</v>
      </c>
      <c r="AVU32" s="8">
        <v>17.5</v>
      </c>
      <c r="AVV32" s="7">
        <v>501000</v>
      </c>
      <c r="AVW32" s="8">
        <v>19.7</v>
      </c>
      <c r="AVX32" s="7">
        <v>652000</v>
      </c>
      <c r="AVY32" s="8">
        <v>26.8</v>
      </c>
      <c r="AVZ32" s="7">
        <v>624000</v>
      </c>
      <c r="AWA32" s="8">
        <v>33.6</v>
      </c>
      <c r="AWB32" s="7">
        <v>2510000</v>
      </c>
      <c r="AWC32" s="8">
        <v>37.799999999999997</v>
      </c>
      <c r="AWD32" s="7">
        <v>4665000</v>
      </c>
      <c r="AWE32" s="8">
        <v>28.8</v>
      </c>
      <c r="AWG32" s="9">
        <v>2023</v>
      </c>
      <c r="AWH32" s="7">
        <v>74000</v>
      </c>
      <c r="AWI32" s="8">
        <v>7.3</v>
      </c>
      <c r="AWJ32" s="7">
        <v>304000</v>
      </c>
      <c r="AWK32" s="8">
        <v>17.5</v>
      </c>
      <c r="AWL32" s="7">
        <v>501000</v>
      </c>
      <c r="AWM32" s="8">
        <v>19.7</v>
      </c>
      <c r="AWN32" s="7">
        <v>652000</v>
      </c>
      <c r="AWO32" s="8">
        <v>26.8</v>
      </c>
      <c r="AWP32" s="7">
        <v>624000</v>
      </c>
      <c r="AWQ32" s="8">
        <v>33.6</v>
      </c>
      <c r="AWR32" s="7">
        <v>2510000</v>
      </c>
      <c r="AWS32" s="8">
        <v>37.799999999999997</v>
      </c>
      <c r="AWT32" s="7">
        <v>4665000</v>
      </c>
      <c r="AWU32" s="8">
        <v>28.8</v>
      </c>
      <c r="AWW32" s="9">
        <v>2023</v>
      </c>
      <c r="AWX32" s="7">
        <v>74000</v>
      </c>
      <c r="AWY32" s="8">
        <v>7.3</v>
      </c>
      <c r="AWZ32" s="7">
        <v>304000</v>
      </c>
      <c r="AXA32" s="8">
        <v>17.5</v>
      </c>
      <c r="AXB32" s="7">
        <v>501000</v>
      </c>
      <c r="AXC32" s="8">
        <v>19.7</v>
      </c>
      <c r="AXD32" s="7">
        <v>652000</v>
      </c>
      <c r="AXE32" s="8">
        <v>26.8</v>
      </c>
      <c r="AXF32" s="7">
        <v>624000</v>
      </c>
      <c r="AXG32" s="8">
        <v>33.6</v>
      </c>
      <c r="AXH32" s="7">
        <v>2510000</v>
      </c>
      <c r="AXI32" s="8">
        <v>37.799999999999997</v>
      </c>
      <c r="AXJ32" s="7">
        <v>4665000</v>
      </c>
      <c r="AXK32" s="8">
        <v>28.8</v>
      </c>
      <c r="AXM32" s="9">
        <v>2023</v>
      </c>
      <c r="AXN32" s="7">
        <v>74000</v>
      </c>
      <c r="AXO32" s="8">
        <v>7.3</v>
      </c>
      <c r="AXP32" s="7">
        <v>304000</v>
      </c>
      <c r="AXQ32" s="8">
        <v>17.5</v>
      </c>
      <c r="AXR32" s="7">
        <v>501000</v>
      </c>
      <c r="AXS32" s="8">
        <v>19.7</v>
      </c>
      <c r="AXT32" s="7">
        <v>652000</v>
      </c>
      <c r="AXU32" s="8">
        <v>26.8</v>
      </c>
      <c r="AXV32" s="7">
        <v>624000</v>
      </c>
      <c r="AXW32" s="8">
        <v>33.6</v>
      </c>
      <c r="AXX32" s="7">
        <v>2510000</v>
      </c>
      <c r="AXY32" s="8">
        <v>37.799999999999997</v>
      </c>
      <c r="AXZ32" s="7">
        <v>4665000</v>
      </c>
      <c r="AYA32" s="8">
        <v>28.8</v>
      </c>
      <c r="AYC32" s="9">
        <v>2023</v>
      </c>
      <c r="AYD32" s="7">
        <v>74000</v>
      </c>
      <c r="AYE32" s="8">
        <v>7.3</v>
      </c>
      <c r="AYF32" s="7">
        <v>304000</v>
      </c>
      <c r="AYG32" s="8">
        <v>17.5</v>
      </c>
      <c r="AYH32" s="7">
        <v>501000</v>
      </c>
      <c r="AYI32" s="8">
        <v>19.7</v>
      </c>
      <c r="AYJ32" s="7">
        <v>652000</v>
      </c>
      <c r="AYK32" s="8">
        <v>26.8</v>
      </c>
      <c r="AYL32" s="7">
        <v>624000</v>
      </c>
      <c r="AYM32" s="8">
        <v>33.6</v>
      </c>
      <c r="AYN32" s="7">
        <v>2510000</v>
      </c>
      <c r="AYO32" s="8">
        <v>37.799999999999997</v>
      </c>
      <c r="AYP32" s="7">
        <v>4665000</v>
      </c>
      <c r="AYQ32" s="8">
        <v>28.8</v>
      </c>
      <c r="AYS32" s="9">
        <v>2023</v>
      </c>
      <c r="AYT32" s="7">
        <v>74000</v>
      </c>
      <c r="AYU32" s="8">
        <v>7.3</v>
      </c>
      <c r="AYV32" s="7">
        <v>304000</v>
      </c>
      <c r="AYW32" s="8">
        <v>17.5</v>
      </c>
      <c r="AYX32" s="7">
        <v>501000</v>
      </c>
      <c r="AYY32" s="8">
        <v>19.7</v>
      </c>
      <c r="AYZ32" s="7">
        <v>652000</v>
      </c>
      <c r="AZA32" s="8">
        <v>26.8</v>
      </c>
      <c r="AZB32" s="7">
        <v>624000</v>
      </c>
      <c r="AZC32" s="8">
        <v>33.6</v>
      </c>
      <c r="AZD32" s="7">
        <v>2510000</v>
      </c>
      <c r="AZE32" s="8">
        <v>37.799999999999997</v>
      </c>
      <c r="AZF32" s="7">
        <v>4665000</v>
      </c>
      <c r="AZG32" s="8">
        <v>28.8</v>
      </c>
      <c r="AZI32" s="9">
        <v>2023</v>
      </c>
      <c r="AZJ32" s="7">
        <v>74000</v>
      </c>
      <c r="AZK32" s="8">
        <v>7.3</v>
      </c>
      <c r="AZL32" s="7">
        <v>304000</v>
      </c>
      <c r="AZM32" s="8">
        <v>17.5</v>
      </c>
      <c r="AZN32" s="7">
        <v>501000</v>
      </c>
      <c r="AZO32" s="8">
        <v>19.7</v>
      </c>
      <c r="AZP32" s="7">
        <v>652000</v>
      </c>
      <c r="AZQ32" s="8">
        <v>26.8</v>
      </c>
      <c r="AZR32" s="7">
        <v>624000</v>
      </c>
      <c r="AZS32" s="8">
        <v>33.6</v>
      </c>
      <c r="AZT32" s="7">
        <v>2510000</v>
      </c>
      <c r="AZU32" s="8">
        <v>37.799999999999997</v>
      </c>
      <c r="AZV32" s="7">
        <v>4665000</v>
      </c>
      <c r="AZW32" s="8">
        <v>28.8</v>
      </c>
      <c r="AZY32" s="9">
        <v>2023</v>
      </c>
      <c r="AZZ32" s="7">
        <v>74000</v>
      </c>
      <c r="BAA32" s="8">
        <v>7.3</v>
      </c>
      <c r="BAB32" s="7">
        <v>304000</v>
      </c>
      <c r="BAC32" s="8">
        <v>17.5</v>
      </c>
      <c r="BAD32" s="7">
        <v>501000</v>
      </c>
      <c r="BAE32" s="8">
        <v>19.7</v>
      </c>
      <c r="BAF32" s="7">
        <v>652000</v>
      </c>
      <c r="BAG32" s="8">
        <v>26.8</v>
      </c>
      <c r="BAH32" s="7">
        <v>624000</v>
      </c>
      <c r="BAI32" s="8">
        <v>33.6</v>
      </c>
      <c r="BAJ32" s="7">
        <v>2510000</v>
      </c>
      <c r="BAK32" s="8">
        <v>37.799999999999997</v>
      </c>
      <c r="BAL32" s="7">
        <v>4665000</v>
      </c>
      <c r="BAM32" s="8">
        <v>28.8</v>
      </c>
      <c r="BAO32" s="9">
        <v>2023</v>
      </c>
      <c r="BAP32" s="7">
        <v>74000</v>
      </c>
      <c r="BAQ32" s="8">
        <v>7.3</v>
      </c>
      <c r="BAR32" s="7">
        <v>304000</v>
      </c>
      <c r="BAS32" s="8">
        <v>17.5</v>
      </c>
      <c r="BAT32" s="7">
        <v>501000</v>
      </c>
      <c r="BAU32" s="8">
        <v>19.7</v>
      </c>
      <c r="BAV32" s="7">
        <v>652000</v>
      </c>
      <c r="BAW32" s="8">
        <v>26.8</v>
      </c>
      <c r="BAX32" s="7">
        <v>624000</v>
      </c>
      <c r="BAY32" s="8">
        <v>33.6</v>
      </c>
      <c r="BAZ32" s="7">
        <v>2510000</v>
      </c>
      <c r="BBA32" s="8">
        <v>37.799999999999997</v>
      </c>
      <c r="BBB32" s="7">
        <v>4665000</v>
      </c>
      <c r="BBC32" s="8">
        <v>28.8</v>
      </c>
      <c r="BBE32" s="9">
        <v>2023</v>
      </c>
      <c r="BBF32" s="7">
        <v>74000</v>
      </c>
      <c r="BBG32" s="8">
        <v>7.3</v>
      </c>
      <c r="BBH32" s="7">
        <v>304000</v>
      </c>
      <c r="BBI32" s="8">
        <v>17.5</v>
      </c>
      <c r="BBJ32" s="7">
        <v>501000</v>
      </c>
      <c r="BBK32" s="8">
        <v>19.7</v>
      </c>
      <c r="BBL32" s="7">
        <v>652000</v>
      </c>
      <c r="BBM32" s="8">
        <v>26.8</v>
      </c>
      <c r="BBN32" s="7">
        <v>624000</v>
      </c>
      <c r="BBO32" s="8">
        <v>33.6</v>
      </c>
      <c r="BBP32" s="7">
        <v>2510000</v>
      </c>
      <c r="BBQ32" s="8">
        <v>37.799999999999997</v>
      </c>
      <c r="BBR32" s="7">
        <v>4665000</v>
      </c>
      <c r="BBS32" s="8">
        <v>28.8</v>
      </c>
      <c r="BBU32" s="9">
        <v>2023</v>
      </c>
      <c r="BBV32" s="7">
        <v>74000</v>
      </c>
      <c r="BBW32" s="8">
        <v>7.3</v>
      </c>
      <c r="BBX32" s="7">
        <v>304000</v>
      </c>
      <c r="BBY32" s="8">
        <v>17.5</v>
      </c>
      <c r="BBZ32" s="7">
        <v>501000</v>
      </c>
      <c r="BCA32" s="8">
        <v>19.7</v>
      </c>
      <c r="BCB32" s="7">
        <v>652000</v>
      </c>
      <c r="BCC32" s="8">
        <v>26.8</v>
      </c>
      <c r="BCD32" s="7">
        <v>624000</v>
      </c>
      <c r="BCE32" s="8">
        <v>33.6</v>
      </c>
      <c r="BCF32" s="7">
        <v>2510000</v>
      </c>
      <c r="BCG32" s="8">
        <v>37.799999999999997</v>
      </c>
      <c r="BCH32" s="7">
        <v>4665000</v>
      </c>
      <c r="BCI32" s="8">
        <v>28.8</v>
      </c>
      <c r="BCK32" s="9">
        <v>2023</v>
      </c>
      <c r="BCL32" s="7">
        <v>74000</v>
      </c>
      <c r="BCM32" s="8">
        <v>7.3</v>
      </c>
      <c r="BCN32" s="7">
        <v>304000</v>
      </c>
      <c r="BCO32" s="8">
        <v>17.5</v>
      </c>
      <c r="BCP32" s="7">
        <v>501000</v>
      </c>
      <c r="BCQ32" s="8">
        <v>19.7</v>
      </c>
      <c r="BCR32" s="7">
        <v>652000</v>
      </c>
      <c r="BCS32" s="8">
        <v>26.8</v>
      </c>
      <c r="BCT32" s="7">
        <v>624000</v>
      </c>
      <c r="BCU32" s="8">
        <v>33.6</v>
      </c>
      <c r="BCV32" s="7">
        <v>2510000</v>
      </c>
      <c r="BCW32" s="8">
        <v>37.799999999999997</v>
      </c>
      <c r="BCX32" s="7">
        <v>4665000</v>
      </c>
      <c r="BCY32" s="8">
        <v>28.8</v>
      </c>
      <c r="BDA32" s="9">
        <v>2023</v>
      </c>
      <c r="BDB32" s="7">
        <v>74000</v>
      </c>
      <c r="BDC32" s="8">
        <v>7.3</v>
      </c>
      <c r="BDD32" s="7">
        <v>304000</v>
      </c>
      <c r="BDE32" s="8">
        <v>17.5</v>
      </c>
      <c r="BDF32" s="7">
        <v>501000</v>
      </c>
      <c r="BDG32" s="8">
        <v>19.7</v>
      </c>
      <c r="BDH32" s="7">
        <v>652000</v>
      </c>
      <c r="BDI32" s="8">
        <v>26.8</v>
      </c>
      <c r="BDJ32" s="7">
        <v>624000</v>
      </c>
      <c r="BDK32" s="8">
        <v>33.6</v>
      </c>
      <c r="BDL32" s="7">
        <v>2510000</v>
      </c>
      <c r="BDM32" s="8">
        <v>37.799999999999997</v>
      </c>
      <c r="BDN32" s="7">
        <v>4665000</v>
      </c>
      <c r="BDO32" s="8">
        <v>28.8</v>
      </c>
      <c r="BDQ32" s="9">
        <v>2023</v>
      </c>
      <c r="BDR32" s="7">
        <v>74000</v>
      </c>
      <c r="BDS32" s="8">
        <v>7.3</v>
      </c>
      <c r="BDT32" s="7">
        <v>304000</v>
      </c>
      <c r="BDU32" s="8">
        <v>17.5</v>
      </c>
      <c r="BDV32" s="7">
        <v>501000</v>
      </c>
      <c r="BDW32" s="8">
        <v>19.7</v>
      </c>
      <c r="BDX32" s="7">
        <v>652000</v>
      </c>
      <c r="BDY32" s="8">
        <v>26.8</v>
      </c>
      <c r="BDZ32" s="7">
        <v>624000</v>
      </c>
      <c r="BEA32" s="8">
        <v>33.6</v>
      </c>
      <c r="BEB32" s="7">
        <v>2510000</v>
      </c>
      <c r="BEC32" s="8">
        <v>37.799999999999997</v>
      </c>
      <c r="BED32" s="7">
        <v>4665000</v>
      </c>
      <c r="BEE32" s="8">
        <v>28.8</v>
      </c>
      <c r="BEG32" s="9">
        <v>2023</v>
      </c>
      <c r="BEH32" s="7">
        <v>74000</v>
      </c>
      <c r="BEI32" s="8">
        <v>7.3</v>
      </c>
      <c r="BEJ32" s="7">
        <v>304000</v>
      </c>
      <c r="BEK32" s="8">
        <v>17.5</v>
      </c>
      <c r="BEL32" s="7">
        <v>501000</v>
      </c>
      <c r="BEM32" s="8">
        <v>19.7</v>
      </c>
      <c r="BEN32" s="7">
        <v>652000</v>
      </c>
      <c r="BEO32" s="8">
        <v>26.8</v>
      </c>
      <c r="BEP32" s="7">
        <v>624000</v>
      </c>
      <c r="BEQ32" s="8">
        <v>33.6</v>
      </c>
      <c r="BER32" s="7">
        <v>2510000</v>
      </c>
      <c r="BES32" s="8">
        <v>37.799999999999997</v>
      </c>
      <c r="BET32" s="7">
        <v>4665000</v>
      </c>
      <c r="BEU32" s="8">
        <v>28.8</v>
      </c>
      <c r="BEW32" s="9">
        <v>2023</v>
      </c>
      <c r="BEX32" s="7">
        <v>74000</v>
      </c>
      <c r="BEY32" s="8">
        <v>7.3</v>
      </c>
      <c r="BEZ32" s="7">
        <v>304000</v>
      </c>
      <c r="BFA32" s="8">
        <v>17.5</v>
      </c>
      <c r="BFB32" s="7">
        <v>501000</v>
      </c>
      <c r="BFC32" s="8">
        <v>19.7</v>
      </c>
      <c r="BFD32" s="7">
        <v>652000</v>
      </c>
      <c r="BFE32" s="8">
        <v>26.8</v>
      </c>
      <c r="BFF32" s="7">
        <v>624000</v>
      </c>
      <c r="BFG32" s="8">
        <v>33.6</v>
      </c>
      <c r="BFH32" s="7">
        <v>2510000</v>
      </c>
      <c r="BFI32" s="8">
        <v>37.799999999999997</v>
      </c>
      <c r="BFJ32" s="7">
        <v>4665000</v>
      </c>
      <c r="BFK32" s="8">
        <v>28.8</v>
      </c>
      <c r="BFM32" s="9">
        <v>2023</v>
      </c>
      <c r="BFN32" s="7">
        <v>74000</v>
      </c>
      <c r="BFO32" s="8">
        <v>7.3</v>
      </c>
      <c r="BFP32" s="7">
        <v>304000</v>
      </c>
      <c r="BFQ32" s="8">
        <v>17.5</v>
      </c>
      <c r="BFR32" s="7">
        <v>501000</v>
      </c>
      <c r="BFS32" s="8">
        <v>19.7</v>
      </c>
      <c r="BFT32" s="7">
        <v>652000</v>
      </c>
      <c r="BFU32" s="8">
        <v>26.8</v>
      </c>
      <c r="BFV32" s="7">
        <v>624000</v>
      </c>
      <c r="BFW32" s="8">
        <v>33.6</v>
      </c>
      <c r="BFX32" s="7">
        <v>2510000</v>
      </c>
      <c r="BFY32" s="8">
        <v>37.799999999999997</v>
      </c>
      <c r="BFZ32" s="7">
        <v>4665000</v>
      </c>
      <c r="BGA32" s="8">
        <v>28.8</v>
      </c>
      <c r="BGC32" s="9">
        <v>2023</v>
      </c>
      <c r="BGD32" s="7">
        <v>74000</v>
      </c>
      <c r="BGE32" s="8">
        <v>7.3</v>
      </c>
      <c r="BGF32" s="7">
        <v>304000</v>
      </c>
      <c r="BGG32" s="8">
        <v>17.5</v>
      </c>
      <c r="BGH32" s="7">
        <v>501000</v>
      </c>
      <c r="BGI32" s="8">
        <v>19.7</v>
      </c>
      <c r="BGJ32" s="7">
        <v>652000</v>
      </c>
      <c r="BGK32" s="8">
        <v>26.8</v>
      </c>
      <c r="BGL32" s="7">
        <v>624000</v>
      </c>
      <c r="BGM32" s="8">
        <v>33.6</v>
      </c>
      <c r="BGN32" s="7">
        <v>2510000</v>
      </c>
      <c r="BGO32" s="8">
        <v>37.799999999999997</v>
      </c>
      <c r="BGP32" s="7">
        <v>4665000</v>
      </c>
      <c r="BGQ32" s="8">
        <v>28.8</v>
      </c>
      <c r="BGS32" s="9">
        <v>2023</v>
      </c>
      <c r="BGT32" s="7">
        <v>74000</v>
      </c>
      <c r="BGU32" s="8">
        <v>7.3</v>
      </c>
      <c r="BGV32" s="7">
        <v>304000</v>
      </c>
      <c r="BGW32" s="8">
        <v>17.5</v>
      </c>
      <c r="BGX32" s="7">
        <v>501000</v>
      </c>
      <c r="BGY32" s="8">
        <v>19.7</v>
      </c>
      <c r="BGZ32" s="7">
        <v>652000</v>
      </c>
      <c r="BHA32" s="8">
        <v>26.8</v>
      </c>
      <c r="BHB32" s="7">
        <v>624000</v>
      </c>
      <c r="BHC32" s="8">
        <v>33.6</v>
      </c>
      <c r="BHD32" s="7">
        <v>2510000</v>
      </c>
      <c r="BHE32" s="8">
        <v>37.799999999999997</v>
      </c>
      <c r="BHF32" s="7">
        <v>4665000</v>
      </c>
      <c r="BHG32" s="8">
        <v>28.8</v>
      </c>
      <c r="BHI32" s="9">
        <v>2023</v>
      </c>
      <c r="BHJ32" s="7">
        <v>74000</v>
      </c>
      <c r="BHK32" s="8">
        <v>7.3</v>
      </c>
      <c r="BHL32" s="7">
        <v>304000</v>
      </c>
      <c r="BHM32" s="8">
        <v>17.5</v>
      </c>
      <c r="BHN32" s="7">
        <v>501000</v>
      </c>
      <c r="BHO32" s="8">
        <v>19.7</v>
      </c>
      <c r="BHP32" s="7">
        <v>652000</v>
      </c>
      <c r="BHQ32" s="8">
        <v>26.8</v>
      </c>
      <c r="BHR32" s="7">
        <v>624000</v>
      </c>
      <c r="BHS32" s="8">
        <v>33.6</v>
      </c>
      <c r="BHT32" s="7">
        <v>2510000</v>
      </c>
      <c r="BHU32" s="8">
        <v>37.799999999999997</v>
      </c>
      <c r="BHV32" s="7">
        <v>4665000</v>
      </c>
      <c r="BHW32" s="8">
        <v>28.8</v>
      </c>
      <c r="BHY32" s="9">
        <v>2023</v>
      </c>
      <c r="BHZ32" s="7">
        <v>74000</v>
      </c>
      <c r="BIA32" s="8">
        <v>7.3</v>
      </c>
      <c r="BIB32" s="7">
        <v>304000</v>
      </c>
      <c r="BIC32" s="8">
        <v>17.5</v>
      </c>
      <c r="BID32" s="7">
        <v>501000</v>
      </c>
      <c r="BIE32" s="8">
        <v>19.7</v>
      </c>
      <c r="BIF32" s="7">
        <v>652000</v>
      </c>
      <c r="BIG32" s="8">
        <v>26.8</v>
      </c>
      <c r="BIH32" s="7">
        <v>624000</v>
      </c>
      <c r="BII32" s="8">
        <v>33.6</v>
      </c>
      <c r="BIJ32" s="7">
        <v>2510000</v>
      </c>
      <c r="BIK32" s="8">
        <v>37.799999999999997</v>
      </c>
      <c r="BIL32" s="7">
        <v>4665000</v>
      </c>
      <c r="BIM32" s="8">
        <v>28.8</v>
      </c>
      <c r="BIO32" s="9">
        <v>2023</v>
      </c>
      <c r="BIP32" s="7">
        <v>74000</v>
      </c>
      <c r="BIQ32" s="8">
        <v>7.3</v>
      </c>
      <c r="BIR32" s="7">
        <v>304000</v>
      </c>
      <c r="BIS32" s="8">
        <v>17.5</v>
      </c>
      <c r="BIT32" s="7">
        <v>501000</v>
      </c>
      <c r="BIU32" s="8">
        <v>19.7</v>
      </c>
      <c r="BIV32" s="7">
        <v>652000</v>
      </c>
      <c r="BIW32" s="8">
        <v>26.8</v>
      </c>
      <c r="BIX32" s="7">
        <v>624000</v>
      </c>
      <c r="BIY32" s="8">
        <v>33.6</v>
      </c>
      <c r="BIZ32" s="7">
        <v>2510000</v>
      </c>
      <c r="BJA32" s="8">
        <v>37.799999999999997</v>
      </c>
      <c r="BJB32" s="7">
        <v>4665000</v>
      </c>
      <c r="BJC32" s="8">
        <v>28.8</v>
      </c>
      <c r="BJE32" s="9">
        <v>2023</v>
      </c>
      <c r="BJF32" s="7">
        <v>74000</v>
      </c>
      <c r="BJG32" s="8">
        <v>7.3</v>
      </c>
      <c r="BJH32" s="7">
        <v>304000</v>
      </c>
      <c r="BJI32" s="8">
        <v>17.5</v>
      </c>
      <c r="BJJ32" s="7">
        <v>501000</v>
      </c>
      <c r="BJK32" s="8">
        <v>19.7</v>
      </c>
      <c r="BJL32" s="7">
        <v>652000</v>
      </c>
      <c r="BJM32" s="8">
        <v>26.8</v>
      </c>
      <c r="BJN32" s="7">
        <v>624000</v>
      </c>
      <c r="BJO32" s="8">
        <v>33.6</v>
      </c>
      <c r="BJP32" s="7">
        <v>2510000</v>
      </c>
      <c r="BJQ32" s="8">
        <v>37.799999999999997</v>
      </c>
      <c r="BJR32" s="7">
        <v>4665000</v>
      </c>
      <c r="BJS32" s="8">
        <v>28.8</v>
      </c>
      <c r="BJU32" s="9">
        <v>2023</v>
      </c>
      <c r="BJV32" s="7">
        <v>74000</v>
      </c>
      <c r="BJW32" s="8">
        <v>7.3</v>
      </c>
      <c r="BJX32" s="7">
        <v>304000</v>
      </c>
      <c r="BJY32" s="8">
        <v>17.5</v>
      </c>
      <c r="BJZ32" s="7">
        <v>501000</v>
      </c>
      <c r="BKA32" s="8">
        <v>19.7</v>
      </c>
      <c r="BKB32" s="7">
        <v>652000</v>
      </c>
      <c r="BKC32" s="8">
        <v>26.8</v>
      </c>
      <c r="BKD32" s="7">
        <v>624000</v>
      </c>
      <c r="BKE32" s="8">
        <v>33.6</v>
      </c>
      <c r="BKF32" s="7">
        <v>2510000</v>
      </c>
      <c r="BKG32" s="8">
        <v>37.799999999999997</v>
      </c>
      <c r="BKH32" s="7">
        <v>4665000</v>
      </c>
      <c r="BKI32" s="8">
        <v>28.8</v>
      </c>
      <c r="BKK32" s="9">
        <v>2023</v>
      </c>
      <c r="BKL32" s="7">
        <v>74000</v>
      </c>
      <c r="BKM32" s="8">
        <v>7.3</v>
      </c>
      <c r="BKN32" s="7">
        <v>304000</v>
      </c>
      <c r="BKO32" s="8">
        <v>17.5</v>
      </c>
      <c r="BKP32" s="7">
        <v>501000</v>
      </c>
      <c r="BKQ32" s="8">
        <v>19.7</v>
      </c>
      <c r="BKR32" s="7">
        <v>652000</v>
      </c>
      <c r="BKS32" s="8">
        <v>26.8</v>
      </c>
      <c r="BKT32" s="7">
        <v>624000</v>
      </c>
      <c r="BKU32" s="8">
        <v>33.6</v>
      </c>
      <c r="BKV32" s="7">
        <v>2510000</v>
      </c>
      <c r="BKW32" s="8">
        <v>37.799999999999997</v>
      </c>
      <c r="BKX32" s="7">
        <v>4665000</v>
      </c>
      <c r="BKY32" s="8">
        <v>28.8</v>
      </c>
      <c r="BLA32" s="9">
        <v>2023</v>
      </c>
      <c r="BLB32" s="7">
        <v>74000</v>
      </c>
      <c r="BLC32" s="8">
        <v>7.3</v>
      </c>
      <c r="BLD32" s="7">
        <v>304000</v>
      </c>
      <c r="BLE32" s="8">
        <v>17.5</v>
      </c>
      <c r="BLF32" s="7">
        <v>501000</v>
      </c>
      <c r="BLG32" s="8">
        <v>19.7</v>
      </c>
      <c r="BLH32" s="7">
        <v>652000</v>
      </c>
      <c r="BLI32" s="8">
        <v>26.8</v>
      </c>
      <c r="BLJ32" s="7">
        <v>624000</v>
      </c>
      <c r="BLK32" s="8">
        <v>33.6</v>
      </c>
      <c r="BLL32" s="7">
        <v>2510000</v>
      </c>
      <c r="BLM32" s="8">
        <v>37.799999999999997</v>
      </c>
      <c r="BLN32" s="7">
        <v>4665000</v>
      </c>
      <c r="BLO32" s="8">
        <v>28.8</v>
      </c>
      <c r="BLQ32" s="9">
        <v>2023</v>
      </c>
      <c r="BLR32" s="7">
        <v>74000</v>
      </c>
      <c r="BLS32" s="8">
        <v>7.3</v>
      </c>
      <c r="BLT32" s="7">
        <v>304000</v>
      </c>
      <c r="BLU32" s="8">
        <v>17.5</v>
      </c>
      <c r="BLV32" s="7">
        <v>501000</v>
      </c>
      <c r="BLW32" s="8">
        <v>19.7</v>
      </c>
      <c r="BLX32" s="7">
        <v>652000</v>
      </c>
      <c r="BLY32" s="8">
        <v>26.8</v>
      </c>
      <c r="BLZ32" s="7">
        <v>624000</v>
      </c>
      <c r="BMA32" s="8">
        <v>33.6</v>
      </c>
      <c r="BMB32" s="7">
        <v>2510000</v>
      </c>
      <c r="BMC32" s="8">
        <v>37.799999999999997</v>
      </c>
      <c r="BMD32" s="7">
        <v>4665000</v>
      </c>
      <c r="BME32" s="8">
        <v>28.8</v>
      </c>
      <c r="BMG32" s="9">
        <v>2023</v>
      </c>
      <c r="BMH32" s="7">
        <v>74000</v>
      </c>
      <c r="BMI32" s="8">
        <v>7.3</v>
      </c>
      <c r="BMJ32" s="7">
        <v>304000</v>
      </c>
      <c r="BMK32" s="8">
        <v>17.5</v>
      </c>
      <c r="BML32" s="7">
        <v>501000</v>
      </c>
      <c r="BMM32" s="8">
        <v>19.7</v>
      </c>
      <c r="BMN32" s="7">
        <v>652000</v>
      </c>
      <c r="BMO32" s="8">
        <v>26.8</v>
      </c>
      <c r="BMP32" s="7">
        <v>624000</v>
      </c>
      <c r="BMQ32" s="8">
        <v>33.6</v>
      </c>
      <c r="BMR32" s="7">
        <v>2510000</v>
      </c>
      <c r="BMS32" s="8">
        <v>37.799999999999997</v>
      </c>
      <c r="BMT32" s="7">
        <v>4665000</v>
      </c>
      <c r="BMU32" s="8">
        <v>28.8</v>
      </c>
      <c r="BMW32" s="9">
        <v>2023</v>
      </c>
      <c r="BMX32" s="7">
        <v>74000</v>
      </c>
      <c r="BMY32" s="8">
        <v>7.3</v>
      </c>
      <c r="BMZ32" s="7">
        <v>304000</v>
      </c>
      <c r="BNA32" s="8">
        <v>17.5</v>
      </c>
      <c r="BNB32" s="7">
        <v>501000</v>
      </c>
      <c r="BNC32" s="8">
        <v>19.7</v>
      </c>
      <c r="BND32" s="7">
        <v>652000</v>
      </c>
      <c r="BNE32" s="8">
        <v>26.8</v>
      </c>
      <c r="BNF32" s="7">
        <v>624000</v>
      </c>
      <c r="BNG32" s="8">
        <v>33.6</v>
      </c>
      <c r="BNH32" s="7">
        <v>2510000</v>
      </c>
      <c r="BNI32" s="8">
        <v>37.799999999999997</v>
      </c>
      <c r="BNJ32" s="7">
        <v>4665000</v>
      </c>
      <c r="BNK32" s="8">
        <v>28.8</v>
      </c>
      <c r="BNM32" s="9">
        <v>2023</v>
      </c>
      <c r="BNN32" s="7">
        <v>74000</v>
      </c>
      <c r="BNO32" s="8">
        <v>7.3</v>
      </c>
      <c r="BNP32" s="7">
        <v>304000</v>
      </c>
      <c r="BNQ32" s="8">
        <v>17.5</v>
      </c>
      <c r="BNR32" s="7">
        <v>501000</v>
      </c>
      <c r="BNS32" s="8">
        <v>19.7</v>
      </c>
      <c r="BNT32" s="7">
        <v>652000</v>
      </c>
      <c r="BNU32" s="8">
        <v>26.8</v>
      </c>
      <c r="BNV32" s="7">
        <v>624000</v>
      </c>
      <c r="BNW32" s="8">
        <v>33.6</v>
      </c>
      <c r="BNX32" s="7">
        <v>2510000</v>
      </c>
      <c r="BNY32" s="8">
        <v>37.799999999999997</v>
      </c>
      <c r="BNZ32" s="7">
        <v>4665000</v>
      </c>
      <c r="BOA32" s="8">
        <v>28.8</v>
      </c>
      <c r="BOC32" s="9">
        <v>2023</v>
      </c>
      <c r="BOD32" s="7">
        <v>74000</v>
      </c>
      <c r="BOE32" s="8">
        <v>7.3</v>
      </c>
      <c r="BOF32" s="7">
        <v>304000</v>
      </c>
      <c r="BOG32" s="8">
        <v>17.5</v>
      </c>
      <c r="BOH32" s="7">
        <v>501000</v>
      </c>
      <c r="BOI32" s="8">
        <v>19.7</v>
      </c>
      <c r="BOJ32" s="7">
        <v>652000</v>
      </c>
      <c r="BOK32" s="8">
        <v>26.8</v>
      </c>
      <c r="BOL32" s="7">
        <v>624000</v>
      </c>
      <c r="BOM32" s="8">
        <v>33.6</v>
      </c>
      <c r="BON32" s="7">
        <v>2510000</v>
      </c>
      <c r="BOO32" s="8">
        <v>37.799999999999997</v>
      </c>
      <c r="BOP32" s="7">
        <v>4665000</v>
      </c>
      <c r="BOQ32" s="8">
        <v>28.8</v>
      </c>
      <c r="BOS32" s="9">
        <v>2023</v>
      </c>
      <c r="BOT32" s="7">
        <v>74000</v>
      </c>
      <c r="BOU32" s="8">
        <v>7.3</v>
      </c>
      <c r="BOV32" s="7">
        <v>304000</v>
      </c>
      <c r="BOW32" s="8">
        <v>17.5</v>
      </c>
      <c r="BOX32" s="7">
        <v>501000</v>
      </c>
      <c r="BOY32" s="8">
        <v>19.7</v>
      </c>
      <c r="BOZ32" s="7">
        <v>652000</v>
      </c>
      <c r="BPA32" s="8">
        <v>26.8</v>
      </c>
      <c r="BPB32" s="7">
        <v>624000</v>
      </c>
      <c r="BPC32" s="8">
        <v>33.6</v>
      </c>
      <c r="BPD32" s="7">
        <v>2510000</v>
      </c>
      <c r="BPE32" s="8">
        <v>37.799999999999997</v>
      </c>
      <c r="BPF32" s="7">
        <v>4665000</v>
      </c>
      <c r="BPG32" s="8">
        <v>28.8</v>
      </c>
      <c r="BPI32" s="9">
        <v>2023</v>
      </c>
      <c r="BPJ32" s="7">
        <v>74000</v>
      </c>
      <c r="BPK32" s="8">
        <v>7.3</v>
      </c>
      <c r="BPL32" s="7">
        <v>304000</v>
      </c>
      <c r="BPM32" s="8">
        <v>17.5</v>
      </c>
      <c r="BPN32" s="7">
        <v>501000</v>
      </c>
      <c r="BPO32" s="8">
        <v>19.7</v>
      </c>
      <c r="BPP32" s="7">
        <v>652000</v>
      </c>
      <c r="BPQ32" s="8">
        <v>26.8</v>
      </c>
      <c r="BPR32" s="7">
        <v>624000</v>
      </c>
      <c r="BPS32" s="8">
        <v>33.6</v>
      </c>
      <c r="BPT32" s="7">
        <v>2510000</v>
      </c>
      <c r="BPU32" s="8">
        <v>37.799999999999997</v>
      </c>
      <c r="BPV32" s="7">
        <v>4665000</v>
      </c>
      <c r="BPW32" s="8">
        <v>28.8</v>
      </c>
      <c r="BPY32" s="9">
        <v>2023</v>
      </c>
      <c r="BPZ32" s="7">
        <v>74000</v>
      </c>
      <c r="BQA32" s="8">
        <v>7.3</v>
      </c>
      <c r="BQB32" s="7">
        <v>304000</v>
      </c>
      <c r="BQC32" s="8">
        <v>17.5</v>
      </c>
      <c r="BQD32" s="7">
        <v>501000</v>
      </c>
      <c r="BQE32" s="8">
        <v>19.7</v>
      </c>
      <c r="BQF32" s="7">
        <v>652000</v>
      </c>
      <c r="BQG32" s="8">
        <v>26.8</v>
      </c>
      <c r="BQH32" s="7">
        <v>624000</v>
      </c>
      <c r="BQI32" s="8">
        <v>33.6</v>
      </c>
      <c r="BQJ32" s="7">
        <v>2510000</v>
      </c>
      <c r="BQK32" s="8">
        <v>37.799999999999997</v>
      </c>
      <c r="BQL32" s="7">
        <v>4665000</v>
      </c>
      <c r="BQM32" s="8">
        <v>28.8</v>
      </c>
      <c r="BQO32" s="9">
        <v>2023</v>
      </c>
      <c r="BQP32" s="7">
        <v>74000</v>
      </c>
      <c r="BQQ32" s="8">
        <v>7.3</v>
      </c>
      <c r="BQR32" s="7">
        <v>304000</v>
      </c>
      <c r="BQS32" s="8">
        <v>17.5</v>
      </c>
      <c r="BQT32" s="7">
        <v>501000</v>
      </c>
      <c r="BQU32" s="8">
        <v>19.7</v>
      </c>
      <c r="BQV32" s="7">
        <v>652000</v>
      </c>
      <c r="BQW32" s="8">
        <v>26.8</v>
      </c>
      <c r="BQX32" s="7">
        <v>624000</v>
      </c>
      <c r="BQY32" s="8">
        <v>33.6</v>
      </c>
      <c r="BQZ32" s="7">
        <v>2510000</v>
      </c>
      <c r="BRA32" s="8">
        <v>37.799999999999997</v>
      </c>
      <c r="BRB32" s="7">
        <v>4665000</v>
      </c>
      <c r="BRC32" s="8">
        <v>28.8</v>
      </c>
      <c r="BRE32" s="9">
        <v>2023</v>
      </c>
      <c r="BRF32" s="7">
        <v>74000</v>
      </c>
      <c r="BRG32" s="8">
        <v>7.3</v>
      </c>
      <c r="BRH32" s="7">
        <v>304000</v>
      </c>
      <c r="BRI32" s="8">
        <v>17.5</v>
      </c>
      <c r="BRJ32" s="7">
        <v>501000</v>
      </c>
      <c r="BRK32" s="8">
        <v>19.7</v>
      </c>
      <c r="BRL32" s="7">
        <v>652000</v>
      </c>
      <c r="BRM32" s="8">
        <v>26.8</v>
      </c>
      <c r="BRN32" s="7">
        <v>624000</v>
      </c>
      <c r="BRO32" s="8">
        <v>33.6</v>
      </c>
      <c r="BRP32" s="7">
        <v>2510000</v>
      </c>
      <c r="BRQ32" s="8">
        <v>37.799999999999997</v>
      </c>
      <c r="BRR32" s="7">
        <v>4665000</v>
      </c>
      <c r="BRS32" s="8">
        <v>28.8</v>
      </c>
      <c r="BRU32" s="9">
        <v>2023</v>
      </c>
      <c r="BRV32" s="7">
        <v>74000</v>
      </c>
      <c r="BRW32" s="8">
        <v>7.3</v>
      </c>
      <c r="BRX32" s="7">
        <v>304000</v>
      </c>
      <c r="BRY32" s="8">
        <v>17.5</v>
      </c>
      <c r="BRZ32" s="7">
        <v>501000</v>
      </c>
      <c r="BSA32" s="8">
        <v>19.7</v>
      </c>
      <c r="BSB32" s="7">
        <v>652000</v>
      </c>
      <c r="BSC32" s="8">
        <v>26.8</v>
      </c>
      <c r="BSD32" s="7">
        <v>624000</v>
      </c>
      <c r="BSE32" s="8">
        <v>33.6</v>
      </c>
      <c r="BSF32" s="7">
        <v>2510000</v>
      </c>
      <c r="BSG32" s="8">
        <v>37.799999999999997</v>
      </c>
      <c r="BSH32" s="7">
        <v>4665000</v>
      </c>
      <c r="BSI32" s="8">
        <v>28.8</v>
      </c>
      <c r="BSK32" s="9">
        <v>2023</v>
      </c>
      <c r="BSL32" s="7">
        <v>74000</v>
      </c>
      <c r="BSM32" s="8">
        <v>7.3</v>
      </c>
      <c r="BSN32" s="7">
        <v>304000</v>
      </c>
      <c r="BSO32" s="8">
        <v>17.5</v>
      </c>
      <c r="BSP32" s="7">
        <v>501000</v>
      </c>
      <c r="BSQ32" s="8">
        <v>19.7</v>
      </c>
      <c r="BSR32" s="7">
        <v>652000</v>
      </c>
      <c r="BSS32" s="8">
        <v>26.8</v>
      </c>
      <c r="BST32" s="7">
        <v>624000</v>
      </c>
      <c r="BSU32" s="8">
        <v>33.6</v>
      </c>
      <c r="BSV32" s="7">
        <v>2510000</v>
      </c>
      <c r="BSW32" s="8">
        <v>37.799999999999997</v>
      </c>
      <c r="BSX32" s="7">
        <v>4665000</v>
      </c>
      <c r="BSY32" s="8">
        <v>28.8</v>
      </c>
      <c r="BTA32" s="9">
        <v>2023</v>
      </c>
      <c r="BTB32" s="7">
        <v>74000</v>
      </c>
      <c r="BTC32" s="8">
        <v>7.3</v>
      </c>
      <c r="BTD32" s="7">
        <v>304000</v>
      </c>
      <c r="BTE32" s="8">
        <v>17.5</v>
      </c>
      <c r="BTF32" s="7">
        <v>501000</v>
      </c>
      <c r="BTG32" s="8">
        <v>19.7</v>
      </c>
      <c r="BTH32" s="7">
        <v>652000</v>
      </c>
      <c r="BTI32" s="8">
        <v>26.8</v>
      </c>
      <c r="BTJ32" s="7">
        <v>624000</v>
      </c>
      <c r="BTK32" s="8">
        <v>33.6</v>
      </c>
      <c r="BTL32" s="7">
        <v>2510000</v>
      </c>
      <c r="BTM32" s="8">
        <v>37.799999999999997</v>
      </c>
      <c r="BTN32" s="7">
        <v>4665000</v>
      </c>
      <c r="BTO32" s="8">
        <v>28.8</v>
      </c>
      <c r="BTQ32" s="9">
        <v>2023</v>
      </c>
      <c r="BTR32" s="7">
        <v>74000</v>
      </c>
      <c r="BTS32" s="8">
        <v>7.3</v>
      </c>
      <c r="BTT32" s="7">
        <v>304000</v>
      </c>
      <c r="BTU32" s="8">
        <v>17.5</v>
      </c>
      <c r="BTV32" s="7">
        <v>501000</v>
      </c>
      <c r="BTW32" s="8">
        <v>19.7</v>
      </c>
      <c r="BTX32" s="7">
        <v>652000</v>
      </c>
      <c r="BTY32" s="8">
        <v>26.8</v>
      </c>
      <c r="BTZ32" s="7">
        <v>624000</v>
      </c>
      <c r="BUA32" s="8">
        <v>33.6</v>
      </c>
      <c r="BUB32" s="7">
        <v>2510000</v>
      </c>
      <c r="BUC32" s="8">
        <v>37.799999999999997</v>
      </c>
      <c r="BUD32" s="7">
        <v>4665000</v>
      </c>
      <c r="BUE32" s="8">
        <v>28.8</v>
      </c>
      <c r="BUG32" s="9">
        <v>2023</v>
      </c>
      <c r="BUH32" s="7">
        <v>74000</v>
      </c>
      <c r="BUI32" s="8">
        <v>7.3</v>
      </c>
      <c r="BUJ32" s="7">
        <v>304000</v>
      </c>
      <c r="BUK32" s="8">
        <v>17.5</v>
      </c>
      <c r="BUL32" s="7">
        <v>501000</v>
      </c>
      <c r="BUM32" s="8">
        <v>19.7</v>
      </c>
      <c r="BUN32" s="7">
        <v>652000</v>
      </c>
      <c r="BUO32" s="8">
        <v>26.8</v>
      </c>
      <c r="BUP32" s="7">
        <v>624000</v>
      </c>
      <c r="BUQ32" s="8">
        <v>33.6</v>
      </c>
      <c r="BUR32" s="7">
        <v>2510000</v>
      </c>
      <c r="BUS32" s="8">
        <v>37.799999999999997</v>
      </c>
      <c r="BUT32" s="7">
        <v>4665000</v>
      </c>
      <c r="BUU32" s="8">
        <v>28.8</v>
      </c>
      <c r="BUW32" s="9">
        <v>2023</v>
      </c>
      <c r="BUX32" s="7">
        <v>74000</v>
      </c>
      <c r="BUY32" s="8">
        <v>7.3</v>
      </c>
      <c r="BUZ32" s="7">
        <v>304000</v>
      </c>
      <c r="BVA32" s="8">
        <v>17.5</v>
      </c>
      <c r="BVB32" s="7">
        <v>501000</v>
      </c>
      <c r="BVC32" s="8">
        <v>19.7</v>
      </c>
      <c r="BVD32" s="7">
        <v>652000</v>
      </c>
      <c r="BVE32" s="8">
        <v>26.8</v>
      </c>
      <c r="BVF32" s="7">
        <v>624000</v>
      </c>
      <c r="BVG32" s="8">
        <v>33.6</v>
      </c>
      <c r="BVH32" s="7">
        <v>2510000</v>
      </c>
      <c r="BVI32" s="8">
        <v>37.799999999999997</v>
      </c>
      <c r="BVJ32" s="7">
        <v>4665000</v>
      </c>
      <c r="BVK32" s="8">
        <v>28.8</v>
      </c>
      <c r="BVM32" s="9">
        <v>2023</v>
      </c>
      <c r="BVN32" s="7">
        <v>74000</v>
      </c>
      <c r="BVO32" s="8">
        <v>7.3</v>
      </c>
      <c r="BVP32" s="7">
        <v>304000</v>
      </c>
      <c r="BVQ32" s="8">
        <v>17.5</v>
      </c>
      <c r="BVR32" s="7">
        <v>501000</v>
      </c>
      <c r="BVS32" s="8">
        <v>19.7</v>
      </c>
      <c r="BVT32" s="7">
        <v>652000</v>
      </c>
      <c r="BVU32" s="8">
        <v>26.8</v>
      </c>
      <c r="BVV32" s="7">
        <v>624000</v>
      </c>
      <c r="BVW32" s="8">
        <v>33.6</v>
      </c>
      <c r="BVX32" s="7">
        <v>2510000</v>
      </c>
      <c r="BVY32" s="8">
        <v>37.799999999999997</v>
      </c>
      <c r="BVZ32" s="7">
        <v>4665000</v>
      </c>
      <c r="BWA32" s="8">
        <v>28.8</v>
      </c>
      <c r="BWC32" s="9">
        <v>2023</v>
      </c>
      <c r="BWD32" s="7">
        <v>74000</v>
      </c>
      <c r="BWE32" s="8">
        <v>7.3</v>
      </c>
      <c r="BWF32" s="7">
        <v>304000</v>
      </c>
      <c r="BWG32" s="8">
        <v>17.5</v>
      </c>
      <c r="BWH32" s="7">
        <v>501000</v>
      </c>
      <c r="BWI32" s="8">
        <v>19.7</v>
      </c>
      <c r="BWJ32" s="7">
        <v>652000</v>
      </c>
      <c r="BWK32" s="8">
        <v>26.8</v>
      </c>
      <c r="BWL32" s="7">
        <v>624000</v>
      </c>
      <c r="BWM32" s="8">
        <v>33.6</v>
      </c>
      <c r="BWN32" s="7">
        <v>2510000</v>
      </c>
      <c r="BWO32" s="8">
        <v>37.799999999999997</v>
      </c>
      <c r="BWP32" s="7">
        <v>4665000</v>
      </c>
      <c r="BWQ32" s="8">
        <v>28.8</v>
      </c>
      <c r="BWS32" s="9">
        <v>2023</v>
      </c>
      <c r="BWT32" s="7">
        <v>74000</v>
      </c>
      <c r="BWU32" s="8">
        <v>7.3</v>
      </c>
      <c r="BWV32" s="7">
        <v>304000</v>
      </c>
      <c r="BWW32" s="8">
        <v>17.5</v>
      </c>
      <c r="BWX32" s="7">
        <v>501000</v>
      </c>
      <c r="BWY32" s="8">
        <v>19.7</v>
      </c>
      <c r="BWZ32" s="7">
        <v>652000</v>
      </c>
      <c r="BXA32" s="8">
        <v>26.8</v>
      </c>
      <c r="BXB32" s="7">
        <v>624000</v>
      </c>
      <c r="BXC32" s="8">
        <v>33.6</v>
      </c>
      <c r="BXD32" s="7">
        <v>2510000</v>
      </c>
      <c r="BXE32" s="8">
        <v>37.799999999999997</v>
      </c>
      <c r="BXF32" s="7">
        <v>4665000</v>
      </c>
      <c r="BXG32" s="8">
        <v>28.8</v>
      </c>
      <c r="BXI32" s="9">
        <v>2023</v>
      </c>
      <c r="BXJ32" s="7">
        <v>74000</v>
      </c>
      <c r="BXK32" s="8">
        <v>7.3</v>
      </c>
      <c r="BXL32" s="7">
        <v>304000</v>
      </c>
      <c r="BXM32" s="8">
        <v>17.5</v>
      </c>
      <c r="BXN32" s="7">
        <v>501000</v>
      </c>
      <c r="BXO32" s="8">
        <v>19.7</v>
      </c>
      <c r="BXP32" s="7">
        <v>652000</v>
      </c>
      <c r="BXQ32" s="8">
        <v>26.8</v>
      </c>
      <c r="BXR32" s="7">
        <v>624000</v>
      </c>
      <c r="BXS32" s="8">
        <v>33.6</v>
      </c>
      <c r="BXT32" s="7">
        <v>2510000</v>
      </c>
      <c r="BXU32" s="8">
        <v>37.799999999999997</v>
      </c>
      <c r="BXV32" s="7">
        <v>4665000</v>
      </c>
      <c r="BXW32" s="8">
        <v>28.8</v>
      </c>
      <c r="BXY32" s="9">
        <v>2023</v>
      </c>
      <c r="BXZ32" s="7">
        <v>74000</v>
      </c>
      <c r="BYA32" s="8">
        <v>7.3</v>
      </c>
      <c r="BYB32" s="7">
        <v>304000</v>
      </c>
      <c r="BYC32" s="8">
        <v>17.5</v>
      </c>
      <c r="BYD32" s="7">
        <v>501000</v>
      </c>
      <c r="BYE32" s="8">
        <v>19.7</v>
      </c>
      <c r="BYF32" s="7">
        <v>652000</v>
      </c>
      <c r="BYG32" s="8">
        <v>26.8</v>
      </c>
      <c r="BYH32" s="7">
        <v>624000</v>
      </c>
      <c r="BYI32" s="8">
        <v>33.6</v>
      </c>
      <c r="BYJ32" s="7">
        <v>2510000</v>
      </c>
      <c r="BYK32" s="8">
        <v>37.799999999999997</v>
      </c>
      <c r="BYL32" s="7">
        <v>4665000</v>
      </c>
      <c r="BYM32" s="8">
        <v>28.8</v>
      </c>
      <c r="BYO32" s="9">
        <v>2023</v>
      </c>
      <c r="BYP32" s="7">
        <v>74000</v>
      </c>
      <c r="BYQ32" s="8">
        <v>7.3</v>
      </c>
      <c r="BYR32" s="7">
        <v>304000</v>
      </c>
      <c r="BYS32" s="8">
        <v>17.5</v>
      </c>
      <c r="BYT32" s="7">
        <v>501000</v>
      </c>
      <c r="BYU32" s="8">
        <v>19.7</v>
      </c>
      <c r="BYV32" s="7">
        <v>652000</v>
      </c>
      <c r="BYW32" s="8">
        <v>26.8</v>
      </c>
      <c r="BYX32" s="7">
        <v>624000</v>
      </c>
      <c r="BYY32" s="8">
        <v>33.6</v>
      </c>
      <c r="BYZ32" s="7">
        <v>2510000</v>
      </c>
      <c r="BZA32" s="8">
        <v>37.799999999999997</v>
      </c>
      <c r="BZB32" s="7">
        <v>4665000</v>
      </c>
      <c r="BZC32" s="8">
        <v>28.8</v>
      </c>
      <c r="BZE32" s="9">
        <v>2023</v>
      </c>
      <c r="BZF32" s="7">
        <v>74000</v>
      </c>
      <c r="BZG32" s="8">
        <v>7.3</v>
      </c>
      <c r="BZH32" s="7">
        <v>304000</v>
      </c>
      <c r="BZI32" s="8">
        <v>17.5</v>
      </c>
      <c r="BZJ32" s="7">
        <v>501000</v>
      </c>
      <c r="BZK32" s="8">
        <v>19.7</v>
      </c>
      <c r="BZL32" s="7">
        <v>652000</v>
      </c>
      <c r="BZM32" s="8">
        <v>26.8</v>
      </c>
      <c r="BZN32" s="7">
        <v>624000</v>
      </c>
      <c r="BZO32" s="8">
        <v>33.6</v>
      </c>
      <c r="BZP32" s="7">
        <v>2510000</v>
      </c>
      <c r="BZQ32" s="8">
        <v>37.799999999999997</v>
      </c>
      <c r="BZR32" s="7">
        <v>4665000</v>
      </c>
      <c r="BZS32" s="8">
        <v>28.8</v>
      </c>
      <c r="BZU32" s="9">
        <v>2023</v>
      </c>
      <c r="BZV32" s="7">
        <v>74000</v>
      </c>
      <c r="BZW32" s="8">
        <v>7.3</v>
      </c>
      <c r="BZX32" s="7">
        <v>304000</v>
      </c>
      <c r="BZY32" s="8">
        <v>17.5</v>
      </c>
      <c r="BZZ32" s="7">
        <v>501000</v>
      </c>
      <c r="CAA32" s="8">
        <v>19.7</v>
      </c>
      <c r="CAB32" s="7">
        <v>652000</v>
      </c>
      <c r="CAC32" s="8">
        <v>26.8</v>
      </c>
      <c r="CAD32" s="7">
        <v>624000</v>
      </c>
      <c r="CAE32" s="8">
        <v>33.6</v>
      </c>
      <c r="CAF32" s="7">
        <v>2510000</v>
      </c>
      <c r="CAG32" s="8">
        <v>37.799999999999997</v>
      </c>
      <c r="CAH32" s="7">
        <v>4665000</v>
      </c>
      <c r="CAI32" s="8">
        <v>28.8</v>
      </c>
      <c r="CAK32" s="9">
        <v>2023</v>
      </c>
      <c r="CAL32" s="7">
        <v>74000</v>
      </c>
      <c r="CAM32" s="8">
        <v>7.3</v>
      </c>
      <c r="CAN32" s="7">
        <v>304000</v>
      </c>
      <c r="CAO32" s="8">
        <v>17.5</v>
      </c>
      <c r="CAP32" s="7">
        <v>501000</v>
      </c>
      <c r="CAQ32" s="8">
        <v>19.7</v>
      </c>
      <c r="CAR32" s="7">
        <v>652000</v>
      </c>
      <c r="CAS32" s="8">
        <v>26.8</v>
      </c>
      <c r="CAT32" s="7">
        <v>624000</v>
      </c>
      <c r="CAU32" s="8">
        <v>33.6</v>
      </c>
      <c r="CAV32" s="7">
        <v>2510000</v>
      </c>
      <c r="CAW32" s="8">
        <v>37.799999999999997</v>
      </c>
      <c r="CAX32" s="7">
        <v>4665000</v>
      </c>
      <c r="CAY32" s="8">
        <v>28.8</v>
      </c>
      <c r="CBA32" s="9">
        <v>2023</v>
      </c>
      <c r="CBB32" s="7">
        <v>74000</v>
      </c>
      <c r="CBC32" s="8">
        <v>7.3</v>
      </c>
      <c r="CBD32" s="7">
        <v>304000</v>
      </c>
      <c r="CBE32" s="8">
        <v>17.5</v>
      </c>
      <c r="CBF32" s="7">
        <v>501000</v>
      </c>
      <c r="CBG32" s="8">
        <v>19.7</v>
      </c>
      <c r="CBH32" s="7">
        <v>652000</v>
      </c>
      <c r="CBI32" s="8">
        <v>26.8</v>
      </c>
      <c r="CBJ32" s="7">
        <v>624000</v>
      </c>
      <c r="CBK32" s="8">
        <v>33.6</v>
      </c>
      <c r="CBL32" s="7">
        <v>2510000</v>
      </c>
      <c r="CBM32" s="8">
        <v>37.799999999999997</v>
      </c>
      <c r="CBN32" s="7">
        <v>4665000</v>
      </c>
      <c r="CBO32" s="8">
        <v>28.8</v>
      </c>
      <c r="CBQ32" s="9">
        <v>2023</v>
      </c>
      <c r="CBR32" s="7">
        <v>74000</v>
      </c>
      <c r="CBS32" s="8">
        <v>7.3</v>
      </c>
      <c r="CBT32" s="7">
        <v>304000</v>
      </c>
      <c r="CBU32" s="8">
        <v>17.5</v>
      </c>
      <c r="CBV32" s="7">
        <v>501000</v>
      </c>
      <c r="CBW32" s="8">
        <v>19.7</v>
      </c>
      <c r="CBX32" s="7">
        <v>652000</v>
      </c>
      <c r="CBY32" s="8">
        <v>26.8</v>
      </c>
      <c r="CBZ32" s="7">
        <v>624000</v>
      </c>
      <c r="CCA32" s="8">
        <v>33.6</v>
      </c>
      <c r="CCB32" s="7">
        <v>2510000</v>
      </c>
      <c r="CCC32" s="8">
        <v>37.799999999999997</v>
      </c>
      <c r="CCD32" s="7">
        <v>4665000</v>
      </c>
      <c r="CCE32" s="8">
        <v>28.8</v>
      </c>
      <c r="CCG32" s="9">
        <v>2023</v>
      </c>
      <c r="CCH32" s="7">
        <v>74000</v>
      </c>
      <c r="CCI32" s="8">
        <v>7.3</v>
      </c>
      <c r="CCJ32" s="7">
        <v>304000</v>
      </c>
      <c r="CCK32" s="8">
        <v>17.5</v>
      </c>
      <c r="CCL32" s="7">
        <v>501000</v>
      </c>
      <c r="CCM32" s="8">
        <v>19.7</v>
      </c>
      <c r="CCN32" s="7">
        <v>652000</v>
      </c>
      <c r="CCO32" s="8">
        <v>26.8</v>
      </c>
      <c r="CCP32" s="7">
        <v>624000</v>
      </c>
      <c r="CCQ32" s="8">
        <v>33.6</v>
      </c>
      <c r="CCR32" s="7">
        <v>2510000</v>
      </c>
      <c r="CCS32" s="8">
        <v>37.799999999999997</v>
      </c>
      <c r="CCT32" s="7">
        <v>4665000</v>
      </c>
      <c r="CCU32" s="8">
        <v>28.8</v>
      </c>
      <c r="CCW32" s="9">
        <v>2023</v>
      </c>
      <c r="CCX32" s="7">
        <v>74000</v>
      </c>
      <c r="CCY32" s="8">
        <v>7.3</v>
      </c>
      <c r="CCZ32" s="7">
        <v>304000</v>
      </c>
      <c r="CDA32" s="8">
        <v>17.5</v>
      </c>
      <c r="CDB32" s="7">
        <v>501000</v>
      </c>
      <c r="CDC32" s="8">
        <v>19.7</v>
      </c>
      <c r="CDD32" s="7">
        <v>652000</v>
      </c>
      <c r="CDE32" s="8">
        <v>26.8</v>
      </c>
      <c r="CDF32" s="7">
        <v>624000</v>
      </c>
      <c r="CDG32" s="8">
        <v>33.6</v>
      </c>
      <c r="CDH32" s="7">
        <v>2510000</v>
      </c>
      <c r="CDI32" s="8">
        <v>37.799999999999997</v>
      </c>
      <c r="CDJ32" s="7">
        <v>4665000</v>
      </c>
      <c r="CDK32" s="8">
        <v>28.8</v>
      </c>
      <c r="CDM32" s="9">
        <v>2023</v>
      </c>
      <c r="CDN32" s="7">
        <v>74000</v>
      </c>
      <c r="CDO32" s="8">
        <v>7.3</v>
      </c>
      <c r="CDP32" s="7">
        <v>304000</v>
      </c>
      <c r="CDQ32" s="8">
        <v>17.5</v>
      </c>
      <c r="CDR32" s="7">
        <v>501000</v>
      </c>
      <c r="CDS32" s="8">
        <v>19.7</v>
      </c>
      <c r="CDT32" s="7">
        <v>652000</v>
      </c>
      <c r="CDU32" s="8">
        <v>26.8</v>
      </c>
      <c r="CDV32" s="7">
        <v>624000</v>
      </c>
      <c r="CDW32" s="8">
        <v>33.6</v>
      </c>
      <c r="CDX32" s="7">
        <v>2510000</v>
      </c>
      <c r="CDY32" s="8">
        <v>37.799999999999997</v>
      </c>
      <c r="CDZ32" s="7">
        <v>4665000</v>
      </c>
      <c r="CEA32" s="8">
        <v>28.8</v>
      </c>
      <c r="CEC32" s="9">
        <v>2023</v>
      </c>
      <c r="CED32" s="7">
        <v>74000</v>
      </c>
      <c r="CEE32" s="8">
        <v>7.3</v>
      </c>
      <c r="CEF32" s="7">
        <v>304000</v>
      </c>
      <c r="CEG32" s="8">
        <v>17.5</v>
      </c>
      <c r="CEH32" s="7">
        <v>501000</v>
      </c>
      <c r="CEI32" s="8">
        <v>19.7</v>
      </c>
      <c r="CEJ32" s="7">
        <v>652000</v>
      </c>
      <c r="CEK32" s="8">
        <v>26.8</v>
      </c>
      <c r="CEL32" s="7">
        <v>624000</v>
      </c>
      <c r="CEM32" s="8">
        <v>33.6</v>
      </c>
      <c r="CEN32" s="7">
        <v>2510000</v>
      </c>
      <c r="CEO32" s="8">
        <v>37.799999999999997</v>
      </c>
      <c r="CEP32" s="7">
        <v>4665000</v>
      </c>
      <c r="CEQ32" s="8">
        <v>28.8</v>
      </c>
      <c r="CES32" s="9">
        <v>2023</v>
      </c>
      <c r="CET32" s="7">
        <v>74000</v>
      </c>
      <c r="CEU32" s="8">
        <v>7.3</v>
      </c>
      <c r="CEV32" s="7">
        <v>304000</v>
      </c>
      <c r="CEW32" s="8">
        <v>17.5</v>
      </c>
      <c r="CEX32" s="7">
        <v>501000</v>
      </c>
      <c r="CEY32" s="8">
        <v>19.7</v>
      </c>
      <c r="CEZ32" s="7">
        <v>652000</v>
      </c>
      <c r="CFA32" s="8">
        <v>26.8</v>
      </c>
      <c r="CFB32" s="7">
        <v>624000</v>
      </c>
      <c r="CFC32" s="8">
        <v>33.6</v>
      </c>
      <c r="CFD32" s="7">
        <v>2510000</v>
      </c>
      <c r="CFE32" s="8">
        <v>37.799999999999997</v>
      </c>
      <c r="CFF32" s="7">
        <v>4665000</v>
      </c>
      <c r="CFG32" s="8">
        <v>28.8</v>
      </c>
      <c r="CFI32" s="9">
        <v>2023</v>
      </c>
      <c r="CFJ32" s="7">
        <v>74000</v>
      </c>
      <c r="CFK32" s="8">
        <v>7.3</v>
      </c>
      <c r="CFL32" s="7">
        <v>304000</v>
      </c>
      <c r="CFM32" s="8">
        <v>17.5</v>
      </c>
      <c r="CFN32" s="7">
        <v>501000</v>
      </c>
      <c r="CFO32" s="8">
        <v>19.7</v>
      </c>
      <c r="CFP32" s="7">
        <v>652000</v>
      </c>
      <c r="CFQ32" s="8">
        <v>26.8</v>
      </c>
      <c r="CFR32" s="7">
        <v>624000</v>
      </c>
      <c r="CFS32" s="8">
        <v>33.6</v>
      </c>
      <c r="CFT32" s="7">
        <v>2510000</v>
      </c>
      <c r="CFU32" s="8">
        <v>37.799999999999997</v>
      </c>
      <c r="CFV32" s="7">
        <v>4665000</v>
      </c>
      <c r="CFW32" s="8">
        <v>28.8</v>
      </c>
      <c r="CFY32" s="9">
        <v>2023</v>
      </c>
      <c r="CFZ32" s="7">
        <v>74000</v>
      </c>
      <c r="CGA32" s="8">
        <v>7.3</v>
      </c>
      <c r="CGB32" s="7">
        <v>304000</v>
      </c>
      <c r="CGC32" s="8">
        <v>17.5</v>
      </c>
      <c r="CGD32" s="7">
        <v>501000</v>
      </c>
      <c r="CGE32" s="8">
        <v>19.7</v>
      </c>
      <c r="CGF32" s="7">
        <v>652000</v>
      </c>
      <c r="CGG32" s="8">
        <v>26.8</v>
      </c>
      <c r="CGH32" s="7">
        <v>624000</v>
      </c>
      <c r="CGI32" s="8">
        <v>33.6</v>
      </c>
      <c r="CGJ32" s="7">
        <v>2510000</v>
      </c>
      <c r="CGK32" s="8">
        <v>37.799999999999997</v>
      </c>
      <c r="CGL32" s="7">
        <v>4665000</v>
      </c>
      <c r="CGM32" s="8">
        <v>28.8</v>
      </c>
      <c r="CGO32" s="9">
        <v>2023</v>
      </c>
      <c r="CGP32" s="7">
        <v>74000</v>
      </c>
      <c r="CGQ32" s="8">
        <v>7.3</v>
      </c>
      <c r="CGR32" s="7">
        <v>304000</v>
      </c>
      <c r="CGS32" s="8">
        <v>17.5</v>
      </c>
      <c r="CGT32" s="7">
        <v>501000</v>
      </c>
      <c r="CGU32" s="8">
        <v>19.7</v>
      </c>
      <c r="CGV32" s="7">
        <v>652000</v>
      </c>
      <c r="CGW32" s="8">
        <v>26.8</v>
      </c>
      <c r="CGX32" s="7">
        <v>624000</v>
      </c>
      <c r="CGY32" s="8">
        <v>33.6</v>
      </c>
      <c r="CGZ32" s="7">
        <v>2510000</v>
      </c>
      <c r="CHA32" s="8">
        <v>37.799999999999997</v>
      </c>
      <c r="CHB32" s="7">
        <v>4665000</v>
      </c>
      <c r="CHC32" s="8">
        <v>28.8</v>
      </c>
      <c r="CHE32" s="9">
        <v>2023</v>
      </c>
      <c r="CHF32" s="7">
        <v>74000</v>
      </c>
      <c r="CHG32" s="8">
        <v>7.3</v>
      </c>
      <c r="CHH32" s="7">
        <v>304000</v>
      </c>
      <c r="CHI32" s="8">
        <v>17.5</v>
      </c>
      <c r="CHJ32" s="7">
        <v>501000</v>
      </c>
      <c r="CHK32" s="8">
        <v>19.7</v>
      </c>
      <c r="CHL32" s="7">
        <v>652000</v>
      </c>
      <c r="CHM32" s="8">
        <v>26.8</v>
      </c>
      <c r="CHN32" s="7">
        <v>624000</v>
      </c>
      <c r="CHO32" s="8">
        <v>33.6</v>
      </c>
      <c r="CHP32" s="7">
        <v>2510000</v>
      </c>
      <c r="CHQ32" s="8">
        <v>37.799999999999997</v>
      </c>
      <c r="CHR32" s="7">
        <v>4665000</v>
      </c>
      <c r="CHS32" s="8">
        <v>28.8</v>
      </c>
      <c r="CHU32" s="9">
        <v>2023</v>
      </c>
      <c r="CHV32" s="7">
        <v>74000</v>
      </c>
      <c r="CHW32" s="8">
        <v>7.3</v>
      </c>
      <c r="CHX32" s="7">
        <v>304000</v>
      </c>
      <c r="CHY32" s="8">
        <v>17.5</v>
      </c>
      <c r="CHZ32" s="7">
        <v>501000</v>
      </c>
      <c r="CIA32" s="8">
        <v>19.7</v>
      </c>
      <c r="CIB32" s="7">
        <v>652000</v>
      </c>
      <c r="CIC32" s="8">
        <v>26.8</v>
      </c>
      <c r="CID32" s="7">
        <v>624000</v>
      </c>
      <c r="CIE32" s="8">
        <v>33.6</v>
      </c>
      <c r="CIF32" s="7">
        <v>2510000</v>
      </c>
      <c r="CIG32" s="8">
        <v>37.799999999999997</v>
      </c>
      <c r="CIH32" s="7">
        <v>4665000</v>
      </c>
      <c r="CII32" s="8">
        <v>28.8</v>
      </c>
      <c r="CIK32" s="9">
        <v>2023</v>
      </c>
      <c r="CIL32" s="7">
        <v>74000</v>
      </c>
      <c r="CIM32" s="8">
        <v>7.3</v>
      </c>
      <c r="CIN32" s="7">
        <v>304000</v>
      </c>
      <c r="CIO32" s="8">
        <v>17.5</v>
      </c>
      <c r="CIP32" s="7">
        <v>501000</v>
      </c>
      <c r="CIQ32" s="8">
        <v>19.7</v>
      </c>
      <c r="CIR32" s="7">
        <v>652000</v>
      </c>
      <c r="CIS32" s="8">
        <v>26.8</v>
      </c>
      <c r="CIT32" s="7">
        <v>624000</v>
      </c>
      <c r="CIU32" s="8">
        <v>33.6</v>
      </c>
      <c r="CIV32" s="7">
        <v>2510000</v>
      </c>
      <c r="CIW32" s="8">
        <v>37.799999999999997</v>
      </c>
      <c r="CIX32" s="7">
        <v>4665000</v>
      </c>
      <c r="CIY32" s="8">
        <v>28.8</v>
      </c>
      <c r="CJA32" s="9">
        <v>2023</v>
      </c>
      <c r="CJB32" s="7">
        <v>74000</v>
      </c>
      <c r="CJC32" s="8">
        <v>7.3</v>
      </c>
      <c r="CJD32" s="7">
        <v>304000</v>
      </c>
      <c r="CJE32" s="8">
        <v>17.5</v>
      </c>
      <c r="CJF32" s="7">
        <v>501000</v>
      </c>
      <c r="CJG32" s="8">
        <v>19.7</v>
      </c>
      <c r="CJH32" s="7">
        <v>652000</v>
      </c>
      <c r="CJI32" s="8">
        <v>26.8</v>
      </c>
      <c r="CJJ32" s="7">
        <v>624000</v>
      </c>
      <c r="CJK32" s="8">
        <v>33.6</v>
      </c>
      <c r="CJL32" s="7">
        <v>2510000</v>
      </c>
      <c r="CJM32" s="8">
        <v>37.799999999999997</v>
      </c>
      <c r="CJN32" s="7">
        <v>4665000</v>
      </c>
      <c r="CJO32" s="8">
        <v>28.8</v>
      </c>
      <c r="CJQ32" s="9">
        <v>2023</v>
      </c>
      <c r="CJR32" s="7">
        <v>74000</v>
      </c>
      <c r="CJS32" s="8">
        <v>7.3</v>
      </c>
      <c r="CJT32" s="7">
        <v>304000</v>
      </c>
      <c r="CJU32" s="8">
        <v>17.5</v>
      </c>
      <c r="CJV32" s="7">
        <v>501000</v>
      </c>
      <c r="CJW32" s="8">
        <v>19.7</v>
      </c>
      <c r="CJX32" s="7">
        <v>652000</v>
      </c>
      <c r="CJY32" s="8">
        <v>26.8</v>
      </c>
      <c r="CJZ32" s="7">
        <v>624000</v>
      </c>
      <c r="CKA32" s="8">
        <v>33.6</v>
      </c>
      <c r="CKB32" s="7">
        <v>2510000</v>
      </c>
      <c r="CKC32" s="8">
        <v>37.799999999999997</v>
      </c>
      <c r="CKD32" s="7">
        <v>4665000</v>
      </c>
      <c r="CKE32" s="8">
        <v>28.8</v>
      </c>
      <c r="CKG32" s="9">
        <v>2023</v>
      </c>
      <c r="CKH32" s="7">
        <v>74000</v>
      </c>
      <c r="CKI32" s="8">
        <v>7.3</v>
      </c>
      <c r="CKJ32" s="7">
        <v>304000</v>
      </c>
      <c r="CKK32" s="8">
        <v>17.5</v>
      </c>
      <c r="CKL32" s="7">
        <v>501000</v>
      </c>
      <c r="CKM32" s="8">
        <v>19.7</v>
      </c>
      <c r="CKN32" s="7">
        <v>652000</v>
      </c>
      <c r="CKO32" s="8">
        <v>26.8</v>
      </c>
      <c r="CKP32" s="7">
        <v>624000</v>
      </c>
      <c r="CKQ32" s="8">
        <v>33.6</v>
      </c>
      <c r="CKR32" s="7">
        <v>2510000</v>
      </c>
      <c r="CKS32" s="8">
        <v>37.799999999999997</v>
      </c>
      <c r="CKT32" s="7">
        <v>4665000</v>
      </c>
      <c r="CKU32" s="8">
        <v>28.8</v>
      </c>
      <c r="CKW32" s="9">
        <v>2023</v>
      </c>
      <c r="CKX32" s="7">
        <v>74000</v>
      </c>
      <c r="CKY32" s="8">
        <v>7.3</v>
      </c>
      <c r="CKZ32" s="7">
        <v>304000</v>
      </c>
      <c r="CLA32" s="8">
        <v>17.5</v>
      </c>
      <c r="CLB32" s="7">
        <v>501000</v>
      </c>
      <c r="CLC32" s="8">
        <v>19.7</v>
      </c>
      <c r="CLD32" s="7">
        <v>652000</v>
      </c>
      <c r="CLE32" s="8">
        <v>26.8</v>
      </c>
      <c r="CLF32" s="7">
        <v>624000</v>
      </c>
      <c r="CLG32" s="8">
        <v>33.6</v>
      </c>
      <c r="CLH32" s="7">
        <v>2510000</v>
      </c>
      <c r="CLI32" s="8">
        <v>37.799999999999997</v>
      </c>
      <c r="CLJ32" s="7">
        <v>4665000</v>
      </c>
      <c r="CLK32" s="8">
        <v>28.8</v>
      </c>
      <c r="CLM32" s="9">
        <v>2023</v>
      </c>
      <c r="CLN32" s="7">
        <v>74000</v>
      </c>
      <c r="CLO32" s="8">
        <v>7.3</v>
      </c>
      <c r="CLP32" s="7">
        <v>304000</v>
      </c>
      <c r="CLQ32" s="8">
        <v>17.5</v>
      </c>
      <c r="CLR32" s="7">
        <v>501000</v>
      </c>
      <c r="CLS32" s="8">
        <v>19.7</v>
      </c>
      <c r="CLT32" s="7">
        <v>652000</v>
      </c>
      <c r="CLU32" s="8">
        <v>26.8</v>
      </c>
      <c r="CLV32" s="7">
        <v>624000</v>
      </c>
      <c r="CLW32" s="8">
        <v>33.6</v>
      </c>
      <c r="CLX32" s="7">
        <v>2510000</v>
      </c>
      <c r="CLY32" s="8">
        <v>37.799999999999997</v>
      </c>
      <c r="CLZ32" s="7">
        <v>4665000</v>
      </c>
      <c r="CMA32" s="8">
        <v>28.8</v>
      </c>
      <c r="CMC32" s="9">
        <v>2023</v>
      </c>
      <c r="CMD32" s="7">
        <v>74000</v>
      </c>
      <c r="CME32" s="8">
        <v>7.3</v>
      </c>
      <c r="CMF32" s="7">
        <v>304000</v>
      </c>
      <c r="CMG32" s="8">
        <v>17.5</v>
      </c>
      <c r="CMH32" s="7">
        <v>501000</v>
      </c>
      <c r="CMI32" s="8">
        <v>19.7</v>
      </c>
      <c r="CMJ32" s="7">
        <v>652000</v>
      </c>
      <c r="CMK32" s="8">
        <v>26.8</v>
      </c>
      <c r="CML32" s="7">
        <v>624000</v>
      </c>
      <c r="CMM32" s="8">
        <v>33.6</v>
      </c>
      <c r="CMN32" s="7">
        <v>2510000</v>
      </c>
      <c r="CMO32" s="8">
        <v>37.799999999999997</v>
      </c>
      <c r="CMP32" s="7">
        <v>4665000</v>
      </c>
      <c r="CMQ32" s="8">
        <v>28.8</v>
      </c>
      <c r="CMS32" s="9">
        <v>2023</v>
      </c>
      <c r="CMT32" s="7">
        <v>74000</v>
      </c>
      <c r="CMU32" s="8">
        <v>7.3</v>
      </c>
      <c r="CMV32" s="7">
        <v>304000</v>
      </c>
      <c r="CMW32" s="8">
        <v>17.5</v>
      </c>
      <c r="CMX32" s="7">
        <v>501000</v>
      </c>
      <c r="CMY32" s="8">
        <v>19.7</v>
      </c>
      <c r="CMZ32" s="7">
        <v>652000</v>
      </c>
      <c r="CNA32" s="8">
        <v>26.8</v>
      </c>
      <c r="CNB32" s="7">
        <v>624000</v>
      </c>
      <c r="CNC32" s="8">
        <v>33.6</v>
      </c>
      <c r="CND32" s="7">
        <v>2510000</v>
      </c>
      <c r="CNE32" s="8">
        <v>37.799999999999997</v>
      </c>
      <c r="CNF32" s="7">
        <v>4665000</v>
      </c>
      <c r="CNG32" s="8">
        <v>28.8</v>
      </c>
      <c r="CNI32" s="9">
        <v>2023</v>
      </c>
      <c r="CNJ32" s="7">
        <v>74000</v>
      </c>
      <c r="CNK32" s="8">
        <v>7.3</v>
      </c>
      <c r="CNL32" s="7">
        <v>304000</v>
      </c>
      <c r="CNM32" s="8">
        <v>17.5</v>
      </c>
      <c r="CNN32" s="7">
        <v>501000</v>
      </c>
      <c r="CNO32" s="8">
        <v>19.7</v>
      </c>
      <c r="CNP32" s="7">
        <v>652000</v>
      </c>
      <c r="CNQ32" s="8">
        <v>26.8</v>
      </c>
      <c r="CNR32" s="7">
        <v>624000</v>
      </c>
      <c r="CNS32" s="8">
        <v>33.6</v>
      </c>
      <c r="CNT32" s="7">
        <v>2510000</v>
      </c>
      <c r="CNU32" s="8">
        <v>37.799999999999997</v>
      </c>
      <c r="CNV32" s="7">
        <v>4665000</v>
      </c>
      <c r="CNW32" s="8">
        <v>28.8</v>
      </c>
      <c r="CNY32" s="9">
        <v>2023</v>
      </c>
      <c r="CNZ32" s="7">
        <v>74000</v>
      </c>
      <c r="COA32" s="8">
        <v>7.3</v>
      </c>
      <c r="COB32" s="7">
        <v>304000</v>
      </c>
      <c r="COC32" s="8">
        <v>17.5</v>
      </c>
      <c r="COD32" s="7">
        <v>501000</v>
      </c>
      <c r="COE32" s="8">
        <v>19.7</v>
      </c>
      <c r="COF32" s="7">
        <v>652000</v>
      </c>
      <c r="COG32" s="8">
        <v>26.8</v>
      </c>
      <c r="COH32" s="7">
        <v>624000</v>
      </c>
      <c r="COI32" s="8">
        <v>33.6</v>
      </c>
      <c r="COJ32" s="7">
        <v>2510000</v>
      </c>
      <c r="COK32" s="8">
        <v>37.799999999999997</v>
      </c>
      <c r="COL32" s="7">
        <v>4665000</v>
      </c>
      <c r="COM32" s="8">
        <v>28.8</v>
      </c>
      <c r="COO32" s="9">
        <v>2023</v>
      </c>
      <c r="COP32" s="7">
        <v>74000</v>
      </c>
      <c r="COQ32" s="8">
        <v>7.3</v>
      </c>
      <c r="COR32" s="7">
        <v>304000</v>
      </c>
      <c r="COS32" s="8">
        <v>17.5</v>
      </c>
      <c r="COT32" s="7">
        <v>501000</v>
      </c>
      <c r="COU32" s="8">
        <v>19.7</v>
      </c>
      <c r="COV32" s="7">
        <v>652000</v>
      </c>
      <c r="COW32" s="8">
        <v>26.8</v>
      </c>
      <c r="COX32" s="7">
        <v>624000</v>
      </c>
      <c r="COY32" s="8">
        <v>33.6</v>
      </c>
      <c r="COZ32" s="7">
        <v>2510000</v>
      </c>
      <c r="CPA32" s="8">
        <v>37.799999999999997</v>
      </c>
      <c r="CPB32" s="7">
        <v>4665000</v>
      </c>
      <c r="CPC32" s="8">
        <v>28.8</v>
      </c>
      <c r="CPE32" s="9">
        <v>2023</v>
      </c>
      <c r="CPF32" s="7">
        <v>74000</v>
      </c>
      <c r="CPG32" s="8">
        <v>7.3</v>
      </c>
      <c r="CPH32" s="7">
        <v>304000</v>
      </c>
      <c r="CPI32" s="8">
        <v>17.5</v>
      </c>
      <c r="CPJ32" s="7">
        <v>501000</v>
      </c>
      <c r="CPK32" s="8">
        <v>19.7</v>
      </c>
      <c r="CPL32" s="7">
        <v>652000</v>
      </c>
      <c r="CPM32" s="8">
        <v>26.8</v>
      </c>
      <c r="CPN32" s="7">
        <v>624000</v>
      </c>
      <c r="CPO32" s="8">
        <v>33.6</v>
      </c>
      <c r="CPP32" s="7">
        <v>2510000</v>
      </c>
      <c r="CPQ32" s="8">
        <v>37.799999999999997</v>
      </c>
      <c r="CPR32" s="7">
        <v>4665000</v>
      </c>
      <c r="CPS32" s="8">
        <v>28.8</v>
      </c>
      <c r="CPU32" s="9">
        <v>2023</v>
      </c>
      <c r="CPV32" s="7">
        <v>74000</v>
      </c>
      <c r="CPW32" s="8">
        <v>7.3</v>
      </c>
      <c r="CPX32" s="7">
        <v>304000</v>
      </c>
      <c r="CPY32" s="8">
        <v>17.5</v>
      </c>
      <c r="CPZ32" s="7">
        <v>501000</v>
      </c>
      <c r="CQA32" s="8">
        <v>19.7</v>
      </c>
      <c r="CQB32" s="7">
        <v>652000</v>
      </c>
      <c r="CQC32" s="8">
        <v>26.8</v>
      </c>
      <c r="CQD32" s="7">
        <v>624000</v>
      </c>
      <c r="CQE32" s="8">
        <v>33.6</v>
      </c>
      <c r="CQF32" s="7">
        <v>2510000</v>
      </c>
      <c r="CQG32" s="8">
        <v>37.799999999999997</v>
      </c>
      <c r="CQH32" s="7">
        <v>4665000</v>
      </c>
      <c r="CQI32" s="8">
        <v>28.8</v>
      </c>
      <c r="CQK32" s="9">
        <v>2023</v>
      </c>
      <c r="CQL32" s="7">
        <v>74000</v>
      </c>
      <c r="CQM32" s="8">
        <v>7.3</v>
      </c>
      <c r="CQN32" s="7">
        <v>304000</v>
      </c>
      <c r="CQO32" s="8">
        <v>17.5</v>
      </c>
      <c r="CQP32" s="7">
        <v>501000</v>
      </c>
      <c r="CQQ32" s="8">
        <v>19.7</v>
      </c>
      <c r="CQR32" s="7">
        <v>652000</v>
      </c>
      <c r="CQS32" s="8">
        <v>26.8</v>
      </c>
      <c r="CQT32" s="7">
        <v>624000</v>
      </c>
      <c r="CQU32" s="8">
        <v>33.6</v>
      </c>
      <c r="CQV32" s="7">
        <v>2510000</v>
      </c>
      <c r="CQW32" s="8">
        <v>37.799999999999997</v>
      </c>
      <c r="CQX32" s="7">
        <v>4665000</v>
      </c>
      <c r="CQY32" s="8">
        <v>28.8</v>
      </c>
      <c r="CRA32" s="9">
        <v>2023</v>
      </c>
      <c r="CRB32" s="7">
        <v>74000</v>
      </c>
      <c r="CRC32" s="8">
        <v>7.3</v>
      </c>
      <c r="CRD32" s="7">
        <v>304000</v>
      </c>
      <c r="CRE32" s="8">
        <v>17.5</v>
      </c>
      <c r="CRF32" s="7">
        <v>501000</v>
      </c>
      <c r="CRG32" s="8">
        <v>19.7</v>
      </c>
      <c r="CRH32" s="7">
        <v>652000</v>
      </c>
      <c r="CRI32" s="8">
        <v>26.8</v>
      </c>
      <c r="CRJ32" s="7">
        <v>624000</v>
      </c>
      <c r="CRK32" s="8">
        <v>33.6</v>
      </c>
      <c r="CRL32" s="7">
        <v>2510000</v>
      </c>
      <c r="CRM32" s="8">
        <v>37.799999999999997</v>
      </c>
      <c r="CRN32" s="7">
        <v>4665000</v>
      </c>
      <c r="CRO32" s="8">
        <v>28.8</v>
      </c>
      <c r="CRQ32" s="9">
        <v>2023</v>
      </c>
      <c r="CRR32" s="7">
        <v>74000</v>
      </c>
      <c r="CRS32" s="8">
        <v>7.3</v>
      </c>
      <c r="CRT32" s="7">
        <v>304000</v>
      </c>
      <c r="CRU32" s="8">
        <v>17.5</v>
      </c>
      <c r="CRV32" s="7">
        <v>501000</v>
      </c>
      <c r="CRW32" s="8">
        <v>19.7</v>
      </c>
      <c r="CRX32" s="7">
        <v>652000</v>
      </c>
      <c r="CRY32" s="8">
        <v>26.8</v>
      </c>
      <c r="CRZ32" s="7">
        <v>624000</v>
      </c>
      <c r="CSA32" s="8">
        <v>33.6</v>
      </c>
      <c r="CSB32" s="7">
        <v>2510000</v>
      </c>
      <c r="CSC32" s="8">
        <v>37.799999999999997</v>
      </c>
      <c r="CSD32" s="7">
        <v>4665000</v>
      </c>
      <c r="CSE32" s="8">
        <v>28.8</v>
      </c>
      <c r="CSG32" s="9">
        <v>2023</v>
      </c>
      <c r="CSH32" s="7">
        <v>74000</v>
      </c>
      <c r="CSI32" s="8">
        <v>7.3</v>
      </c>
      <c r="CSJ32" s="7">
        <v>304000</v>
      </c>
      <c r="CSK32" s="8">
        <v>17.5</v>
      </c>
      <c r="CSL32" s="7">
        <v>501000</v>
      </c>
      <c r="CSM32" s="8">
        <v>19.7</v>
      </c>
      <c r="CSN32" s="7">
        <v>652000</v>
      </c>
      <c r="CSO32" s="8">
        <v>26.8</v>
      </c>
      <c r="CSP32" s="7">
        <v>624000</v>
      </c>
      <c r="CSQ32" s="8">
        <v>33.6</v>
      </c>
      <c r="CSR32" s="7">
        <v>2510000</v>
      </c>
      <c r="CSS32" s="8">
        <v>37.799999999999997</v>
      </c>
      <c r="CST32" s="7">
        <v>4665000</v>
      </c>
      <c r="CSU32" s="8">
        <v>28.8</v>
      </c>
      <c r="CSW32" s="9">
        <v>2023</v>
      </c>
      <c r="CSX32" s="7">
        <v>74000</v>
      </c>
      <c r="CSY32" s="8">
        <v>7.3</v>
      </c>
      <c r="CSZ32" s="7">
        <v>304000</v>
      </c>
      <c r="CTA32" s="8">
        <v>17.5</v>
      </c>
      <c r="CTB32" s="7">
        <v>501000</v>
      </c>
      <c r="CTC32" s="8">
        <v>19.7</v>
      </c>
      <c r="CTD32" s="7">
        <v>652000</v>
      </c>
      <c r="CTE32" s="8">
        <v>26.8</v>
      </c>
      <c r="CTF32" s="7">
        <v>624000</v>
      </c>
      <c r="CTG32" s="8">
        <v>33.6</v>
      </c>
      <c r="CTH32" s="7">
        <v>2510000</v>
      </c>
      <c r="CTI32" s="8">
        <v>37.799999999999997</v>
      </c>
      <c r="CTJ32" s="7">
        <v>4665000</v>
      </c>
      <c r="CTK32" s="8">
        <v>28.8</v>
      </c>
      <c r="CTM32" s="9">
        <v>2023</v>
      </c>
      <c r="CTN32" s="7">
        <v>74000</v>
      </c>
      <c r="CTO32" s="8">
        <v>7.3</v>
      </c>
      <c r="CTP32" s="7">
        <v>304000</v>
      </c>
      <c r="CTQ32" s="8">
        <v>17.5</v>
      </c>
      <c r="CTR32" s="7">
        <v>501000</v>
      </c>
      <c r="CTS32" s="8">
        <v>19.7</v>
      </c>
      <c r="CTT32" s="7">
        <v>652000</v>
      </c>
      <c r="CTU32" s="8">
        <v>26.8</v>
      </c>
      <c r="CTV32" s="7">
        <v>624000</v>
      </c>
      <c r="CTW32" s="8">
        <v>33.6</v>
      </c>
      <c r="CTX32" s="7">
        <v>2510000</v>
      </c>
      <c r="CTY32" s="8">
        <v>37.799999999999997</v>
      </c>
      <c r="CTZ32" s="7">
        <v>4665000</v>
      </c>
      <c r="CUA32" s="8">
        <v>28.8</v>
      </c>
      <c r="CUC32" s="9">
        <v>2023</v>
      </c>
      <c r="CUD32" s="7">
        <v>74000</v>
      </c>
      <c r="CUE32" s="8">
        <v>7.3</v>
      </c>
      <c r="CUF32" s="7">
        <v>304000</v>
      </c>
      <c r="CUG32" s="8">
        <v>17.5</v>
      </c>
      <c r="CUH32" s="7">
        <v>501000</v>
      </c>
      <c r="CUI32" s="8">
        <v>19.7</v>
      </c>
      <c r="CUJ32" s="7">
        <v>652000</v>
      </c>
      <c r="CUK32" s="8">
        <v>26.8</v>
      </c>
      <c r="CUL32" s="7">
        <v>624000</v>
      </c>
      <c r="CUM32" s="8">
        <v>33.6</v>
      </c>
      <c r="CUN32" s="7">
        <v>2510000</v>
      </c>
      <c r="CUO32" s="8">
        <v>37.799999999999997</v>
      </c>
      <c r="CUP32" s="7">
        <v>4665000</v>
      </c>
      <c r="CUQ32" s="8">
        <v>28.8</v>
      </c>
      <c r="CUS32" s="9">
        <v>2023</v>
      </c>
      <c r="CUT32" s="7">
        <v>74000</v>
      </c>
      <c r="CUU32" s="8">
        <v>7.3</v>
      </c>
      <c r="CUV32" s="7">
        <v>304000</v>
      </c>
      <c r="CUW32" s="8">
        <v>17.5</v>
      </c>
      <c r="CUX32" s="7">
        <v>501000</v>
      </c>
      <c r="CUY32" s="8">
        <v>19.7</v>
      </c>
      <c r="CUZ32" s="7">
        <v>652000</v>
      </c>
      <c r="CVA32" s="8">
        <v>26.8</v>
      </c>
      <c r="CVB32" s="7">
        <v>624000</v>
      </c>
      <c r="CVC32" s="8">
        <v>33.6</v>
      </c>
      <c r="CVD32" s="7">
        <v>2510000</v>
      </c>
      <c r="CVE32" s="8">
        <v>37.799999999999997</v>
      </c>
      <c r="CVF32" s="7">
        <v>4665000</v>
      </c>
      <c r="CVG32" s="8">
        <v>28.8</v>
      </c>
      <c r="CVI32" s="9">
        <v>2023</v>
      </c>
      <c r="CVJ32" s="7">
        <v>74000</v>
      </c>
      <c r="CVK32" s="8">
        <v>7.3</v>
      </c>
      <c r="CVL32" s="7">
        <v>304000</v>
      </c>
      <c r="CVM32" s="8">
        <v>17.5</v>
      </c>
      <c r="CVN32" s="7">
        <v>501000</v>
      </c>
      <c r="CVO32" s="8">
        <v>19.7</v>
      </c>
      <c r="CVP32" s="7">
        <v>652000</v>
      </c>
      <c r="CVQ32" s="8">
        <v>26.8</v>
      </c>
      <c r="CVR32" s="7">
        <v>624000</v>
      </c>
      <c r="CVS32" s="8">
        <v>33.6</v>
      </c>
      <c r="CVT32" s="7">
        <v>2510000</v>
      </c>
      <c r="CVU32" s="8">
        <v>37.799999999999997</v>
      </c>
      <c r="CVV32" s="7">
        <v>4665000</v>
      </c>
      <c r="CVW32" s="8">
        <v>28.8</v>
      </c>
      <c r="CVY32" s="9">
        <v>2023</v>
      </c>
      <c r="CVZ32" s="7">
        <v>74000</v>
      </c>
      <c r="CWA32" s="8">
        <v>7.3</v>
      </c>
      <c r="CWB32" s="7">
        <v>304000</v>
      </c>
      <c r="CWC32" s="8">
        <v>17.5</v>
      </c>
      <c r="CWD32" s="7">
        <v>501000</v>
      </c>
      <c r="CWE32" s="8">
        <v>19.7</v>
      </c>
      <c r="CWF32" s="7">
        <v>652000</v>
      </c>
      <c r="CWG32" s="8">
        <v>26.8</v>
      </c>
      <c r="CWH32" s="7">
        <v>624000</v>
      </c>
      <c r="CWI32" s="8">
        <v>33.6</v>
      </c>
      <c r="CWJ32" s="7">
        <v>2510000</v>
      </c>
      <c r="CWK32" s="8">
        <v>37.799999999999997</v>
      </c>
      <c r="CWL32" s="7">
        <v>4665000</v>
      </c>
      <c r="CWM32" s="8">
        <v>28.8</v>
      </c>
      <c r="CWO32" s="9">
        <v>2023</v>
      </c>
      <c r="CWP32" s="7">
        <v>74000</v>
      </c>
      <c r="CWQ32" s="8">
        <v>7.3</v>
      </c>
      <c r="CWR32" s="7">
        <v>304000</v>
      </c>
      <c r="CWS32" s="8">
        <v>17.5</v>
      </c>
      <c r="CWT32" s="7">
        <v>501000</v>
      </c>
      <c r="CWU32" s="8">
        <v>19.7</v>
      </c>
      <c r="CWV32" s="7">
        <v>652000</v>
      </c>
      <c r="CWW32" s="8">
        <v>26.8</v>
      </c>
      <c r="CWX32" s="7">
        <v>624000</v>
      </c>
      <c r="CWY32" s="8">
        <v>33.6</v>
      </c>
      <c r="CWZ32" s="7">
        <v>2510000</v>
      </c>
      <c r="CXA32" s="8">
        <v>37.799999999999997</v>
      </c>
      <c r="CXB32" s="7">
        <v>4665000</v>
      </c>
      <c r="CXC32" s="8">
        <v>28.8</v>
      </c>
      <c r="CXE32" s="9">
        <v>2023</v>
      </c>
      <c r="CXF32" s="7">
        <v>74000</v>
      </c>
      <c r="CXG32" s="8">
        <v>7.3</v>
      </c>
      <c r="CXH32" s="7">
        <v>304000</v>
      </c>
      <c r="CXI32" s="8">
        <v>17.5</v>
      </c>
      <c r="CXJ32" s="7">
        <v>501000</v>
      </c>
      <c r="CXK32" s="8">
        <v>19.7</v>
      </c>
      <c r="CXL32" s="7">
        <v>652000</v>
      </c>
      <c r="CXM32" s="8">
        <v>26.8</v>
      </c>
      <c r="CXN32" s="7">
        <v>624000</v>
      </c>
      <c r="CXO32" s="8">
        <v>33.6</v>
      </c>
      <c r="CXP32" s="7">
        <v>2510000</v>
      </c>
      <c r="CXQ32" s="8">
        <v>37.799999999999997</v>
      </c>
      <c r="CXR32" s="7">
        <v>4665000</v>
      </c>
      <c r="CXS32" s="8">
        <v>28.8</v>
      </c>
      <c r="CXU32" s="9">
        <v>2023</v>
      </c>
      <c r="CXV32" s="7">
        <v>74000</v>
      </c>
      <c r="CXW32" s="8">
        <v>7.3</v>
      </c>
      <c r="CXX32" s="7">
        <v>304000</v>
      </c>
      <c r="CXY32" s="8">
        <v>17.5</v>
      </c>
      <c r="CXZ32" s="7">
        <v>501000</v>
      </c>
      <c r="CYA32" s="8">
        <v>19.7</v>
      </c>
      <c r="CYB32" s="7">
        <v>652000</v>
      </c>
      <c r="CYC32" s="8">
        <v>26.8</v>
      </c>
      <c r="CYD32" s="7">
        <v>624000</v>
      </c>
      <c r="CYE32" s="8">
        <v>33.6</v>
      </c>
      <c r="CYF32" s="7">
        <v>2510000</v>
      </c>
      <c r="CYG32" s="8">
        <v>37.799999999999997</v>
      </c>
      <c r="CYH32" s="7">
        <v>4665000</v>
      </c>
      <c r="CYI32" s="8">
        <v>28.8</v>
      </c>
      <c r="CYK32" s="9">
        <v>2023</v>
      </c>
      <c r="CYL32" s="7">
        <v>74000</v>
      </c>
      <c r="CYM32" s="8">
        <v>7.3</v>
      </c>
      <c r="CYN32" s="7">
        <v>304000</v>
      </c>
      <c r="CYO32" s="8">
        <v>17.5</v>
      </c>
      <c r="CYP32" s="7">
        <v>501000</v>
      </c>
      <c r="CYQ32" s="8">
        <v>19.7</v>
      </c>
      <c r="CYR32" s="7">
        <v>652000</v>
      </c>
      <c r="CYS32" s="8">
        <v>26.8</v>
      </c>
      <c r="CYT32" s="7">
        <v>624000</v>
      </c>
      <c r="CYU32" s="8">
        <v>33.6</v>
      </c>
      <c r="CYV32" s="7">
        <v>2510000</v>
      </c>
      <c r="CYW32" s="8">
        <v>37.799999999999997</v>
      </c>
      <c r="CYX32" s="7">
        <v>4665000</v>
      </c>
      <c r="CYY32" s="8">
        <v>28.8</v>
      </c>
      <c r="CZA32" s="9">
        <v>2023</v>
      </c>
      <c r="CZB32" s="7">
        <v>74000</v>
      </c>
      <c r="CZC32" s="8">
        <v>7.3</v>
      </c>
      <c r="CZD32" s="7">
        <v>304000</v>
      </c>
      <c r="CZE32" s="8">
        <v>17.5</v>
      </c>
      <c r="CZF32" s="7">
        <v>501000</v>
      </c>
      <c r="CZG32" s="8">
        <v>19.7</v>
      </c>
      <c r="CZH32" s="7">
        <v>652000</v>
      </c>
      <c r="CZI32" s="8">
        <v>26.8</v>
      </c>
      <c r="CZJ32" s="7">
        <v>624000</v>
      </c>
      <c r="CZK32" s="8">
        <v>33.6</v>
      </c>
      <c r="CZL32" s="7">
        <v>2510000</v>
      </c>
      <c r="CZM32" s="8">
        <v>37.799999999999997</v>
      </c>
      <c r="CZN32" s="7">
        <v>4665000</v>
      </c>
      <c r="CZO32" s="8">
        <v>28.8</v>
      </c>
      <c r="CZQ32" s="9">
        <v>2023</v>
      </c>
      <c r="CZR32" s="7">
        <v>74000</v>
      </c>
      <c r="CZS32" s="8">
        <v>7.3</v>
      </c>
      <c r="CZT32" s="7">
        <v>304000</v>
      </c>
      <c r="CZU32" s="8">
        <v>17.5</v>
      </c>
      <c r="CZV32" s="7">
        <v>501000</v>
      </c>
      <c r="CZW32" s="8">
        <v>19.7</v>
      </c>
      <c r="CZX32" s="7">
        <v>652000</v>
      </c>
      <c r="CZY32" s="8">
        <v>26.8</v>
      </c>
      <c r="CZZ32" s="7">
        <v>624000</v>
      </c>
      <c r="DAA32" s="8">
        <v>33.6</v>
      </c>
      <c r="DAB32" s="7">
        <v>2510000</v>
      </c>
      <c r="DAC32" s="8">
        <v>37.799999999999997</v>
      </c>
      <c r="DAD32" s="7">
        <v>4665000</v>
      </c>
      <c r="DAE32" s="8">
        <v>28.8</v>
      </c>
      <c r="DAG32" s="9">
        <v>2023</v>
      </c>
      <c r="DAH32" s="7">
        <v>74000</v>
      </c>
      <c r="DAI32" s="8">
        <v>7.3</v>
      </c>
      <c r="DAJ32" s="7">
        <v>304000</v>
      </c>
      <c r="DAK32" s="8">
        <v>17.5</v>
      </c>
      <c r="DAL32" s="7">
        <v>501000</v>
      </c>
      <c r="DAM32" s="8">
        <v>19.7</v>
      </c>
      <c r="DAN32" s="7">
        <v>652000</v>
      </c>
      <c r="DAO32" s="8">
        <v>26.8</v>
      </c>
      <c r="DAP32" s="7">
        <v>624000</v>
      </c>
      <c r="DAQ32" s="8">
        <v>33.6</v>
      </c>
      <c r="DAR32" s="7">
        <v>2510000</v>
      </c>
      <c r="DAS32" s="8">
        <v>37.799999999999997</v>
      </c>
      <c r="DAT32" s="7">
        <v>4665000</v>
      </c>
      <c r="DAU32" s="8">
        <v>28.8</v>
      </c>
      <c r="DAW32" s="9">
        <v>2023</v>
      </c>
      <c r="DAX32" s="7">
        <v>74000</v>
      </c>
      <c r="DAY32" s="8">
        <v>7.3</v>
      </c>
      <c r="DAZ32" s="7">
        <v>304000</v>
      </c>
      <c r="DBA32" s="8">
        <v>17.5</v>
      </c>
      <c r="DBB32" s="7">
        <v>501000</v>
      </c>
      <c r="DBC32" s="8">
        <v>19.7</v>
      </c>
      <c r="DBD32" s="7">
        <v>652000</v>
      </c>
      <c r="DBE32" s="8">
        <v>26.8</v>
      </c>
      <c r="DBF32" s="7">
        <v>624000</v>
      </c>
      <c r="DBG32" s="8">
        <v>33.6</v>
      </c>
      <c r="DBH32" s="7">
        <v>2510000</v>
      </c>
      <c r="DBI32" s="8">
        <v>37.799999999999997</v>
      </c>
      <c r="DBJ32" s="7">
        <v>4665000</v>
      </c>
      <c r="DBK32" s="8">
        <v>28.8</v>
      </c>
      <c r="DBM32" s="9">
        <v>2023</v>
      </c>
      <c r="DBN32" s="7">
        <v>74000</v>
      </c>
      <c r="DBO32" s="8">
        <v>7.3</v>
      </c>
      <c r="DBP32" s="7">
        <v>304000</v>
      </c>
      <c r="DBQ32" s="8">
        <v>17.5</v>
      </c>
      <c r="DBR32" s="7">
        <v>501000</v>
      </c>
      <c r="DBS32" s="8">
        <v>19.7</v>
      </c>
      <c r="DBT32" s="7">
        <v>652000</v>
      </c>
      <c r="DBU32" s="8">
        <v>26.8</v>
      </c>
      <c r="DBV32" s="7">
        <v>624000</v>
      </c>
      <c r="DBW32" s="8">
        <v>33.6</v>
      </c>
      <c r="DBX32" s="7">
        <v>2510000</v>
      </c>
      <c r="DBY32" s="8">
        <v>37.799999999999997</v>
      </c>
      <c r="DBZ32" s="7">
        <v>4665000</v>
      </c>
      <c r="DCA32" s="8">
        <v>28.8</v>
      </c>
      <c r="DCC32" s="9">
        <v>2023</v>
      </c>
      <c r="DCD32" s="7">
        <v>74000</v>
      </c>
      <c r="DCE32" s="8">
        <v>7.3</v>
      </c>
      <c r="DCF32" s="7">
        <v>304000</v>
      </c>
      <c r="DCG32" s="8">
        <v>17.5</v>
      </c>
      <c r="DCH32" s="7">
        <v>501000</v>
      </c>
      <c r="DCI32" s="8">
        <v>19.7</v>
      </c>
      <c r="DCJ32" s="7">
        <v>652000</v>
      </c>
      <c r="DCK32" s="8">
        <v>26.8</v>
      </c>
      <c r="DCL32" s="7">
        <v>624000</v>
      </c>
      <c r="DCM32" s="8">
        <v>33.6</v>
      </c>
      <c r="DCN32" s="7">
        <v>2510000</v>
      </c>
      <c r="DCO32" s="8">
        <v>37.799999999999997</v>
      </c>
      <c r="DCP32" s="7">
        <v>4665000</v>
      </c>
      <c r="DCQ32" s="8">
        <v>28.8</v>
      </c>
      <c r="DCS32" s="9">
        <v>2023</v>
      </c>
      <c r="DCT32" s="7">
        <v>74000</v>
      </c>
      <c r="DCU32" s="8">
        <v>7.3</v>
      </c>
      <c r="DCV32" s="7">
        <v>304000</v>
      </c>
      <c r="DCW32" s="8">
        <v>17.5</v>
      </c>
      <c r="DCX32" s="7">
        <v>501000</v>
      </c>
      <c r="DCY32" s="8">
        <v>19.7</v>
      </c>
      <c r="DCZ32" s="7">
        <v>652000</v>
      </c>
      <c r="DDA32" s="8">
        <v>26.8</v>
      </c>
      <c r="DDB32" s="7">
        <v>624000</v>
      </c>
      <c r="DDC32" s="8">
        <v>33.6</v>
      </c>
      <c r="DDD32" s="7">
        <v>2510000</v>
      </c>
      <c r="DDE32" s="8">
        <v>37.799999999999997</v>
      </c>
      <c r="DDF32" s="7">
        <v>4665000</v>
      </c>
      <c r="DDG32" s="8">
        <v>28.8</v>
      </c>
      <c r="DDI32" s="9">
        <v>2023</v>
      </c>
      <c r="DDJ32" s="7">
        <v>74000</v>
      </c>
      <c r="DDK32" s="8">
        <v>7.3</v>
      </c>
      <c r="DDL32" s="7">
        <v>304000</v>
      </c>
      <c r="DDM32" s="8">
        <v>17.5</v>
      </c>
      <c r="DDN32" s="7">
        <v>501000</v>
      </c>
      <c r="DDO32" s="8">
        <v>19.7</v>
      </c>
      <c r="DDP32" s="7">
        <v>652000</v>
      </c>
      <c r="DDQ32" s="8">
        <v>26.8</v>
      </c>
      <c r="DDR32" s="7">
        <v>624000</v>
      </c>
      <c r="DDS32" s="8">
        <v>33.6</v>
      </c>
      <c r="DDT32" s="7">
        <v>2510000</v>
      </c>
      <c r="DDU32" s="8">
        <v>37.799999999999997</v>
      </c>
      <c r="DDV32" s="7">
        <v>4665000</v>
      </c>
      <c r="DDW32" s="8">
        <v>28.8</v>
      </c>
      <c r="DDY32" s="9">
        <v>2023</v>
      </c>
      <c r="DDZ32" s="7">
        <v>74000</v>
      </c>
      <c r="DEA32" s="8">
        <v>7.3</v>
      </c>
      <c r="DEB32" s="7">
        <v>304000</v>
      </c>
      <c r="DEC32" s="8">
        <v>17.5</v>
      </c>
      <c r="DED32" s="7">
        <v>501000</v>
      </c>
      <c r="DEE32" s="8">
        <v>19.7</v>
      </c>
      <c r="DEF32" s="7">
        <v>652000</v>
      </c>
      <c r="DEG32" s="8">
        <v>26.8</v>
      </c>
      <c r="DEH32" s="7">
        <v>624000</v>
      </c>
      <c r="DEI32" s="8">
        <v>33.6</v>
      </c>
      <c r="DEJ32" s="7">
        <v>2510000</v>
      </c>
      <c r="DEK32" s="8">
        <v>37.799999999999997</v>
      </c>
      <c r="DEL32" s="7">
        <v>4665000</v>
      </c>
      <c r="DEM32" s="8">
        <v>28.8</v>
      </c>
      <c r="DEO32" s="9">
        <v>2023</v>
      </c>
      <c r="DEP32" s="7">
        <v>74000</v>
      </c>
      <c r="DEQ32" s="8">
        <v>7.3</v>
      </c>
      <c r="DER32" s="7">
        <v>304000</v>
      </c>
      <c r="DES32" s="8">
        <v>17.5</v>
      </c>
      <c r="DET32" s="7">
        <v>501000</v>
      </c>
      <c r="DEU32" s="8">
        <v>19.7</v>
      </c>
      <c r="DEV32" s="7">
        <v>652000</v>
      </c>
      <c r="DEW32" s="8">
        <v>26.8</v>
      </c>
      <c r="DEX32" s="7">
        <v>624000</v>
      </c>
      <c r="DEY32" s="8">
        <v>33.6</v>
      </c>
      <c r="DEZ32" s="7">
        <v>2510000</v>
      </c>
      <c r="DFA32" s="8">
        <v>37.799999999999997</v>
      </c>
      <c r="DFB32" s="7">
        <v>4665000</v>
      </c>
      <c r="DFC32" s="8">
        <v>28.8</v>
      </c>
      <c r="DFE32" s="9">
        <v>2023</v>
      </c>
      <c r="DFF32" s="7">
        <v>74000</v>
      </c>
      <c r="DFG32" s="8">
        <v>7.3</v>
      </c>
      <c r="DFH32" s="7">
        <v>304000</v>
      </c>
      <c r="DFI32" s="8">
        <v>17.5</v>
      </c>
      <c r="DFJ32" s="7">
        <v>501000</v>
      </c>
      <c r="DFK32" s="8">
        <v>19.7</v>
      </c>
      <c r="DFL32" s="7">
        <v>652000</v>
      </c>
      <c r="DFM32" s="8">
        <v>26.8</v>
      </c>
      <c r="DFN32" s="7">
        <v>624000</v>
      </c>
      <c r="DFO32" s="8">
        <v>33.6</v>
      </c>
      <c r="DFP32" s="7">
        <v>2510000</v>
      </c>
      <c r="DFQ32" s="8">
        <v>37.799999999999997</v>
      </c>
      <c r="DFR32" s="7">
        <v>4665000</v>
      </c>
      <c r="DFS32" s="8">
        <v>28.8</v>
      </c>
      <c r="DFU32" s="9">
        <v>2023</v>
      </c>
      <c r="DFV32" s="7">
        <v>74000</v>
      </c>
      <c r="DFW32" s="8">
        <v>7.3</v>
      </c>
      <c r="DFX32" s="7">
        <v>304000</v>
      </c>
      <c r="DFY32" s="8">
        <v>17.5</v>
      </c>
      <c r="DFZ32" s="7">
        <v>501000</v>
      </c>
      <c r="DGA32" s="8">
        <v>19.7</v>
      </c>
      <c r="DGB32" s="7">
        <v>652000</v>
      </c>
      <c r="DGC32" s="8">
        <v>26.8</v>
      </c>
      <c r="DGD32" s="7">
        <v>624000</v>
      </c>
      <c r="DGE32" s="8">
        <v>33.6</v>
      </c>
      <c r="DGF32" s="7">
        <v>2510000</v>
      </c>
      <c r="DGG32" s="8">
        <v>37.799999999999997</v>
      </c>
      <c r="DGH32" s="7">
        <v>4665000</v>
      </c>
      <c r="DGI32" s="8">
        <v>28.8</v>
      </c>
      <c r="DGK32" s="9">
        <v>2023</v>
      </c>
      <c r="DGL32" s="7">
        <v>74000</v>
      </c>
      <c r="DGM32" s="8">
        <v>7.3</v>
      </c>
      <c r="DGN32" s="7">
        <v>304000</v>
      </c>
      <c r="DGO32" s="8">
        <v>17.5</v>
      </c>
      <c r="DGP32" s="7">
        <v>501000</v>
      </c>
      <c r="DGQ32" s="8">
        <v>19.7</v>
      </c>
      <c r="DGR32" s="7">
        <v>652000</v>
      </c>
      <c r="DGS32" s="8">
        <v>26.8</v>
      </c>
      <c r="DGT32" s="7">
        <v>624000</v>
      </c>
      <c r="DGU32" s="8">
        <v>33.6</v>
      </c>
      <c r="DGV32" s="7">
        <v>2510000</v>
      </c>
      <c r="DGW32" s="8">
        <v>37.799999999999997</v>
      </c>
      <c r="DGX32" s="7">
        <v>4665000</v>
      </c>
      <c r="DGY32" s="8">
        <v>28.8</v>
      </c>
      <c r="DHA32" s="9">
        <v>2023</v>
      </c>
      <c r="DHB32" s="7">
        <v>74000</v>
      </c>
      <c r="DHC32" s="8">
        <v>7.3</v>
      </c>
      <c r="DHD32" s="7">
        <v>304000</v>
      </c>
      <c r="DHE32" s="8">
        <v>17.5</v>
      </c>
      <c r="DHF32" s="7">
        <v>501000</v>
      </c>
      <c r="DHG32" s="8">
        <v>19.7</v>
      </c>
      <c r="DHH32" s="7">
        <v>652000</v>
      </c>
      <c r="DHI32" s="8">
        <v>26.8</v>
      </c>
      <c r="DHJ32" s="7">
        <v>624000</v>
      </c>
      <c r="DHK32" s="8">
        <v>33.6</v>
      </c>
      <c r="DHL32" s="7">
        <v>2510000</v>
      </c>
      <c r="DHM32" s="8">
        <v>37.799999999999997</v>
      </c>
      <c r="DHN32" s="7">
        <v>4665000</v>
      </c>
      <c r="DHO32" s="8">
        <v>28.8</v>
      </c>
      <c r="DHQ32" s="9">
        <v>2023</v>
      </c>
      <c r="DHR32" s="7">
        <v>74000</v>
      </c>
      <c r="DHS32" s="8">
        <v>7.3</v>
      </c>
      <c r="DHT32" s="7">
        <v>304000</v>
      </c>
      <c r="DHU32" s="8">
        <v>17.5</v>
      </c>
      <c r="DHV32" s="7">
        <v>501000</v>
      </c>
      <c r="DHW32" s="8">
        <v>19.7</v>
      </c>
      <c r="DHX32" s="7">
        <v>652000</v>
      </c>
      <c r="DHY32" s="8">
        <v>26.8</v>
      </c>
      <c r="DHZ32" s="7">
        <v>624000</v>
      </c>
      <c r="DIA32" s="8">
        <v>33.6</v>
      </c>
      <c r="DIB32" s="7">
        <v>2510000</v>
      </c>
      <c r="DIC32" s="8">
        <v>37.799999999999997</v>
      </c>
      <c r="DID32" s="7">
        <v>4665000</v>
      </c>
      <c r="DIE32" s="8">
        <v>28.8</v>
      </c>
      <c r="DIG32" s="9">
        <v>2023</v>
      </c>
      <c r="DIH32" s="7">
        <v>74000</v>
      </c>
      <c r="DII32" s="8">
        <v>7.3</v>
      </c>
      <c r="DIJ32" s="7">
        <v>304000</v>
      </c>
      <c r="DIK32" s="8">
        <v>17.5</v>
      </c>
      <c r="DIL32" s="7">
        <v>501000</v>
      </c>
      <c r="DIM32" s="8">
        <v>19.7</v>
      </c>
      <c r="DIN32" s="7">
        <v>652000</v>
      </c>
      <c r="DIO32" s="8">
        <v>26.8</v>
      </c>
      <c r="DIP32" s="7">
        <v>624000</v>
      </c>
      <c r="DIQ32" s="8">
        <v>33.6</v>
      </c>
      <c r="DIR32" s="7">
        <v>2510000</v>
      </c>
      <c r="DIS32" s="8">
        <v>37.799999999999997</v>
      </c>
      <c r="DIT32" s="7">
        <v>4665000</v>
      </c>
      <c r="DIU32" s="8">
        <v>28.8</v>
      </c>
      <c r="DIW32" s="9">
        <v>2023</v>
      </c>
      <c r="DIX32" s="7">
        <v>74000</v>
      </c>
      <c r="DIY32" s="8">
        <v>7.3</v>
      </c>
      <c r="DIZ32" s="7">
        <v>304000</v>
      </c>
      <c r="DJA32" s="8">
        <v>17.5</v>
      </c>
      <c r="DJB32" s="7">
        <v>501000</v>
      </c>
      <c r="DJC32" s="8">
        <v>19.7</v>
      </c>
      <c r="DJD32" s="7">
        <v>652000</v>
      </c>
      <c r="DJE32" s="8">
        <v>26.8</v>
      </c>
      <c r="DJF32" s="7">
        <v>624000</v>
      </c>
      <c r="DJG32" s="8">
        <v>33.6</v>
      </c>
      <c r="DJH32" s="7">
        <v>2510000</v>
      </c>
      <c r="DJI32" s="8">
        <v>37.799999999999997</v>
      </c>
      <c r="DJJ32" s="7">
        <v>4665000</v>
      </c>
      <c r="DJK32" s="8">
        <v>28.8</v>
      </c>
      <c r="DJM32" s="9">
        <v>2023</v>
      </c>
      <c r="DJN32" s="7">
        <v>74000</v>
      </c>
      <c r="DJO32" s="8">
        <v>7.3</v>
      </c>
      <c r="DJP32" s="7">
        <v>304000</v>
      </c>
      <c r="DJQ32" s="8">
        <v>17.5</v>
      </c>
      <c r="DJR32" s="7">
        <v>501000</v>
      </c>
      <c r="DJS32" s="8">
        <v>19.7</v>
      </c>
      <c r="DJT32" s="7">
        <v>652000</v>
      </c>
      <c r="DJU32" s="8">
        <v>26.8</v>
      </c>
      <c r="DJV32" s="7">
        <v>624000</v>
      </c>
      <c r="DJW32" s="8">
        <v>33.6</v>
      </c>
      <c r="DJX32" s="7">
        <v>2510000</v>
      </c>
      <c r="DJY32" s="8">
        <v>37.799999999999997</v>
      </c>
      <c r="DJZ32" s="7">
        <v>4665000</v>
      </c>
      <c r="DKA32" s="8">
        <v>28.8</v>
      </c>
      <c r="DKC32" s="9">
        <v>2023</v>
      </c>
      <c r="DKD32" s="7">
        <v>74000</v>
      </c>
      <c r="DKE32" s="8">
        <v>7.3</v>
      </c>
      <c r="DKF32" s="7">
        <v>304000</v>
      </c>
      <c r="DKG32" s="8">
        <v>17.5</v>
      </c>
      <c r="DKH32" s="7">
        <v>501000</v>
      </c>
      <c r="DKI32" s="8">
        <v>19.7</v>
      </c>
      <c r="DKJ32" s="7">
        <v>652000</v>
      </c>
      <c r="DKK32" s="8">
        <v>26.8</v>
      </c>
      <c r="DKL32" s="7">
        <v>624000</v>
      </c>
      <c r="DKM32" s="8">
        <v>33.6</v>
      </c>
      <c r="DKN32" s="7">
        <v>2510000</v>
      </c>
      <c r="DKO32" s="8">
        <v>37.799999999999997</v>
      </c>
      <c r="DKP32" s="7">
        <v>4665000</v>
      </c>
      <c r="DKQ32" s="8">
        <v>28.8</v>
      </c>
      <c r="DKS32" s="9">
        <v>2023</v>
      </c>
      <c r="DKT32" s="7">
        <v>74000</v>
      </c>
      <c r="DKU32" s="8">
        <v>7.3</v>
      </c>
      <c r="DKV32" s="7">
        <v>304000</v>
      </c>
      <c r="DKW32" s="8">
        <v>17.5</v>
      </c>
      <c r="DKX32" s="7">
        <v>501000</v>
      </c>
      <c r="DKY32" s="8">
        <v>19.7</v>
      </c>
      <c r="DKZ32" s="7">
        <v>652000</v>
      </c>
      <c r="DLA32" s="8">
        <v>26.8</v>
      </c>
      <c r="DLB32" s="7">
        <v>624000</v>
      </c>
      <c r="DLC32" s="8">
        <v>33.6</v>
      </c>
      <c r="DLD32" s="7">
        <v>2510000</v>
      </c>
      <c r="DLE32" s="8">
        <v>37.799999999999997</v>
      </c>
      <c r="DLF32" s="7">
        <v>4665000</v>
      </c>
      <c r="DLG32" s="8">
        <v>28.8</v>
      </c>
      <c r="DLI32" s="9">
        <v>2023</v>
      </c>
      <c r="DLJ32" s="7">
        <v>74000</v>
      </c>
      <c r="DLK32" s="8">
        <v>7.3</v>
      </c>
      <c r="DLL32" s="7">
        <v>304000</v>
      </c>
      <c r="DLM32" s="8">
        <v>17.5</v>
      </c>
      <c r="DLN32" s="7">
        <v>501000</v>
      </c>
      <c r="DLO32" s="8">
        <v>19.7</v>
      </c>
      <c r="DLP32" s="7">
        <v>652000</v>
      </c>
      <c r="DLQ32" s="8">
        <v>26.8</v>
      </c>
      <c r="DLR32" s="7">
        <v>624000</v>
      </c>
      <c r="DLS32" s="8">
        <v>33.6</v>
      </c>
      <c r="DLT32" s="7">
        <v>2510000</v>
      </c>
      <c r="DLU32" s="8">
        <v>37.799999999999997</v>
      </c>
      <c r="DLV32" s="7">
        <v>4665000</v>
      </c>
      <c r="DLW32" s="8">
        <v>28.8</v>
      </c>
      <c r="DLY32" s="9">
        <v>2023</v>
      </c>
      <c r="DLZ32" s="7">
        <v>74000</v>
      </c>
      <c r="DMA32" s="8">
        <v>7.3</v>
      </c>
      <c r="DMB32" s="7">
        <v>304000</v>
      </c>
      <c r="DMC32" s="8">
        <v>17.5</v>
      </c>
      <c r="DMD32" s="7">
        <v>501000</v>
      </c>
      <c r="DME32" s="8">
        <v>19.7</v>
      </c>
      <c r="DMF32" s="7">
        <v>652000</v>
      </c>
      <c r="DMG32" s="8">
        <v>26.8</v>
      </c>
      <c r="DMH32" s="7">
        <v>624000</v>
      </c>
      <c r="DMI32" s="8">
        <v>33.6</v>
      </c>
      <c r="DMJ32" s="7">
        <v>2510000</v>
      </c>
      <c r="DMK32" s="8">
        <v>37.799999999999997</v>
      </c>
      <c r="DML32" s="7">
        <v>4665000</v>
      </c>
      <c r="DMM32" s="8">
        <v>28.8</v>
      </c>
      <c r="DMO32" s="9">
        <v>2023</v>
      </c>
      <c r="DMP32" s="7">
        <v>74000</v>
      </c>
      <c r="DMQ32" s="8">
        <v>7.3</v>
      </c>
      <c r="DMR32" s="7">
        <v>304000</v>
      </c>
      <c r="DMS32" s="8">
        <v>17.5</v>
      </c>
      <c r="DMT32" s="7">
        <v>501000</v>
      </c>
      <c r="DMU32" s="8">
        <v>19.7</v>
      </c>
      <c r="DMV32" s="7">
        <v>652000</v>
      </c>
      <c r="DMW32" s="8">
        <v>26.8</v>
      </c>
      <c r="DMX32" s="7">
        <v>624000</v>
      </c>
      <c r="DMY32" s="8">
        <v>33.6</v>
      </c>
      <c r="DMZ32" s="7">
        <v>2510000</v>
      </c>
      <c r="DNA32" s="8">
        <v>37.799999999999997</v>
      </c>
      <c r="DNB32" s="7">
        <v>4665000</v>
      </c>
      <c r="DNC32" s="8">
        <v>28.8</v>
      </c>
      <c r="DNE32" s="9">
        <v>2023</v>
      </c>
      <c r="DNF32" s="7">
        <v>74000</v>
      </c>
      <c r="DNG32" s="8">
        <v>7.3</v>
      </c>
      <c r="DNH32" s="7">
        <v>304000</v>
      </c>
      <c r="DNI32" s="8">
        <v>17.5</v>
      </c>
      <c r="DNJ32" s="7">
        <v>501000</v>
      </c>
      <c r="DNK32" s="8">
        <v>19.7</v>
      </c>
      <c r="DNL32" s="7">
        <v>652000</v>
      </c>
      <c r="DNM32" s="8">
        <v>26.8</v>
      </c>
      <c r="DNN32" s="7">
        <v>624000</v>
      </c>
      <c r="DNO32" s="8">
        <v>33.6</v>
      </c>
      <c r="DNP32" s="7">
        <v>2510000</v>
      </c>
      <c r="DNQ32" s="8">
        <v>37.799999999999997</v>
      </c>
      <c r="DNR32" s="7">
        <v>4665000</v>
      </c>
      <c r="DNS32" s="8">
        <v>28.8</v>
      </c>
      <c r="DNU32" s="9">
        <v>2023</v>
      </c>
      <c r="DNV32" s="7">
        <v>74000</v>
      </c>
      <c r="DNW32" s="8">
        <v>7.3</v>
      </c>
      <c r="DNX32" s="7">
        <v>304000</v>
      </c>
      <c r="DNY32" s="8">
        <v>17.5</v>
      </c>
      <c r="DNZ32" s="7">
        <v>501000</v>
      </c>
      <c r="DOA32" s="8">
        <v>19.7</v>
      </c>
      <c r="DOB32" s="7">
        <v>652000</v>
      </c>
      <c r="DOC32" s="8">
        <v>26.8</v>
      </c>
      <c r="DOD32" s="7">
        <v>624000</v>
      </c>
      <c r="DOE32" s="8">
        <v>33.6</v>
      </c>
      <c r="DOF32" s="7">
        <v>2510000</v>
      </c>
      <c r="DOG32" s="8">
        <v>37.799999999999997</v>
      </c>
      <c r="DOH32" s="7">
        <v>4665000</v>
      </c>
      <c r="DOI32" s="8">
        <v>28.8</v>
      </c>
      <c r="DOK32" s="9">
        <v>2023</v>
      </c>
      <c r="DOL32" s="7">
        <v>74000</v>
      </c>
      <c r="DOM32" s="8">
        <v>7.3</v>
      </c>
      <c r="DON32" s="7">
        <v>304000</v>
      </c>
      <c r="DOO32" s="8">
        <v>17.5</v>
      </c>
      <c r="DOP32" s="7">
        <v>501000</v>
      </c>
      <c r="DOQ32" s="8">
        <v>19.7</v>
      </c>
      <c r="DOR32" s="7">
        <v>652000</v>
      </c>
      <c r="DOS32" s="8">
        <v>26.8</v>
      </c>
      <c r="DOT32" s="7">
        <v>624000</v>
      </c>
      <c r="DOU32" s="8">
        <v>33.6</v>
      </c>
      <c r="DOV32" s="7">
        <v>2510000</v>
      </c>
      <c r="DOW32" s="8">
        <v>37.799999999999997</v>
      </c>
      <c r="DOX32" s="7">
        <v>4665000</v>
      </c>
      <c r="DOY32" s="8">
        <v>28.8</v>
      </c>
      <c r="DPA32" s="9">
        <v>2023</v>
      </c>
      <c r="DPB32" s="7">
        <v>74000</v>
      </c>
      <c r="DPC32" s="8">
        <v>7.3</v>
      </c>
      <c r="DPD32" s="7">
        <v>304000</v>
      </c>
      <c r="DPE32" s="8">
        <v>17.5</v>
      </c>
      <c r="DPF32" s="7">
        <v>501000</v>
      </c>
      <c r="DPG32" s="8">
        <v>19.7</v>
      </c>
      <c r="DPH32" s="7">
        <v>652000</v>
      </c>
      <c r="DPI32" s="8">
        <v>26.8</v>
      </c>
      <c r="DPJ32" s="7">
        <v>624000</v>
      </c>
      <c r="DPK32" s="8">
        <v>33.6</v>
      </c>
      <c r="DPL32" s="7">
        <v>2510000</v>
      </c>
      <c r="DPM32" s="8">
        <v>37.799999999999997</v>
      </c>
      <c r="DPN32" s="7">
        <v>4665000</v>
      </c>
      <c r="DPO32" s="8">
        <v>28.8</v>
      </c>
      <c r="DPQ32" s="9">
        <v>2023</v>
      </c>
      <c r="DPR32" s="7">
        <v>74000</v>
      </c>
      <c r="DPS32" s="8">
        <v>7.3</v>
      </c>
      <c r="DPT32" s="7">
        <v>304000</v>
      </c>
      <c r="DPU32" s="8">
        <v>17.5</v>
      </c>
      <c r="DPV32" s="7">
        <v>501000</v>
      </c>
      <c r="DPW32" s="8">
        <v>19.7</v>
      </c>
      <c r="DPX32" s="7">
        <v>652000</v>
      </c>
      <c r="DPY32" s="8">
        <v>26.8</v>
      </c>
      <c r="DPZ32" s="7">
        <v>624000</v>
      </c>
      <c r="DQA32" s="8">
        <v>33.6</v>
      </c>
      <c r="DQB32" s="7">
        <v>2510000</v>
      </c>
      <c r="DQC32" s="8">
        <v>37.799999999999997</v>
      </c>
      <c r="DQD32" s="7">
        <v>4665000</v>
      </c>
      <c r="DQE32" s="8">
        <v>28.8</v>
      </c>
      <c r="DQG32" s="9">
        <v>2023</v>
      </c>
      <c r="DQH32" s="7">
        <v>74000</v>
      </c>
      <c r="DQI32" s="8">
        <v>7.3</v>
      </c>
      <c r="DQJ32" s="7">
        <v>304000</v>
      </c>
      <c r="DQK32" s="8">
        <v>17.5</v>
      </c>
      <c r="DQL32" s="7">
        <v>501000</v>
      </c>
      <c r="DQM32" s="8">
        <v>19.7</v>
      </c>
      <c r="DQN32" s="7">
        <v>652000</v>
      </c>
      <c r="DQO32" s="8">
        <v>26.8</v>
      </c>
      <c r="DQP32" s="7">
        <v>624000</v>
      </c>
      <c r="DQQ32" s="8">
        <v>33.6</v>
      </c>
      <c r="DQR32" s="7">
        <v>2510000</v>
      </c>
      <c r="DQS32" s="8">
        <v>37.799999999999997</v>
      </c>
      <c r="DQT32" s="7">
        <v>4665000</v>
      </c>
      <c r="DQU32" s="8">
        <v>28.8</v>
      </c>
      <c r="DQW32" s="9">
        <v>2023</v>
      </c>
      <c r="DQX32" s="7">
        <v>74000</v>
      </c>
      <c r="DQY32" s="8">
        <v>7.3</v>
      </c>
      <c r="DQZ32" s="7">
        <v>304000</v>
      </c>
      <c r="DRA32" s="8">
        <v>17.5</v>
      </c>
      <c r="DRB32" s="7">
        <v>501000</v>
      </c>
      <c r="DRC32" s="8">
        <v>19.7</v>
      </c>
      <c r="DRD32" s="7">
        <v>652000</v>
      </c>
      <c r="DRE32" s="8">
        <v>26.8</v>
      </c>
      <c r="DRF32" s="7">
        <v>624000</v>
      </c>
      <c r="DRG32" s="8">
        <v>33.6</v>
      </c>
      <c r="DRH32" s="7">
        <v>2510000</v>
      </c>
      <c r="DRI32" s="8">
        <v>37.799999999999997</v>
      </c>
      <c r="DRJ32" s="7">
        <v>4665000</v>
      </c>
      <c r="DRK32" s="8">
        <v>28.8</v>
      </c>
      <c r="DRM32" s="9">
        <v>2023</v>
      </c>
      <c r="DRN32" s="7">
        <v>74000</v>
      </c>
      <c r="DRO32" s="8">
        <v>7.3</v>
      </c>
      <c r="DRP32" s="7">
        <v>304000</v>
      </c>
      <c r="DRQ32" s="8">
        <v>17.5</v>
      </c>
      <c r="DRR32" s="7">
        <v>501000</v>
      </c>
      <c r="DRS32" s="8">
        <v>19.7</v>
      </c>
      <c r="DRT32" s="7">
        <v>652000</v>
      </c>
      <c r="DRU32" s="8">
        <v>26.8</v>
      </c>
      <c r="DRV32" s="7">
        <v>624000</v>
      </c>
      <c r="DRW32" s="8">
        <v>33.6</v>
      </c>
      <c r="DRX32" s="7">
        <v>2510000</v>
      </c>
      <c r="DRY32" s="8">
        <v>37.799999999999997</v>
      </c>
      <c r="DRZ32" s="7">
        <v>4665000</v>
      </c>
      <c r="DSA32" s="8">
        <v>28.8</v>
      </c>
      <c r="DSC32" s="9">
        <v>2023</v>
      </c>
      <c r="DSD32" s="7">
        <v>74000</v>
      </c>
      <c r="DSE32" s="8">
        <v>7.3</v>
      </c>
      <c r="DSF32" s="7">
        <v>304000</v>
      </c>
      <c r="DSG32" s="8">
        <v>17.5</v>
      </c>
      <c r="DSH32" s="7">
        <v>501000</v>
      </c>
      <c r="DSI32" s="8">
        <v>19.7</v>
      </c>
      <c r="DSJ32" s="7">
        <v>652000</v>
      </c>
      <c r="DSK32" s="8">
        <v>26.8</v>
      </c>
      <c r="DSL32" s="7">
        <v>624000</v>
      </c>
      <c r="DSM32" s="8">
        <v>33.6</v>
      </c>
      <c r="DSN32" s="7">
        <v>2510000</v>
      </c>
      <c r="DSO32" s="8">
        <v>37.799999999999997</v>
      </c>
      <c r="DSP32" s="7">
        <v>4665000</v>
      </c>
      <c r="DSQ32" s="8">
        <v>28.8</v>
      </c>
      <c r="DSS32" s="9">
        <v>2023</v>
      </c>
      <c r="DST32" s="7">
        <v>74000</v>
      </c>
      <c r="DSU32" s="8">
        <v>7.3</v>
      </c>
      <c r="DSV32" s="7">
        <v>304000</v>
      </c>
      <c r="DSW32" s="8">
        <v>17.5</v>
      </c>
      <c r="DSX32" s="7">
        <v>501000</v>
      </c>
      <c r="DSY32" s="8">
        <v>19.7</v>
      </c>
      <c r="DSZ32" s="7">
        <v>652000</v>
      </c>
      <c r="DTA32" s="8">
        <v>26.8</v>
      </c>
      <c r="DTB32" s="7">
        <v>624000</v>
      </c>
      <c r="DTC32" s="8">
        <v>33.6</v>
      </c>
      <c r="DTD32" s="7">
        <v>2510000</v>
      </c>
      <c r="DTE32" s="8">
        <v>37.799999999999997</v>
      </c>
      <c r="DTF32" s="7">
        <v>4665000</v>
      </c>
      <c r="DTG32" s="8">
        <v>28.8</v>
      </c>
      <c r="DTI32" s="9">
        <v>2023</v>
      </c>
      <c r="DTJ32" s="7">
        <v>74000</v>
      </c>
      <c r="DTK32" s="8">
        <v>7.3</v>
      </c>
      <c r="DTL32" s="7">
        <v>304000</v>
      </c>
      <c r="DTM32" s="8">
        <v>17.5</v>
      </c>
      <c r="DTN32" s="7">
        <v>501000</v>
      </c>
      <c r="DTO32" s="8">
        <v>19.7</v>
      </c>
      <c r="DTP32" s="7">
        <v>652000</v>
      </c>
      <c r="DTQ32" s="8">
        <v>26.8</v>
      </c>
      <c r="DTR32" s="7">
        <v>624000</v>
      </c>
      <c r="DTS32" s="8">
        <v>33.6</v>
      </c>
      <c r="DTT32" s="7">
        <v>2510000</v>
      </c>
      <c r="DTU32" s="8">
        <v>37.799999999999997</v>
      </c>
      <c r="DTV32" s="7">
        <v>4665000</v>
      </c>
      <c r="DTW32" s="8">
        <v>28.8</v>
      </c>
      <c r="DTY32" s="9">
        <v>2023</v>
      </c>
      <c r="DTZ32" s="7">
        <v>74000</v>
      </c>
      <c r="DUA32" s="8">
        <v>7.3</v>
      </c>
      <c r="DUB32" s="7">
        <v>304000</v>
      </c>
      <c r="DUC32" s="8">
        <v>17.5</v>
      </c>
      <c r="DUD32" s="7">
        <v>501000</v>
      </c>
      <c r="DUE32" s="8">
        <v>19.7</v>
      </c>
      <c r="DUF32" s="7">
        <v>652000</v>
      </c>
      <c r="DUG32" s="8">
        <v>26.8</v>
      </c>
      <c r="DUH32" s="7">
        <v>624000</v>
      </c>
      <c r="DUI32" s="8">
        <v>33.6</v>
      </c>
      <c r="DUJ32" s="7">
        <v>2510000</v>
      </c>
      <c r="DUK32" s="8">
        <v>37.799999999999997</v>
      </c>
      <c r="DUL32" s="7">
        <v>4665000</v>
      </c>
      <c r="DUM32" s="8">
        <v>28.8</v>
      </c>
      <c r="DUO32" s="9">
        <v>2023</v>
      </c>
      <c r="DUP32" s="7">
        <v>74000</v>
      </c>
      <c r="DUQ32" s="8">
        <v>7.3</v>
      </c>
      <c r="DUR32" s="7">
        <v>304000</v>
      </c>
      <c r="DUS32" s="8">
        <v>17.5</v>
      </c>
      <c r="DUT32" s="7">
        <v>501000</v>
      </c>
      <c r="DUU32" s="8">
        <v>19.7</v>
      </c>
      <c r="DUV32" s="7">
        <v>652000</v>
      </c>
      <c r="DUW32" s="8">
        <v>26.8</v>
      </c>
      <c r="DUX32" s="7">
        <v>624000</v>
      </c>
      <c r="DUY32" s="8">
        <v>33.6</v>
      </c>
      <c r="DUZ32" s="7">
        <v>2510000</v>
      </c>
      <c r="DVA32" s="8">
        <v>37.799999999999997</v>
      </c>
      <c r="DVB32" s="7">
        <v>4665000</v>
      </c>
      <c r="DVC32" s="8">
        <v>28.8</v>
      </c>
      <c r="DVE32" s="9">
        <v>2023</v>
      </c>
      <c r="DVF32" s="7">
        <v>74000</v>
      </c>
      <c r="DVG32" s="8">
        <v>7.3</v>
      </c>
      <c r="DVH32" s="7">
        <v>304000</v>
      </c>
      <c r="DVI32" s="8">
        <v>17.5</v>
      </c>
      <c r="DVJ32" s="7">
        <v>501000</v>
      </c>
      <c r="DVK32" s="8">
        <v>19.7</v>
      </c>
      <c r="DVL32" s="7">
        <v>652000</v>
      </c>
      <c r="DVM32" s="8">
        <v>26.8</v>
      </c>
      <c r="DVN32" s="7">
        <v>624000</v>
      </c>
      <c r="DVO32" s="8">
        <v>33.6</v>
      </c>
      <c r="DVP32" s="7">
        <v>2510000</v>
      </c>
      <c r="DVQ32" s="8">
        <v>37.799999999999997</v>
      </c>
      <c r="DVR32" s="7">
        <v>4665000</v>
      </c>
      <c r="DVS32" s="8">
        <v>28.8</v>
      </c>
      <c r="DVU32" s="9">
        <v>2023</v>
      </c>
      <c r="DVV32" s="7">
        <v>74000</v>
      </c>
      <c r="DVW32" s="8">
        <v>7.3</v>
      </c>
      <c r="DVX32" s="7">
        <v>304000</v>
      </c>
      <c r="DVY32" s="8">
        <v>17.5</v>
      </c>
      <c r="DVZ32" s="7">
        <v>501000</v>
      </c>
      <c r="DWA32" s="8">
        <v>19.7</v>
      </c>
      <c r="DWB32" s="7">
        <v>652000</v>
      </c>
      <c r="DWC32" s="8">
        <v>26.8</v>
      </c>
      <c r="DWD32" s="7">
        <v>624000</v>
      </c>
      <c r="DWE32" s="8">
        <v>33.6</v>
      </c>
      <c r="DWF32" s="7">
        <v>2510000</v>
      </c>
      <c r="DWG32" s="8">
        <v>37.799999999999997</v>
      </c>
      <c r="DWH32" s="7">
        <v>4665000</v>
      </c>
      <c r="DWI32" s="8">
        <v>28.8</v>
      </c>
      <c r="DWK32" s="9">
        <v>2023</v>
      </c>
      <c r="DWL32" s="7">
        <v>74000</v>
      </c>
      <c r="DWM32" s="8">
        <v>7.3</v>
      </c>
      <c r="DWN32" s="7">
        <v>304000</v>
      </c>
      <c r="DWO32" s="8">
        <v>17.5</v>
      </c>
      <c r="DWP32" s="7">
        <v>501000</v>
      </c>
      <c r="DWQ32" s="8">
        <v>19.7</v>
      </c>
      <c r="DWR32" s="7">
        <v>652000</v>
      </c>
      <c r="DWS32" s="8">
        <v>26.8</v>
      </c>
      <c r="DWT32" s="7">
        <v>624000</v>
      </c>
      <c r="DWU32" s="8">
        <v>33.6</v>
      </c>
      <c r="DWV32" s="7">
        <v>2510000</v>
      </c>
      <c r="DWW32" s="8">
        <v>37.799999999999997</v>
      </c>
      <c r="DWX32" s="7">
        <v>4665000</v>
      </c>
      <c r="DWY32" s="8">
        <v>28.8</v>
      </c>
      <c r="DXA32" s="9">
        <v>2023</v>
      </c>
      <c r="DXB32" s="7">
        <v>74000</v>
      </c>
      <c r="DXC32" s="8">
        <v>7.3</v>
      </c>
      <c r="DXD32" s="7">
        <v>304000</v>
      </c>
      <c r="DXE32" s="8">
        <v>17.5</v>
      </c>
      <c r="DXF32" s="7">
        <v>501000</v>
      </c>
      <c r="DXG32" s="8">
        <v>19.7</v>
      </c>
      <c r="DXH32" s="7">
        <v>652000</v>
      </c>
      <c r="DXI32" s="8">
        <v>26.8</v>
      </c>
      <c r="DXJ32" s="7">
        <v>624000</v>
      </c>
      <c r="DXK32" s="8">
        <v>33.6</v>
      </c>
      <c r="DXL32" s="7">
        <v>2510000</v>
      </c>
      <c r="DXM32" s="8">
        <v>37.799999999999997</v>
      </c>
      <c r="DXN32" s="7">
        <v>4665000</v>
      </c>
      <c r="DXO32" s="8">
        <v>28.8</v>
      </c>
      <c r="DXQ32" s="9">
        <v>2023</v>
      </c>
      <c r="DXR32" s="7">
        <v>74000</v>
      </c>
      <c r="DXS32" s="8">
        <v>7.3</v>
      </c>
      <c r="DXT32" s="7">
        <v>304000</v>
      </c>
      <c r="DXU32" s="8">
        <v>17.5</v>
      </c>
      <c r="DXV32" s="7">
        <v>501000</v>
      </c>
      <c r="DXW32" s="8">
        <v>19.7</v>
      </c>
      <c r="DXX32" s="7">
        <v>652000</v>
      </c>
      <c r="DXY32" s="8">
        <v>26.8</v>
      </c>
      <c r="DXZ32" s="7">
        <v>624000</v>
      </c>
      <c r="DYA32" s="8">
        <v>33.6</v>
      </c>
      <c r="DYB32" s="7">
        <v>2510000</v>
      </c>
      <c r="DYC32" s="8">
        <v>37.799999999999997</v>
      </c>
      <c r="DYD32" s="7">
        <v>4665000</v>
      </c>
      <c r="DYE32" s="8">
        <v>28.8</v>
      </c>
      <c r="DYG32" s="9">
        <v>2023</v>
      </c>
      <c r="DYH32" s="7">
        <v>74000</v>
      </c>
      <c r="DYI32" s="8">
        <v>7.3</v>
      </c>
      <c r="DYJ32" s="7">
        <v>304000</v>
      </c>
      <c r="DYK32" s="8">
        <v>17.5</v>
      </c>
      <c r="DYL32" s="7">
        <v>501000</v>
      </c>
      <c r="DYM32" s="8">
        <v>19.7</v>
      </c>
      <c r="DYN32" s="7">
        <v>652000</v>
      </c>
      <c r="DYO32" s="8">
        <v>26.8</v>
      </c>
      <c r="DYP32" s="7">
        <v>624000</v>
      </c>
      <c r="DYQ32" s="8">
        <v>33.6</v>
      </c>
      <c r="DYR32" s="7">
        <v>2510000</v>
      </c>
      <c r="DYS32" s="8">
        <v>37.799999999999997</v>
      </c>
      <c r="DYT32" s="7">
        <v>4665000</v>
      </c>
      <c r="DYU32" s="8">
        <v>28.8</v>
      </c>
      <c r="DYW32" s="9">
        <v>2023</v>
      </c>
      <c r="DYX32" s="7">
        <v>74000</v>
      </c>
      <c r="DYY32" s="8">
        <v>7.3</v>
      </c>
      <c r="DYZ32" s="7">
        <v>304000</v>
      </c>
      <c r="DZA32" s="8">
        <v>17.5</v>
      </c>
      <c r="DZB32" s="7">
        <v>501000</v>
      </c>
      <c r="DZC32" s="8">
        <v>19.7</v>
      </c>
      <c r="DZD32" s="7">
        <v>652000</v>
      </c>
      <c r="DZE32" s="8">
        <v>26.8</v>
      </c>
      <c r="DZF32" s="7">
        <v>624000</v>
      </c>
      <c r="DZG32" s="8">
        <v>33.6</v>
      </c>
      <c r="DZH32" s="7">
        <v>2510000</v>
      </c>
      <c r="DZI32" s="8">
        <v>37.799999999999997</v>
      </c>
      <c r="DZJ32" s="7">
        <v>4665000</v>
      </c>
      <c r="DZK32" s="8">
        <v>28.8</v>
      </c>
      <c r="DZM32" s="9">
        <v>2023</v>
      </c>
      <c r="DZN32" s="7">
        <v>74000</v>
      </c>
      <c r="DZO32" s="8">
        <v>7.3</v>
      </c>
      <c r="DZP32" s="7">
        <v>304000</v>
      </c>
      <c r="DZQ32" s="8">
        <v>17.5</v>
      </c>
      <c r="DZR32" s="7">
        <v>501000</v>
      </c>
      <c r="DZS32" s="8">
        <v>19.7</v>
      </c>
      <c r="DZT32" s="7">
        <v>652000</v>
      </c>
      <c r="DZU32" s="8">
        <v>26.8</v>
      </c>
      <c r="DZV32" s="7">
        <v>624000</v>
      </c>
      <c r="DZW32" s="8">
        <v>33.6</v>
      </c>
      <c r="DZX32" s="7">
        <v>2510000</v>
      </c>
      <c r="DZY32" s="8">
        <v>37.799999999999997</v>
      </c>
      <c r="DZZ32" s="7">
        <v>4665000</v>
      </c>
      <c r="EAA32" s="8">
        <v>28.8</v>
      </c>
      <c r="EAC32" s="9">
        <v>2023</v>
      </c>
      <c r="EAD32" s="7">
        <v>74000</v>
      </c>
      <c r="EAE32" s="8">
        <v>7.3</v>
      </c>
      <c r="EAF32" s="7">
        <v>304000</v>
      </c>
      <c r="EAG32" s="8">
        <v>17.5</v>
      </c>
      <c r="EAH32" s="7">
        <v>501000</v>
      </c>
      <c r="EAI32" s="8">
        <v>19.7</v>
      </c>
      <c r="EAJ32" s="7">
        <v>652000</v>
      </c>
      <c r="EAK32" s="8">
        <v>26.8</v>
      </c>
      <c r="EAL32" s="7">
        <v>624000</v>
      </c>
      <c r="EAM32" s="8">
        <v>33.6</v>
      </c>
      <c r="EAN32" s="7">
        <v>2510000</v>
      </c>
      <c r="EAO32" s="8">
        <v>37.799999999999997</v>
      </c>
      <c r="EAP32" s="7">
        <v>4665000</v>
      </c>
      <c r="EAQ32" s="8">
        <v>28.8</v>
      </c>
      <c r="EAS32" s="9">
        <v>2023</v>
      </c>
      <c r="EAT32" s="7">
        <v>74000</v>
      </c>
      <c r="EAU32" s="8">
        <v>7.3</v>
      </c>
      <c r="EAV32" s="7">
        <v>304000</v>
      </c>
      <c r="EAW32" s="8">
        <v>17.5</v>
      </c>
      <c r="EAX32" s="7">
        <v>501000</v>
      </c>
      <c r="EAY32" s="8">
        <v>19.7</v>
      </c>
      <c r="EAZ32" s="7">
        <v>652000</v>
      </c>
      <c r="EBA32" s="8">
        <v>26.8</v>
      </c>
      <c r="EBB32" s="7">
        <v>624000</v>
      </c>
      <c r="EBC32" s="8">
        <v>33.6</v>
      </c>
      <c r="EBD32" s="7">
        <v>2510000</v>
      </c>
      <c r="EBE32" s="8">
        <v>37.799999999999997</v>
      </c>
      <c r="EBF32" s="7">
        <v>4665000</v>
      </c>
      <c r="EBG32" s="8">
        <v>28.8</v>
      </c>
      <c r="EBI32" s="9">
        <v>2023</v>
      </c>
      <c r="EBJ32" s="7">
        <v>74000</v>
      </c>
      <c r="EBK32" s="8">
        <v>7.3</v>
      </c>
      <c r="EBL32" s="7">
        <v>304000</v>
      </c>
      <c r="EBM32" s="8">
        <v>17.5</v>
      </c>
      <c r="EBN32" s="7">
        <v>501000</v>
      </c>
      <c r="EBO32" s="8">
        <v>19.7</v>
      </c>
      <c r="EBP32" s="7">
        <v>652000</v>
      </c>
      <c r="EBQ32" s="8">
        <v>26.8</v>
      </c>
      <c r="EBR32" s="7">
        <v>624000</v>
      </c>
      <c r="EBS32" s="8">
        <v>33.6</v>
      </c>
      <c r="EBT32" s="7">
        <v>2510000</v>
      </c>
      <c r="EBU32" s="8">
        <v>37.799999999999997</v>
      </c>
      <c r="EBV32" s="7">
        <v>4665000</v>
      </c>
      <c r="EBW32" s="8">
        <v>28.8</v>
      </c>
      <c r="EBY32" s="9">
        <v>2023</v>
      </c>
      <c r="EBZ32" s="7">
        <v>74000</v>
      </c>
      <c r="ECA32" s="8">
        <v>7.3</v>
      </c>
      <c r="ECB32" s="7">
        <v>304000</v>
      </c>
      <c r="ECC32" s="8">
        <v>17.5</v>
      </c>
      <c r="ECD32" s="7">
        <v>501000</v>
      </c>
      <c r="ECE32" s="8">
        <v>19.7</v>
      </c>
      <c r="ECF32" s="7">
        <v>652000</v>
      </c>
      <c r="ECG32" s="8">
        <v>26.8</v>
      </c>
      <c r="ECH32" s="7">
        <v>624000</v>
      </c>
      <c r="ECI32" s="8">
        <v>33.6</v>
      </c>
      <c r="ECJ32" s="7">
        <v>2510000</v>
      </c>
      <c r="ECK32" s="8">
        <v>37.799999999999997</v>
      </c>
      <c r="ECL32" s="7">
        <v>4665000</v>
      </c>
      <c r="ECM32" s="8">
        <v>28.8</v>
      </c>
      <c r="ECO32" s="9">
        <v>2023</v>
      </c>
      <c r="ECP32" s="7">
        <v>74000</v>
      </c>
      <c r="ECQ32" s="8">
        <v>7.3</v>
      </c>
      <c r="ECR32" s="7">
        <v>304000</v>
      </c>
      <c r="ECS32" s="8">
        <v>17.5</v>
      </c>
      <c r="ECT32" s="7">
        <v>501000</v>
      </c>
      <c r="ECU32" s="8">
        <v>19.7</v>
      </c>
      <c r="ECV32" s="7">
        <v>652000</v>
      </c>
      <c r="ECW32" s="8">
        <v>26.8</v>
      </c>
      <c r="ECX32" s="7">
        <v>624000</v>
      </c>
      <c r="ECY32" s="8">
        <v>33.6</v>
      </c>
      <c r="ECZ32" s="7">
        <v>2510000</v>
      </c>
      <c r="EDA32" s="8">
        <v>37.799999999999997</v>
      </c>
      <c r="EDB32" s="7">
        <v>4665000</v>
      </c>
      <c r="EDC32" s="8">
        <v>28.8</v>
      </c>
      <c r="EDE32" s="9">
        <v>2023</v>
      </c>
      <c r="EDF32" s="7">
        <v>74000</v>
      </c>
      <c r="EDG32" s="8">
        <v>7.3</v>
      </c>
      <c r="EDH32" s="7">
        <v>304000</v>
      </c>
      <c r="EDI32" s="8">
        <v>17.5</v>
      </c>
      <c r="EDJ32" s="7">
        <v>501000</v>
      </c>
      <c r="EDK32" s="8">
        <v>19.7</v>
      </c>
      <c r="EDL32" s="7">
        <v>652000</v>
      </c>
      <c r="EDM32" s="8">
        <v>26.8</v>
      </c>
      <c r="EDN32" s="7">
        <v>624000</v>
      </c>
      <c r="EDO32" s="8">
        <v>33.6</v>
      </c>
      <c r="EDP32" s="7">
        <v>2510000</v>
      </c>
      <c r="EDQ32" s="8">
        <v>37.799999999999997</v>
      </c>
      <c r="EDR32" s="7">
        <v>4665000</v>
      </c>
      <c r="EDS32" s="8">
        <v>28.8</v>
      </c>
      <c r="EDU32" s="9">
        <v>2023</v>
      </c>
      <c r="EDV32" s="7">
        <v>74000</v>
      </c>
      <c r="EDW32" s="8">
        <v>7.3</v>
      </c>
      <c r="EDX32" s="7">
        <v>304000</v>
      </c>
      <c r="EDY32" s="8">
        <v>17.5</v>
      </c>
      <c r="EDZ32" s="7">
        <v>501000</v>
      </c>
      <c r="EEA32" s="8">
        <v>19.7</v>
      </c>
      <c r="EEB32" s="7">
        <v>652000</v>
      </c>
      <c r="EEC32" s="8">
        <v>26.8</v>
      </c>
      <c r="EED32" s="7">
        <v>624000</v>
      </c>
      <c r="EEE32" s="8">
        <v>33.6</v>
      </c>
      <c r="EEF32" s="7">
        <v>2510000</v>
      </c>
      <c r="EEG32" s="8">
        <v>37.799999999999997</v>
      </c>
      <c r="EEH32" s="7">
        <v>4665000</v>
      </c>
      <c r="EEI32" s="8">
        <v>28.8</v>
      </c>
      <c r="EEK32" s="9">
        <v>2023</v>
      </c>
      <c r="EEL32" s="7">
        <v>74000</v>
      </c>
      <c r="EEM32" s="8">
        <v>7.3</v>
      </c>
      <c r="EEN32" s="7">
        <v>304000</v>
      </c>
      <c r="EEO32" s="8">
        <v>17.5</v>
      </c>
      <c r="EEP32" s="7">
        <v>501000</v>
      </c>
      <c r="EEQ32" s="8">
        <v>19.7</v>
      </c>
      <c r="EER32" s="7">
        <v>652000</v>
      </c>
      <c r="EES32" s="8">
        <v>26.8</v>
      </c>
      <c r="EET32" s="7">
        <v>624000</v>
      </c>
      <c r="EEU32" s="8">
        <v>33.6</v>
      </c>
      <c r="EEV32" s="7">
        <v>2510000</v>
      </c>
      <c r="EEW32" s="8">
        <v>37.799999999999997</v>
      </c>
      <c r="EEX32" s="7">
        <v>4665000</v>
      </c>
      <c r="EEY32" s="8">
        <v>28.8</v>
      </c>
      <c r="EFA32" s="9">
        <v>2023</v>
      </c>
      <c r="EFB32" s="7">
        <v>74000</v>
      </c>
      <c r="EFC32" s="8">
        <v>7.3</v>
      </c>
      <c r="EFD32" s="7">
        <v>304000</v>
      </c>
      <c r="EFE32" s="8">
        <v>17.5</v>
      </c>
      <c r="EFF32" s="7">
        <v>501000</v>
      </c>
      <c r="EFG32" s="8">
        <v>19.7</v>
      </c>
      <c r="EFH32" s="7">
        <v>652000</v>
      </c>
      <c r="EFI32" s="8">
        <v>26.8</v>
      </c>
      <c r="EFJ32" s="7">
        <v>624000</v>
      </c>
      <c r="EFK32" s="8">
        <v>33.6</v>
      </c>
      <c r="EFL32" s="7">
        <v>2510000</v>
      </c>
      <c r="EFM32" s="8">
        <v>37.799999999999997</v>
      </c>
      <c r="EFN32" s="7">
        <v>4665000</v>
      </c>
      <c r="EFO32" s="8">
        <v>28.8</v>
      </c>
      <c r="EFQ32" s="9">
        <v>2023</v>
      </c>
      <c r="EFR32" s="7">
        <v>74000</v>
      </c>
      <c r="EFS32" s="8">
        <v>7.3</v>
      </c>
      <c r="EFT32" s="7">
        <v>304000</v>
      </c>
      <c r="EFU32" s="8">
        <v>17.5</v>
      </c>
      <c r="EFV32" s="7">
        <v>501000</v>
      </c>
      <c r="EFW32" s="8">
        <v>19.7</v>
      </c>
      <c r="EFX32" s="7">
        <v>652000</v>
      </c>
      <c r="EFY32" s="8">
        <v>26.8</v>
      </c>
      <c r="EFZ32" s="7">
        <v>624000</v>
      </c>
      <c r="EGA32" s="8">
        <v>33.6</v>
      </c>
      <c r="EGB32" s="7">
        <v>2510000</v>
      </c>
      <c r="EGC32" s="8">
        <v>37.799999999999997</v>
      </c>
      <c r="EGD32" s="7">
        <v>4665000</v>
      </c>
      <c r="EGE32" s="8">
        <v>28.8</v>
      </c>
      <c r="EGG32" s="9">
        <v>2023</v>
      </c>
      <c r="EGH32" s="7">
        <v>74000</v>
      </c>
      <c r="EGI32" s="8">
        <v>7.3</v>
      </c>
      <c r="EGJ32" s="7">
        <v>304000</v>
      </c>
      <c r="EGK32" s="8">
        <v>17.5</v>
      </c>
      <c r="EGL32" s="7">
        <v>501000</v>
      </c>
      <c r="EGM32" s="8">
        <v>19.7</v>
      </c>
      <c r="EGN32" s="7">
        <v>652000</v>
      </c>
      <c r="EGO32" s="8">
        <v>26.8</v>
      </c>
      <c r="EGP32" s="7">
        <v>624000</v>
      </c>
      <c r="EGQ32" s="8">
        <v>33.6</v>
      </c>
      <c r="EGR32" s="7">
        <v>2510000</v>
      </c>
      <c r="EGS32" s="8">
        <v>37.799999999999997</v>
      </c>
      <c r="EGT32" s="7">
        <v>4665000</v>
      </c>
      <c r="EGU32" s="8">
        <v>28.8</v>
      </c>
      <c r="EGW32" s="9">
        <v>2023</v>
      </c>
      <c r="EGX32" s="7">
        <v>74000</v>
      </c>
      <c r="EGY32" s="8">
        <v>7.3</v>
      </c>
      <c r="EGZ32" s="7">
        <v>304000</v>
      </c>
      <c r="EHA32" s="8">
        <v>17.5</v>
      </c>
      <c r="EHB32" s="7">
        <v>501000</v>
      </c>
      <c r="EHC32" s="8">
        <v>19.7</v>
      </c>
      <c r="EHD32" s="7">
        <v>652000</v>
      </c>
      <c r="EHE32" s="8">
        <v>26.8</v>
      </c>
      <c r="EHF32" s="7">
        <v>624000</v>
      </c>
      <c r="EHG32" s="8">
        <v>33.6</v>
      </c>
      <c r="EHH32" s="7">
        <v>2510000</v>
      </c>
      <c r="EHI32" s="8">
        <v>37.799999999999997</v>
      </c>
      <c r="EHJ32" s="7">
        <v>4665000</v>
      </c>
      <c r="EHK32" s="8">
        <v>28.8</v>
      </c>
      <c r="EHM32" s="9">
        <v>2023</v>
      </c>
      <c r="EHN32" s="7">
        <v>74000</v>
      </c>
      <c r="EHO32" s="8">
        <v>7.3</v>
      </c>
      <c r="EHP32" s="7">
        <v>304000</v>
      </c>
      <c r="EHQ32" s="8">
        <v>17.5</v>
      </c>
      <c r="EHR32" s="7">
        <v>501000</v>
      </c>
      <c r="EHS32" s="8">
        <v>19.7</v>
      </c>
      <c r="EHT32" s="7">
        <v>652000</v>
      </c>
      <c r="EHU32" s="8">
        <v>26.8</v>
      </c>
      <c r="EHV32" s="7">
        <v>624000</v>
      </c>
      <c r="EHW32" s="8">
        <v>33.6</v>
      </c>
      <c r="EHX32" s="7">
        <v>2510000</v>
      </c>
      <c r="EHY32" s="8">
        <v>37.799999999999997</v>
      </c>
      <c r="EHZ32" s="7">
        <v>4665000</v>
      </c>
      <c r="EIA32" s="8">
        <v>28.8</v>
      </c>
      <c r="EIC32" s="9">
        <v>2023</v>
      </c>
      <c r="EID32" s="7">
        <v>74000</v>
      </c>
      <c r="EIE32" s="8">
        <v>7.3</v>
      </c>
      <c r="EIF32" s="7">
        <v>304000</v>
      </c>
      <c r="EIG32" s="8">
        <v>17.5</v>
      </c>
      <c r="EIH32" s="7">
        <v>501000</v>
      </c>
      <c r="EII32" s="8">
        <v>19.7</v>
      </c>
      <c r="EIJ32" s="7">
        <v>652000</v>
      </c>
      <c r="EIK32" s="8">
        <v>26.8</v>
      </c>
      <c r="EIL32" s="7">
        <v>624000</v>
      </c>
      <c r="EIM32" s="8">
        <v>33.6</v>
      </c>
      <c r="EIN32" s="7">
        <v>2510000</v>
      </c>
      <c r="EIO32" s="8">
        <v>37.799999999999997</v>
      </c>
      <c r="EIP32" s="7">
        <v>4665000</v>
      </c>
      <c r="EIQ32" s="8">
        <v>28.8</v>
      </c>
      <c r="EIS32" s="9">
        <v>2023</v>
      </c>
      <c r="EIT32" s="7">
        <v>74000</v>
      </c>
      <c r="EIU32" s="8">
        <v>7.3</v>
      </c>
      <c r="EIV32" s="7">
        <v>304000</v>
      </c>
      <c r="EIW32" s="8">
        <v>17.5</v>
      </c>
      <c r="EIX32" s="7">
        <v>501000</v>
      </c>
      <c r="EIY32" s="8">
        <v>19.7</v>
      </c>
      <c r="EIZ32" s="7">
        <v>652000</v>
      </c>
      <c r="EJA32" s="8">
        <v>26.8</v>
      </c>
      <c r="EJB32" s="7">
        <v>624000</v>
      </c>
      <c r="EJC32" s="8">
        <v>33.6</v>
      </c>
      <c r="EJD32" s="7">
        <v>2510000</v>
      </c>
      <c r="EJE32" s="8">
        <v>37.799999999999997</v>
      </c>
      <c r="EJF32" s="7">
        <v>4665000</v>
      </c>
      <c r="EJG32" s="8">
        <v>28.8</v>
      </c>
      <c r="EJI32" s="9">
        <v>2023</v>
      </c>
      <c r="EJJ32" s="7">
        <v>74000</v>
      </c>
      <c r="EJK32" s="8">
        <v>7.3</v>
      </c>
      <c r="EJL32" s="7">
        <v>304000</v>
      </c>
      <c r="EJM32" s="8">
        <v>17.5</v>
      </c>
      <c r="EJN32" s="7">
        <v>501000</v>
      </c>
      <c r="EJO32" s="8">
        <v>19.7</v>
      </c>
      <c r="EJP32" s="7">
        <v>652000</v>
      </c>
      <c r="EJQ32" s="8">
        <v>26.8</v>
      </c>
      <c r="EJR32" s="7">
        <v>624000</v>
      </c>
      <c r="EJS32" s="8">
        <v>33.6</v>
      </c>
      <c r="EJT32" s="7">
        <v>2510000</v>
      </c>
      <c r="EJU32" s="8">
        <v>37.799999999999997</v>
      </c>
      <c r="EJV32" s="7">
        <v>4665000</v>
      </c>
      <c r="EJW32" s="8">
        <v>28.8</v>
      </c>
      <c r="EJY32" s="9">
        <v>2023</v>
      </c>
      <c r="EJZ32" s="7">
        <v>74000</v>
      </c>
      <c r="EKA32" s="8">
        <v>7.3</v>
      </c>
      <c r="EKB32" s="7">
        <v>304000</v>
      </c>
      <c r="EKC32" s="8">
        <v>17.5</v>
      </c>
      <c r="EKD32" s="7">
        <v>501000</v>
      </c>
      <c r="EKE32" s="8">
        <v>19.7</v>
      </c>
      <c r="EKF32" s="7">
        <v>652000</v>
      </c>
      <c r="EKG32" s="8">
        <v>26.8</v>
      </c>
      <c r="EKH32" s="7">
        <v>624000</v>
      </c>
      <c r="EKI32" s="8">
        <v>33.6</v>
      </c>
      <c r="EKJ32" s="7">
        <v>2510000</v>
      </c>
      <c r="EKK32" s="8">
        <v>37.799999999999997</v>
      </c>
      <c r="EKL32" s="7">
        <v>4665000</v>
      </c>
      <c r="EKM32" s="8">
        <v>28.8</v>
      </c>
      <c r="EKO32" s="9">
        <v>2023</v>
      </c>
      <c r="EKP32" s="7">
        <v>74000</v>
      </c>
      <c r="EKQ32" s="8">
        <v>7.3</v>
      </c>
      <c r="EKR32" s="7">
        <v>304000</v>
      </c>
      <c r="EKS32" s="8">
        <v>17.5</v>
      </c>
      <c r="EKT32" s="7">
        <v>501000</v>
      </c>
      <c r="EKU32" s="8">
        <v>19.7</v>
      </c>
      <c r="EKV32" s="7">
        <v>652000</v>
      </c>
      <c r="EKW32" s="8">
        <v>26.8</v>
      </c>
      <c r="EKX32" s="7">
        <v>624000</v>
      </c>
      <c r="EKY32" s="8">
        <v>33.6</v>
      </c>
      <c r="EKZ32" s="7">
        <v>2510000</v>
      </c>
      <c r="ELA32" s="8">
        <v>37.799999999999997</v>
      </c>
      <c r="ELB32" s="7">
        <v>4665000</v>
      </c>
      <c r="ELC32" s="8">
        <v>28.8</v>
      </c>
      <c r="ELE32" s="9">
        <v>2023</v>
      </c>
      <c r="ELF32" s="7">
        <v>74000</v>
      </c>
      <c r="ELG32" s="8">
        <v>7.3</v>
      </c>
      <c r="ELH32" s="7">
        <v>304000</v>
      </c>
      <c r="ELI32" s="8">
        <v>17.5</v>
      </c>
      <c r="ELJ32" s="7">
        <v>501000</v>
      </c>
      <c r="ELK32" s="8">
        <v>19.7</v>
      </c>
      <c r="ELL32" s="7">
        <v>652000</v>
      </c>
      <c r="ELM32" s="8">
        <v>26.8</v>
      </c>
      <c r="ELN32" s="7">
        <v>624000</v>
      </c>
      <c r="ELO32" s="8">
        <v>33.6</v>
      </c>
      <c r="ELP32" s="7">
        <v>2510000</v>
      </c>
      <c r="ELQ32" s="8">
        <v>37.799999999999997</v>
      </c>
      <c r="ELR32" s="7">
        <v>4665000</v>
      </c>
      <c r="ELS32" s="8">
        <v>28.8</v>
      </c>
      <c r="ELU32" s="9">
        <v>2023</v>
      </c>
      <c r="ELV32" s="7">
        <v>74000</v>
      </c>
      <c r="ELW32" s="8">
        <v>7.3</v>
      </c>
      <c r="ELX32" s="7">
        <v>304000</v>
      </c>
      <c r="ELY32" s="8">
        <v>17.5</v>
      </c>
      <c r="ELZ32" s="7">
        <v>501000</v>
      </c>
      <c r="EMA32" s="8">
        <v>19.7</v>
      </c>
      <c r="EMB32" s="7">
        <v>652000</v>
      </c>
      <c r="EMC32" s="8">
        <v>26.8</v>
      </c>
      <c r="EMD32" s="7">
        <v>624000</v>
      </c>
      <c r="EME32" s="8">
        <v>33.6</v>
      </c>
      <c r="EMF32" s="7">
        <v>2510000</v>
      </c>
      <c r="EMG32" s="8">
        <v>37.799999999999997</v>
      </c>
      <c r="EMH32" s="7">
        <v>4665000</v>
      </c>
      <c r="EMI32" s="8">
        <v>28.8</v>
      </c>
      <c r="EMK32" s="9">
        <v>2023</v>
      </c>
      <c r="EML32" s="7">
        <v>74000</v>
      </c>
      <c r="EMM32" s="8">
        <v>7.3</v>
      </c>
      <c r="EMN32" s="7">
        <v>304000</v>
      </c>
      <c r="EMO32" s="8">
        <v>17.5</v>
      </c>
      <c r="EMP32" s="7">
        <v>501000</v>
      </c>
      <c r="EMQ32" s="8">
        <v>19.7</v>
      </c>
      <c r="EMR32" s="7">
        <v>652000</v>
      </c>
      <c r="EMS32" s="8">
        <v>26.8</v>
      </c>
      <c r="EMT32" s="7">
        <v>624000</v>
      </c>
      <c r="EMU32" s="8">
        <v>33.6</v>
      </c>
      <c r="EMV32" s="7">
        <v>2510000</v>
      </c>
      <c r="EMW32" s="8">
        <v>37.799999999999997</v>
      </c>
      <c r="EMX32" s="7">
        <v>4665000</v>
      </c>
      <c r="EMY32" s="8">
        <v>28.8</v>
      </c>
      <c r="ENA32" s="9">
        <v>2023</v>
      </c>
      <c r="ENB32" s="7">
        <v>74000</v>
      </c>
      <c r="ENC32" s="8">
        <v>7.3</v>
      </c>
      <c r="END32" s="7">
        <v>304000</v>
      </c>
      <c r="ENE32" s="8">
        <v>17.5</v>
      </c>
      <c r="ENF32" s="7">
        <v>501000</v>
      </c>
      <c r="ENG32" s="8">
        <v>19.7</v>
      </c>
      <c r="ENH32" s="7">
        <v>652000</v>
      </c>
      <c r="ENI32" s="8">
        <v>26.8</v>
      </c>
      <c r="ENJ32" s="7">
        <v>624000</v>
      </c>
      <c r="ENK32" s="8">
        <v>33.6</v>
      </c>
      <c r="ENL32" s="7">
        <v>2510000</v>
      </c>
      <c r="ENM32" s="8">
        <v>37.799999999999997</v>
      </c>
      <c r="ENN32" s="7">
        <v>4665000</v>
      </c>
      <c r="ENO32" s="8">
        <v>28.8</v>
      </c>
      <c r="ENQ32" s="9">
        <v>2023</v>
      </c>
      <c r="ENR32" s="7">
        <v>74000</v>
      </c>
      <c r="ENS32" s="8">
        <v>7.3</v>
      </c>
      <c r="ENT32" s="7">
        <v>304000</v>
      </c>
      <c r="ENU32" s="8">
        <v>17.5</v>
      </c>
      <c r="ENV32" s="7">
        <v>501000</v>
      </c>
      <c r="ENW32" s="8">
        <v>19.7</v>
      </c>
      <c r="ENX32" s="7">
        <v>652000</v>
      </c>
      <c r="ENY32" s="8">
        <v>26.8</v>
      </c>
      <c r="ENZ32" s="7">
        <v>624000</v>
      </c>
      <c r="EOA32" s="8">
        <v>33.6</v>
      </c>
      <c r="EOB32" s="7">
        <v>2510000</v>
      </c>
      <c r="EOC32" s="8">
        <v>37.799999999999997</v>
      </c>
      <c r="EOD32" s="7">
        <v>4665000</v>
      </c>
      <c r="EOE32" s="8">
        <v>28.8</v>
      </c>
      <c r="EOG32" s="9">
        <v>2023</v>
      </c>
      <c r="EOH32" s="7">
        <v>74000</v>
      </c>
      <c r="EOI32" s="8">
        <v>7.3</v>
      </c>
      <c r="EOJ32" s="7">
        <v>304000</v>
      </c>
      <c r="EOK32" s="8">
        <v>17.5</v>
      </c>
      <c r="EOL32" s="7">
        <v>501000</v>
      </c>
      <c r="EOM32" s="8">
        <v>19.7</v>
      </c>
      <c r="EON32" s="7">
        <v>652000</v>
      </c>
      <c r="EOO32" s="8">
        <v>26.8</v>
      </c>
      <c r="EOP32" s="7">
        <v>624000</v>
      </c>
      <c r="EOQ32" s="8">
        <v>33.6</v>
      </c>
      <c r="EOR32" s="7">
        <v>2510000</v>
      </c>
      <c r="EOS32" s="8">
        <v>37.799999999999997</v>
      </c>
      <c r="EOT32" s="7">
        <v>4665000</v>
      </c>
      <c r="EOU32" s="8">
        <v>28.8</v>
      </c>
      <c r="EOW32" s="9">
        <v>2023</v>
      </c>
      <c r="EOX32" s="7">
        <v>74000</v>
      </c>
      <c r="EOY32" s="8">
        <v>7.3</v>
      </c>
      <c r="EOZ32" s="7">
        <v>304000</v>
      </c>
      <c r="EPA32" s="8">
        <v>17.5</v>
      </c>
      <c r="EPB32" s="7">
        <v>501000</v>
      </c>
      <c r="EPC32" s="8">
        <v>19.7</v>
      </c>
      <c r="EPD32" s="7">
        <v>652000</v>
      </c>
      <c r="EPE32" s="8">
        <v>26.8</v>
      </c>
      <c r="EPF32" s="7">
        <v>624000</v>
      </c>
      <c r="EPG32" s="8">
        <v>33.6</v>
      </c>
      <c r="EPH32" s="7">
        <v>2510000</v>
      </c>
      <c r="EPI32" s="8">
        <v>37.799999999999997</v>
      </c>
      <c r="EPJ32" s="7">
        <v>4665000</v>
      </c>
      <c r="EPK32" s="8">
        <v>28.8</v>
      </c>
      <c r="EPM32" s="9">
        <v>2023</v>
      </c>
      <c r="EPN32" s="7">
        <v>74000</v>
      </c>
      <c r="EPO32" s="8">
        <v>7.3</v>
      </c>
      <c r="EPP32" s="7">
        <v>304000</v>
      </c>
      <c r="EPQ32" s="8">
        <v>17.5</v>
      </c>
      <c r="EPR32" s="7">
        <v>501000</v>
      </c>
      <c r="EPS32" s="8">
        <v>19.7</v>
      </c>
      <c r="EPT32" s="7">
        <v>652000</v>
      </c>
      <c r="EPU32" s="8">
        <v>26.8</v>
      </c>
      <c r="EPV32" s="7">
        <v>624000</v>
      </c>
      <c r="EPW32" s="8">
        <v>33.6</v>
      </c>
      <c r="EPX32" s="7">
        <v>2510000</v>
      </c>
      <c r="EPY32" s="8">
        <v>37.799999999999997</v>
      </c>
      <c r="EPZ32" s="7">
        <v>4665000</v>
      </c>
      <c r="EQA32" s="8">
        <v>28.8</v>
      </c>
      <c r="EQC32" s="9">
        <v>2023</v>
      </c>
      <c r="EQD32" s="7">
        <v>74000</v>
      </c>
      <c r="EQE32" s="8">
        <v>7.3</v>
      </c>
      <c r="EQF32" s="7">
        <v>304000</v>
      </c>
      <c r="EQG32" s="8">
        <v>17.5</v>
      </c>
      <c r="EQH32" s="7">
        <v>501000</v>
      </c>
      <c r="EQI32" s="8">
        <v>19.7</v>
      </c>
      <c r="EQJ32" s="7">
        <v>652000</v>
      </c>
      <c r="EQK32" s="8">
        <v>26.8</v>
      </c>
      <c r="EQL32" s="7">
        <v>624000</v>
      </c>
      <c r="EQM32" s="8">
        <v>33.6</v>
      </c>
      <c r="EQN32" s="7">
        <v>2510000</v>
      </c>
      <c r="EQO32" s="8">
        <v>37.799999999999997</v>
      </c>
      <c r="EQP32" s="7">
        <v>4665000</v>
      </c>
      <c r="EQQ32" s="8">
        <v>28.8</v>
      </c>
      <c r="EQS32" s="9">
        <v>2023</v>
      </c>
      <c r="EQT32" s="7">
        <v>74000</v>
      </c>
      <c r="EQU32" s="8">
        <v>7.3</v>
      </c>
      <c r="EQV32" s="7">
        <v>304000</v>
      </c>
      <c r="EQW32" s="8">
        <v>17.5</v>
      </c>
      <c r="EQX32" s="7">
        <v>501000</v>
      </c>
      <c r="EQY32" s="8">
        <v>19.7</v>
      </c>
      <c r="EQZ32" s="7">
        <v>652000</v>
      </c>
      <c r="ERA32" s="8">
        <v>26.8</v>
      </c>
      <c r="ERB32" s="7">
        <v>624000</v>
      </c>
      <c r="ERC32" s="8">
        <v>33.6</v>
      </c>
      <c r="ERD32" s="7">
        <v>2510000</v>
      </c>
      <c r="ERE32" s="8">
        <v>37.799999999999997</v>
      </c>
      <c r="ERF32" s="7">
        <v>4665000</v>
      </c>
      <c r="ERG32" s="8">
        <v>28.8</v>
      </c>
      <c r="ERI32" s="9">
        <v>2023</v>
      </c>
      <c r="ERJ32" s="7">
        <v>74000</v>
      </c>
      <c r="ERK32" s="8">
        <v>7.3</v>
      </c>
      <c r="ERL32" s="7">
        <v>304000</v>
      </c>
      <c r="ERM32" s="8">
        <v>17.5</v>
      </c>
      <c r="ERN32" s="7">
        <v>501000</v>
      </c>
      <c r="ERO32" s="8">
        <v>19.7</v>
      </c>
      <c r="ERP32" s="7">
        <v>652000</v>
      </c>
      <c r="ERQ32" s="8">
        <v>26.8</v>
      </c>
      <c r="ERR32" s="7">
        <v>624000</v>
      </c>
      <c r="ERS32" s="8">
        <v>33.6</v>
      </c>
      <c r="ERT32" s="7">
        <v>2510000</v>
      </c>
      <c r="ERU32" s="8">
        <v>37.799999999999997</v>
      </c>
      <c r="ERV32" s="7">
        <v>4665000</v>
      </c>
      <c r="ERW32" s="8">
        <v>28.8</v>
      </c>
      <c r="ERY32" s="9">
        <v>2023</v>
      </c>
      <c r="ERZ32" s="7">
        <v>74000</v>
      </c>
      <c r="ESA32" s="8">
        <v>7.3</v>
      </c>
      <c r="ESB32" s="7">
        <v>304000</v>
      </c>
      <c r="ESC32" s="8">
        <v>17.5</v>
      </c>
      <c r="ESD32" s="7">
        <v>501000</v>
      </c>
      <c r="ESE32" s="8">
        <v>19.7</v>
      </c>
      <c r="ESF32" s="7">
        <v>652000</v>
      </c>
      <c r="ESG32" s="8">
        <v>26.8</v>
      </c>
      <c r="ESH32" s="7">
        <v>624000</v>
      </c>
      <c r="ESI32" s="8">
        <v>33.6</v>
      </c>
      <c r="ESJ32" s="7">
        <v>2510000</v>
      </c>
      <c r="ESK32" s="8">
        <v>37.799999999999997</v>
      </c>
      <c r="ESL32" s="7">
        <v>4665000</v>
      </c>
      <c r="ESM32" s="8">
        <v>28.8</v>
      </c>
      <c r="ESO32" s="9">
        <v>2023</v>
      </c>
      <c r="ESP32" s="7">
        <v>74000</v>
      </c>
      <c r="ESQ32" s="8">
        <v>7.3</v>
      </c>
      <c r="ESR32" s="7">
        <v>304000</v>
      </c>
      <c r="ESS32" s="8">
        <v>17.5</v>
      </c>
      <c r="EST32" s="7">
        <v>501000</v>
      </c>
      <c r="ESU32" s="8">
        <v>19.7</v>
      </c>
      <c r="ESV32" s="7">
        <v>652000</v>
      </c>
      <c r="ESW32" s="8">
        <v>26.8</v>
      </c>
      <c r="ESX32" s="7">
        <v>624000</v>
      </c>
      <c r="ESY32" s="8">
        <v>33.6</v>
      </c>
      <c r="ESZ32" s="7">
        <v>2510000</v>
      </c>
      <c r="ETA32" s="8">
        <v>37.799999999999997</v>
      </c>
      <c r="ETB32" s="7">
        <v>4665000</v>
      </c>
      <c r="ETC32" s="8">
        <v>28.8</v>
      </c>
      <c r="ETE32" s="9">
        <v>2023</v>
      </c>
      <c r="ETF32" s="7">
        <v>74000</v>
      </c>
      <c r="ETG32" s="8">
        <v>7.3</v>
      </c>
      <c r="ETH32" s="7">
        <v>304000</v>
      </c>
      <c r="ETI32" s="8">
        <v>17.5</v>
      </c>
      <c r="ETJ32" s="7">
        <v>501000</v>
      </c>
      <c r="ETK32" s="8">
        <v>19.7</v>
      </c>
      <c r="ETL32" s="7">
        <v>652000</v>
      </c>
      <c r="ETM32" s="8">
        <v>26.8</v>
      </c>
      <c r="ETN32" s="7">
        <v>624000</v>
      </c>
      <c r="ETO32" s="8">
        <v>33.6</v>
      </c>
      <c r="ETP32" s="7">
        <v>2510000</v>
      </c>
      <c r="ETQ32" s="8">
        <v>37.799999999999997</v>
      </c>
      <c r="ETR32" s="7">
        <v>4665000</v>
      </c>
      <c r="ETS32" s="8">
        <v>28.8</v>
      </c>
      <c r="ETU32" s="9">
        <v>2023</v>
      </c>
      <c r="ETV32" s="7">
        <v>74000</v>
      </c>
      <c r="ETW32" s="8">
        <v>7.3</v>
      </c>
      <c r="ETX32" s="7">
        <v>304000</v>
      </c>
      <c r="ETY32" s="8">
        <v>17.5</v>
      </c>
      <c r="ETZ32" s="7">
        <v>501000</v>
      </c>
      <c r="EUA32" s="8">
        <v>19.7</v>
      </c>
      <c r="EUB32" s="7">
        <v>652000</v>
      </c>
      <c r="EUC32" s="8">
        <v>26.8</v>
      </c>
      <c r="EUD32" s="7">
        <v>624000</v>
      </c>
      <c r="EUE32" s="8">
        <v>33.6</v>
      </c>
      <c r="EUF32" s="7">
        <v>2510000</v>
      </c>
      <c r="EUG32" s="8">
        <v>37.799999999999997</v>
      </c>
      <c r="EUH32" s="7">
        <v>4665000</v>
      </c>
      <c r="EUI32" s="8">
        <v>28.8</v>
      </c>
      <c r="EUK32" s="9">
        <v>2023</v>
      </c>
      <c r="EUL32" s="7">
        <v>74000</v>
      </c>
      <c r="EUM32" s="8">
        <v>7.3</v>
      </c>
      <c r="EUN32" s="7">
        <v>304000</v>
      </c>
      <c r="EUO32" s="8">
        <v>17.5</v>
      </c>
      <c r="EUP32" s="7">
        <v>501000</v>
      </c>
      <c r="EUQ32" s="8">
        <v>19.7</v>
      </c>
      <c r="EUR32" s="7">
        <v>652000</v>
      </c>
      <c r="EUS32" s="8">
        <v>26.8</v>
      </c>
      <c r="EUT32" s="7">
        <v>624000</v>
      </c>
      <c r="EUU32" s="8">
        <v>33.6</v>
      </c>
      <c r="EUV32" s="7">
        <v>2510000</v>
      </c>
      <c r="EUW32" s="8">
        <v>37.799999999999997</v>
      </c>
      <c r="EUX32" s="7">
        <v>4665000</v>
      </c>
      <c r="EUY32" s="8">
        <v>28.8</v>
      </c>
      <c r="EVA32" s="9">
        <v>2023</v>
      </c>
      <c r="EVB32" s="7">
        <v>74000</v>
      </c>
      <c r="EVC32" s="8">
        <v>7.3</v>
      </c>
      <c r="EVD32" s="7">
        <v>304000</v>
      </c>
      <c r="EVE32" s="8">
        <v>17.5</v>
      </c>
      <c r="EVF32" s="7">
        <v>501000</v>
      </c>
      <c r="EVG32" s="8">
        <v>19.7</v>
      </c>
      <c r="EVH32" s="7">
        <v>652000</v>
      </c>
      <c r="EVI32" s="8">
        <v>26.8</v>
      </c>
      <c r="EVJ32" s="7">
        <v>624000</v>
      </c>
      <c r="EVK32" s="8">
        <v>33.6</v>
      </c>
      <c r="EVL32" s="7">
        <v>2510000</v>
      </c>
      <c r="EVM32" s="8">
        <v>37.799999999999997</v>
      </c>
      <c r="EVN32" s="7">
        <v>4665000</v>
      </c>
      <c r="EVO32" s="8">
        <v>28.8</v>
      </c>
      <c r="EVQ32" s="9">
        <v>2023</v>
      </c>
      <c r="EVR32" s="7">
        <v>74000</v>
      </c>
      <c r="EVS32" s="8">
        <v>7.3</v>
      </c>
      <c r="EVT32" s="7">
        <v>304000</v>
      </c>
      <c r="EVU32" s="8">
        <v>17.5</v>
      </c>
      <c r="EVV32" s="7">
        <v>501000</v>
      </c>
      <c r="EVW32" s="8">
        <v>19.7</v>
      </c>
      <c r="EVX32" s="7">
        <v>652000</v>
      </c>
      <c r="EVY32" s="8">
        <v>26.8</v>
      </c>
      <c r="EVZ32" s="7">
        <v>624000</v>
      </c>
      <c r="EWA32" s="8">
        <v>33.6</v>
      </c>
      <c r="EWB32" s="7">
        <v>2510000</v>
      </c>
      <c r="EWC32" s="8">
        <v>37.799999999999997</v>
      </c>
      <c r="EWD32" s="7">
        <v>4665000</v>
      </c>
      <c r="EWE32" s="8">
        <v>28.8</v>
      </c>
      <c r="EWG32" s="9">
        <v>2023</v>
      </c>
      <c r="EWH32" s="7">
        <v>74000</v>
      </c>
      <c r="EWI32" s="8">
        <v>7.3</v>
      </c>
      <c r="EWJ32" s="7">
        <v>304000</v>
      </c>
      <c r="EWK32" s="8">
        <v>17.5</v>
      </c>
      <c r="EWL32" s="7">
        <v>501000</v>
      </c>
      <c r="EWM32" s="8">
        <v>19.7</v>
      </c>
      <c r="EWN32" s="7">
        <v>652000</v>
      </c>
      <c r="EWO32" s="8">
        <v>26.8</v>
      </c>
      <c r="EWP32" s="7">
        <v>624000</v>
      </c>
      <c r="EWQ32" s="8">
        <v>33.6</v>
      </c>
      <c r="EWR32" s="7">
        <v>2510000</v>
      </c>
      <c r="EWS32" s="8">
        <v>37.799999999999997</v>
      </c>
      <c r="EWT32" s="7">
        <v>4665000</v>
      </c>
      <c r="EWU32" s="8">
        <v>28.8</v>
      </c>
      <c r="EWW32" s="9">
        <v>2023</v>
      </c>
      <c r="EWX32" s="7">
        <v>74000</v>
      </c>
      <c r="EWY32" s="8">
        <v>7.3</v>
      </c>
      <c r="EWZ32" s="7">
        <v>304000</v>
      </c>
      <c r="EXA32" s="8">
        <v>17.5</v>
      </c>
      <c r="EXB32" s="7">
        <v>501000</v>
      </c>
      <c r="EXC32" s="8">
        <v>19.7</v>
      </c>
      <c r="EXD32" s="7">
        <v>652000</v>
      </c>
      <c r="EXE32" s="8">
        <v>26.8</v>
      </c>
      <c r="EXF32" s="7">
        <v>624000</v>
      </c>
      <c r="EXG32" s="8">
        <v>33.6</v>
      </c>
      <c r="EXH32" s="7">
        <v>2510000</v>
      </c>
      <c r="EXI32" s="8">
        <v>37.799999999999997</v>
      </c>
      <c r="EXJ32" s="7">
        <v>4665000</v>
      </c>
      <c r="EXK32" s="8">
        <v>28.8</v>
      </c>
      <c r="EXM32" s="9">
        <v>2023</v>
      </c>
      <c r="EXN32" s="7">
        <v>74000</v>
      </c>
      <c r="EXO32" s="8">
        <v>7.3</v>
      </c>
      <c r="EXP32" s="7">
        <v>304000</v>
      </c>
      <c r="EXQ32" s="8">
        <v>17.5</v>
      </c>
      <c r="EXR32" s="7">
        <v>501000</v>
      </c>
      <c r="EXS32" s="8">
        <v>19.7</v>
      </c>
      <c r="EXT32" s="7">
        <v>652000</v>
      </c>
      <c r="EXU32" s="8">
        <v>26.8</v>
      </c>
      <c r="EXV32" s="7">
        <v>624000</v>
      </c>
      <c r="EXW32" s="8">
        <v>33.6</v>
      </c>
      <c r="EXX32" s="7">
        <v>2510000</v>
      </c>
      <c r="EXY32" s="8">
        <v>37.799999999999997</v>
      </c>
      <c r="EXZ32" s="7">
        <v>4665000</v>
      </c>
      <c r="EYA32" s="8">
        <v>28.8</v>
      </c>
      <c r="EYC32" s="9">
        <v>2023</v>
      </c>
      <c r="EYD32" s="7">
        <v>74000</v>
      </c>
      <c r="EYE32" s="8">
        <v>7.3</v>
      </c>
      <c r="EYF32" s="7">
        <v>304000</v>
      </c>
      <c r="EYG32" s="8">
        <v>17.5</v>
      </c>
      <c r="EYH32" s="7">
        <v>501000</v>
      </c>
      <c r="EYI32" s="8">
        <v>19.7</v>
      </c>
      <c r="EYJ32" s="7">
        <v>652000</v>
      </c>
      <c r="EYK32" s="8">
        <v>26.8</v>
      </c>
      <c r="EYL32" s="7">
        <v>624000</v>
      </c>
      <c r="EYM32" s="8">
        <v>33.6</v>
      </c>
      <c r="EYN32" s="7">
        <v>2510000</v>
      </c>
      <c r="EYO32" s="8">
        <v>37.799999999999997</v>
      </c>
      <c r="EYP32" s="7">
        <v>4665000</v>
      </c>
      <c r="EYQ32" s="8">
        <v>28.8</v>
      </c>
      <c r="EYS32" s="9">
        <v>2023</v>
      </c>
      <c r="EYT32" s="7">
        <v>74000</v>
      </c>
      <c r="EYU32" s="8">
        <v>7.3</v>
      </c>
      <c r="EYV32" s="7">
        <v>304000</v>
      </c>
      <c r="EYW32" s="8">
        <v>17.5</v>
      </c>
      <c r="EYX32" s="7">
        <v>501000</v>
      </c>
      <c r="EYY32" s="8">
        <v>19.7</v>
      </c>
      <c r="EYZ32" s="7">
        <v>652000</v>
      </c>
      <c r="EZA32" s="8">
        <v>26.8</v>
      </c>
      <c r="EZB32" s="7">
        <v>624000</v>
      </c>
      <c r="EZC32" s="8">
        <v>33.6</v>
      </c>
      <c r="EZD32" s="7">
        <v>2510000</v>
      </c>
      <c r="EZE32" s="8">
        <v>37.799999999999997</v>
      </c>
      <c r="EZF32" s="7">
        <v>4665000</v>
      </c>
      <c r="EZG32" s="8">
        <v>28.8</v>
      </c>
      <c r="EZI32" s="9">
        <v>2023</v>
      </c>
      <c r="EZJ32" s="7">
        <v>74000</v>
      </c>
      <c r="EZK32" s="8">
        <v>7.3</v>
      </c>
      <c r="EZL32" s="7">
        <v>304000</v>
      </c>
      <c r="EZM32" s="8">
        <v>17.5</v>
      </c>
      <c r="EZN32" s="7">
        <v>501000</v>
      </c>
      <c r="EZO32" s="8">
        <v>19.7</v>
      </c>
      <c r="EZP32" s="7">
        <v>652000</v>
      </c>
      <c r="EZQ32" s="8">
        <v>26.8</v>
      </c>
      <c r="EZR32" s="7">
        <v>624000</v>
      </c>
      <c r="EZS32" s="8">
        <v>33.6</v>
      </c>
      <c r="EZT32" s="7">
        <v>2510000</v>
      </c>
      <c r="EZU32" s="8">
        <v>37.799999999999997</v>
      </c>
      <c r="EZV32" s="7">
        <v>4665000</v>
      </c>
      <c r="EZW32" s="8">
        <v>28.8</v>
      </c>
      <c r="EZY32" s="9">
        <v>2023</v>
      </c>
      <c r="EZZ32" s="7">
        <v>74000</v>
      </c>
      <c r="FAA32" s="8">
        <v>7.3</v>
      </c>
      <c r="FAB32" s="7">
        <v>304000</v>
      </c>
      <c r="FAC32" s="8">
        <v>17.5</v>
      </c>
      <c r="FAD32" s="7">
        <v>501000</v>
      </c>
      <c r="FAE32" s="8">
        <v>19.7</v>
      </c>
      <c r="FAF32" s="7">
        <v>652000</v>
      </c>
      <c r="FAG32" s="8">
        <v>26.8</v>
      </c>
      <c r="FAH32" s="7">
        <v>624000</v>
      </c>
      <c r="FAI32" s="8">
        <v>33.6</v>
      </c>
      <c r="FAJ32" s="7">
        <v>2510000</v>
      </c>
      <c r="FAK32" s="8">
        <v>37.799999999999997</v>
      </c>
      <c r="FAL32" s="7">
        <v>4665000</v>
      </c>
      <c r="FAM32" s="8">
        <v>28.8</v>
      </c>
      <c r="FAO32" s="9">
        <v>2023</v>
      </c>
      <c r="FAP32" s="7">
        <v>74000</v>
      </c>
      <c r="FAQ32" s="8">
        <v>7.3</v>
      </c>
      <c r="FAR32" s="7">
        <v>304000</v>
      </c>
      <c r="FAS32" s="8">
        <v>17.5</v>
      </c>
      <c r="FAT32" s="7">
        <v>501000</v>
      </c>
      <c r="FAU32" s="8">
        <v>19.7</v>
      </c>
      <c r="FAV32" s="7">
        <v>652000</v>
      </c>
      <c r="FAW32" s="8">
        <v>26.8</v>
      </c>
      <c r="FAX32" s="7">
        <v>624000</v>
      </c>
      <c r="FAY32" s="8">
        <v>33.6</v>
      </c>
      <c r="FAZ32" s="7">
        <v>2510000</v>
      </c>
      <c r="FBA32" s="8">
        <v>37.799999999999997</v>
      </c>
      <c r="FBB32" s="7">
        <v>4665000</v>
      </c>
      <c r="FBC32" s="8">
        <v>28.8</v>
      </c>
      <c r="FBE32" s="9">
        <v>2023</v>
      </c>
      <c r="FBF32" s="7">
        <v>74000</v>
      </c>
      <c r="FBG32" s="8">
        <v>7.3</v>
      </c>
      <c r="FBH32" s="7">
        <v>304000</v>
      </c>
      <c r="FBI32" s="8">
        <v>17.5</v>
      </c>
      <c r="FBJ32" s="7">
        <v>501000</v>
      </c>
      <c r="FBK32" s="8">
        <v>19.7</v>
      </c>
      <c r="FBL32" s="7">
        <v>652000</v>
      </c>
      <c r="FBM32" s="8">
        <v>26.8</v>
      </c>
      <c r="FBN32" s="7">
        <v>624000</v>
      </c>
      <c r="FBO32" s="8">
        <v>33.6</v>
      </c>
      <c r="FBP32" s="7">
        <v>2510000</v>
      </c>
      <c r="FBQ32" s="8">
        <v>37.799999999999997</v>
      </c>
      <c r="FBR32" s="7">
        <v>4665000</v>
      </c>
      <c r="FBS32" s="8">
        <v>28.8</v>
      </c>
      <c r="FBU32" s="9">
        <v>2023</v>
      </c>
      <c r="FBV32" s="7">
        <v>74000</v>
      </c>
      <c r="FBW32" s="8">
        <v>7.3</v>
      </c>
      <c r="FBX32" s="7">
        <v>304000</v>
      </c>
      <c r="FBY32" s="8">
        <v>17.5</v>
      </c>
      <c r="FBZ32" s="7">
        <v>501000</v>
      </c>
      <c r="FCA32" s="8">
        <v>19.7</v>
      </c>
      <c r="FCB32" s="7">
        <v>652000</v>
      </c>
      <c r="FCC32" s="8">
        <v>26.8</v>
      </c>
      <c r="FCD32" s="7">
        <v>624000</v>
      </c>
      <c r="FCE32" s="8">
        <v>33.6</v>
      </c>
      <c r="FCF32" s="7">
        <v>2510000</v>
      </c>
      <c r="FCG32" s="8">
        <v>37.799999999999997</v>
      </c>
      <c r="FCH32" s="7">
        <v>4665000</v>
      </c>
      <c r="FCI32" s="8">
        <v>28.8</v>
      </c>
      <c r="FCK32" s="9">
        <v>2023</v>
      </c>
      <c r="FCL32" s="7">
        <v>74000</v>
      </c>
      <c r="FCM32" s="8">
        <v>7.3</v>
      </c>
      <c r="FCN32" s="7">
        <v>304000</v>
      </c>
      <c r="FCO32" s="8">
        <v>17.5</v>
      </c>
      <c r="FCP32" s="7">
        <v>501000</v>
      </c>
      <c r="FCQ32" s="8">
        <v>19.7</v>
      </c>
      <c r="FCR32" s="7">
        <v>652000</v>
      </c>
      <c r="FCS32" s="8">
        <v>26.8</v>
      </c>
      <c r="FCT32" s="7">
        <v>624000</v>
      </c>
      <c r="FCU32" s="8">
        <v>33.6</v>
      </c>
      <c r="FCV32" s="7">
        <v>2510000</v>
      </c>
      <c r="FCW32" s="8">
        <v>37.799999999999997</v>
      </c>
      <c r="FCX32" s="7">
        <v>4665000</v>
      </c>
      <c r="FCY32" s="8">
        <v>28.8</v>
      </c>
      <c r="FDA32" s="9">
        <v>2023</v>
      </c>
      <c r="FDB32" s="7">
        <v>74000</v>
      </c>
      <c r="FDC32" s="8">
        <v>7.3</v>
      </c>
      <c r="FDD32" s="7">
        <v>304000</v>
      </c>
      <c r="FDE32" s="8">
        <v>17.5</v>
      </c>
      <c r="FDF32" s="7">
        <v>501000</v>
      </c>
      <c r="FDG32" s="8">
        <v>19.7</v>
      </c>
      <c r="FDH32" s="7">
        <v>652000</v>
      </c>
      <c r="FDI32" s="8">
        <v>26.8</v>
      </c>
      <c r="FDJ32" s="7">
        <v>624000</v>
      </c>
      <c r="FDK32" s="8">
        <v>33.6</v>
      </c>
      <c r="FDL32" s="7">
        <v>2510000</v>
      </c>
      <c r="FDM32" s="8">
        <v>37.799999999999997</v>
      </c>
      <c r="FDN32" s="7">
        <v>4665000</v>
      </c>
      <c r="FDO32" s="8">
        <v>28.8</v>
      </c>
      <c r="FDQ32" s="9">
        <v>2023</v>
      </c>
      <c r="FDR32" s="7">
        <v>74000</v>
      </c>
      <c r="FDS32" s="8">
        <v>7.3</v>
      </c>
      <c r="FDT32" s="7">
        <v>304000</v>
      </c>
      <c r="FDU32" s="8">
        <v>17.5</v>
      </c>
      <c r="FDV32" s="7">
        <v>501000</v>
      </c>
      <c r="FDW32" s="8">
        <v>19.7</v>
      </c>
      <c r="FDX32" s="7">
        <v>652000</v>
      </c>
      <c r="FDY32" s="8">
        <v>26.8</v>
      </c>
      <c r="FDZ32" s="7">
        <v>624000</v>
      </c>
      <c r="FEA32" s="8">
        <v>33.6</v>
      </c>
      <c r="FEB32" s="7">
        <v>2510000</v>
      </c>
      <c r="FEC32" s="8">
        <v>37.799999999999997</v>
      </c>
      <c r="FED32" s="7">
        <v>4665000</v>
      </c>
      <c r="FEE32" s="8">
        <v>28.8</v>
      </c>
      <c r="FEG32" s="9">
        <v>2023</v>
      </c>
      <c r="FEH32" s="7">
        <v>74000</v>
      </c>
      <c r="FEI32" s="8">
        <v>7.3</v>
      </c>
      <c r="FEJ32" s="7">
        <v>304000</v>
      </c>
      <c r="FEK32" s="8">
        <v>17.5</v>
      </c>
      <c r="FEL32" s="7">
        <v>501000</v>
      </c>
      <c r="FEM32" s="8">
        <v>19.7</v>
      </c>
      <c r="FEN32" s="7">
        <v>652000</v>
      </c>
      <c r="FEO32" s="8">
        <v>26.8</v>
      </c>
      <c r="FEP32" s="7">
        <v>624000</v>
      </c>
      <c r="FEQ32" s="8">
        <v>33.6</v>
      </c>
      <c r="FER32" s="7">
        <v>2510000</v>
      </c>
      <c r="FES32" s="8">
        <v>37.799999999999997</v>
      </c>
      <c r="FET32" s="7">
        <v>4665000</v>
      </c>
      <c r="FEU32" s="8">
        <v>28.8</v>
      </c>
      <c r="FEW32" s="9">
        <v>2023</v>
      </c>
      <c r="FEX32" s="7">
        <v>74000</v>
      </c>
      <c r="FEY32" s="8">
        <v>7.3</v>
      </c>
      <c r="FEZ32" s="7">
        <v>304000</v>
      </c>
      <c r="FFA32" s="8">
        <v>17.5</v>
      </c>
      <c r="FFB32" s="7">
        <v>501000</v>
      </c>
      <c r="FFC32" s="8">
        <v>19.7</v>
      </c>
      <c r="FFD32" s="7">
        <v>652000</v>
      </c>
      <c r="FFE32" s="8">
        <v>26.8</v>
      </c>
      <c r="FFF32" s="7">
        <v>624000</v>
      </c>
      <c r="FFG32" s="8">
        <v>33.6</v>
      </c>
      <c r="FFH32" s="7">
        <v>2510000</v>
      </c>
      <c r="FFI32" s="8">
        <v>37.799999999999997</v>
      </c>
      <c r="FFJ32" s="7">
        <v>4665000</v>
      </c>
      <c r="FFK32" s="8">
        <v>28.8</v>
      </c>
      <c r="FFM32" s="9">
        <v>2023</v>
      </c>
      <c r="FFN32" s="7">
        <v>74000</v>
      </c>
      <c r="FFO32" s="8">
        <v>7.3</v>
      </c>
      <c r="FFP32" s="7">
        <v>304000</v>
      </c>
      <c r="FFQ32" s="8">
        <v>17.5</v>
      </c>
      <c r="FFR32" s="7">
        <v>501000</v>
      </c>
      <c r="FFS32" s="8">
        <v>19.7</v>
      </c>
      <c r="FFT32" s="7">
        <v>652000</v>
      </c>
      <c r="FFU32" s="8">
        <v>26.8</v>
      </c>
      <c r="FFV32" s="7">
        <v>624000</v>
      </c>
      <c r="FFW32" s="8">
        <v>33.6</v>
      </c>
      <c r="FFX32" s="7">
        <v>2510000</v>
      </c>
      <c r="FFY32" s="8">
        <v>37.799999999999997</v>
      </c>
      <c r="FFZ32" s="7">
        <v>4665000</v>
      </c>
      <c r="FGA32" s="8">
        <v>28.8</v>
      </c>
      <c r="FGC32" s="9">
        <v>2023</v>
      </c>
      <c r="FGD32" s="7">
        <v>74000</v>
      </c>
      <c r="FGE32" s="8">
        <v>7.3</v>
      </c>
      <c r="FGF32" s="7">
        <v>304000</v>
      </c>
      <c r="FGG32" s="8">
        <v>17.5</v>
      </c>
      <c r="FGH32" s="7">
        <v>501000</v>
      </c>
      <c r="FGI32" s="8">
        <v>19.7</v>
      </c>
      <c r="FGJ32" s="7">
        <v>652000</v>
      </c>
      <c r="FGK32" s="8">
        <v>26.8</v>
      </c>
      <c r="FGL32" s="7">
        <v>624000</v>
      </c>
      <c r="FGM32" s="8">
        <v>33.6</v>
      </c>
      <c r="FGN32" s="7">
        <v>2510000</v>
      </c>
      <c r="FGO32" s="8">
        <v>37.799999999999997</v>
      </c>
      <c r="FGP32" s="7">
        <v>4665000</v>
      </c>
      <c r="FGQ32" s="8">
        <v>28.8</v>
      </c>
      <c r="FGS32" s="9">
        <v>2023</v>
      </c>
      <c r="FGT32" s="7">
        <v>74000</v>
      </c>
      <c r="FGU32" s="8">
        <v>7.3</v>
      </c>
      <c r="FGV32" s="7">
        <v>304000</v>
      </c>
      <c r="FGW32" s="8">
        <v>17.5</v>
      </c>
      <c r="FGX32" s="7">
        <v>501000</v>
      </c>
      <c r="FGY32" s="8">
        <v>19.7</v>
      </c>
      <c r="FGZ32" s="7">
        <v>652000</v>
      </c>
      <c r="FHA32" s="8">
        <v>26.8</v>
      </c>
      <c r="FHB32" s="7">
        <v>624000</v>
      </c>
      <c r="FHC32" s="8">
        <v>33.6</v>
      </c>
      <c r="FHD32" s="7">
        <v>2510000</v>
      </c>
      <c r="FHE32" s="8">
        <v>37.799999999999997</v>
      </c>
      <c r="FHF32" s="7">
        <v>4665000</v>
      </c>
      <c r="FHG32" s="8">
        <v>28.8</v>
      </c>
      <c r="FHI32" s="9">
        <v>2023</v>
      </c>
      <c r="FHJ32" s="7">
        <v>74000</v>
      </c>
      <c r="FHK32" s="8">
        <v>7.3</v>
      </c>
      <c r="FHL32" s="7">
        <v>304000</v>
      </c>
      <c r="FHM32" s="8">
        <v>17.5</v>
      </c>
      <c r="FHN32" s="7">
        <v>501000</v>
      </c>
      <c r="FHO32" s="8">
        <v>19.7</v>
      </c>
      <c r="FHP32" s="7">
        <v>652000</v>
      </c>
      <c r="FHQ32" s="8">
        <v>26.8</v>
      </c>
      <c r="FHR32" s="7">
        <v>624000</v>
      </c>
      <c r="FHS32" s="8">
        <v>33.6</v>
      </c>
      <c r="FHT32" s="7">
        <v>2510000</v>
      </c>
      <c r="FHU32" s="8">
        <v>37.799999999999997</v>
      </c>
      <c r="FHV32" s="7">
        <v>4665000</v>
      </c>
      <c r="FHW32" s="8">
        <v>28.8</v>
      </c>
      <c r="FHY32" s="9">
        <v>2023</v>
      </c>
      <c r="FHZ32" s="7">
        <v>74000</v>
      </c>
      <c r="FIA32" s="8">
        <v>7.3</v>
      </c>
      <c r="FIB32" s="7">
        <v>304000</v>
      </c>
      <c r="FIC32" s="8">
        <v>17.5</v>
      </c>
      <c r="FID32" s="7">
        <v>501000</v>
      </c>
      <c r="FIE32" s="8">
        <v>19.7</v>
      </c>
      <c r="FIF32" s="7">
        <v>652000</v>
      </c>
      <c r="FIG32" s="8">
        <v>26.8</v>
      </c>
      <c r="FIH32" s="7">
        <v>624000</v>
      </c>
      <c r="FII32" s="8">
        <v>33.6</v>
      </c>
      <c r="FIJ32" s="7">
        <v>2510000</v>
      </c>
      <c r="FIK32" s="8">
        <v>37.799999999999997</v>
      </c>
      <c r="FIL32" s="7">
        <v>4665000</v>
      </c>
      <c r="FIM32" s="8">
        <v>28.8</v>
      </c>
      <c r="FIO32" s="9">
        <v>2023</v>
      </c>
      <c r="FIP32" s="7">
        <v>74000</v>
      </c>
      <c r="FIQ32" s="8">
        <v>7.3</v>
      </c>
      <c r="FIR32" s="7">
        <v>304000</v>
      </c>
      <c r="FIS32" s="8">
        <v>17.5</v>
      </c>
      <c r="FIT32" s="7">
        <v>501000</v>
      </c>
      <c r="FIU32" s="8">
        <v>19.7</v>
      </c>
      <c r="FIV32" s="7">
        <v>652000</v>
      </c>
      <c r="FIW32" s="8">
        <v>26.8</v>
      </c>
      <c r="FIX32" s="7">
        <v>624000</v>
      </c>
      <c r="FIY32" s="8">
        <v>33.6</v>
      </c>
      <c r="FIZ32" s="7">
        <v>2510000</v>
      </c>
      <c r="FJA32" s="8">
        <v>37.799999999999997</v>
      </c>
      <c r="FJB32" s="7">
        <v>4665000</v>
      </c>
      <c r="FJC32" s="8">
        <v>28.8</v>
      </c>
      <c r="FJE32" s="9">
        <v>2023</v>
      </c>
      <c r="FJF32" s="7">
        <v>74000</v>
      </c>
      <c r="FJG32" s="8">
        <v>7.3</v>
      </c>
      <c r="FJH32" s="7">
        <v>304000</v>
      </c>
      <c r="FJI32" s="8">
        <v>17.5</v>
      </c>
      <c r="FJJ32" s="7">
        <v>501000</v>
      </c>
      <c r="FJK32" s="8">
        <v>19.7</v>
      </c>
      <c r="FJL32" s="7">
        <v>652000</v>
      </c>
      <c r="FJM32" s="8">
        <v>26.8</v>
      </c>
      <c r="FJN32" s="7">
        <v>624000</v>
      </c>
      <c r="FJO32" s="8">
        <v>33.6</v>
      </c>
      <c r="FJP32" s="7">
        <v>2510000</v>
      </c>
      <c r="FJQ32" s="8">
        <v>37.799999999999997</v>
      </c>
      <c r="FJR32" s="7">
        <v>4665000</v>
      </c>
      <c r="FJS32" s="8">
        <v>28.8</v>
      </c>
      <c r="FJU32" s="9">
        <v>2023</v>
      </c>
      <c r="FJV32" s="7">
        <v>74000</v>
      </c>
      <c r="FJW32" s="8">
        <v>7.3</v>
      </c>
      <c r="FJX32" s="7">
        <v>304000</v>
      </c>
      <c r="FJY32" s="8">
        <v>17.5</v>
      </c>
      <c r="FJZ32" s="7">
        <v>501000</v>
      </c>
      <c r="FKA32" s="8">
        <v>19.7</v>
      </c>
      <c r="FKB32" s="7">
        <v>652000</v>
      </c>
      <c r="FKC32" s="8">
        <v>26.8</v>
      </c>
      <c r="FKD32" s="7">
        <v>624000</v>
      </c>
      <c r="FKE32" s="8">
        <v>33.6</v>
      </c>
      <c r="FKF32" s="7">
        <v>2510000</v>
      </c>
      <c r="FKG32" s="8">
        <v>37.799999999999997</v>
      </c>
      <c r="FKH32" s="7">
        <v>4665000</v>
      </c>
      <c r="FKI32" s="8">
        <v>28.8</v>
      </c>
      <c r="FKK32" s="9">
        <v>2023</v>
      </c>
      <c r="FKL32" s="7">
        <v>74000</v>
      </c>
      <c r="FKM32" s="8">
        <v>7.3</v>
      </c>
      <c r="FKN32" s="7">
        <v>304000</v>
      </c>
      <c r="FKO32" s="8">
        <v>17.5</v>
      </c>
      <c r="FKP32" s="7">
        <v>501000</v>
      </c>
      <c r="FKQ32" s="8">
        <v>19.7</v>
      </c>
      <c r="FKR32" s="7">
        <v>652000</v>
      </c>
      <c r="FKS32" s="8">
        <v>26.8</v>
      </c>
      <c r="FKT32" s="7">
        <v>624000</v>
      </c>
      <c r="FKU32" s="8">
        <v>33.6</v>
      </c>
      <c r="FKV32" s="7">
        <v>2510000</v>
      </c>
      <c r="FKW32" s="8">
        <v>37.799999999999997</v>
      </c>
      <c r="FKX32" s="7">
        <v>4665000</v>
      </c>
      <c r="FKY32" s="8">
        <v>28.8</v>
      </c>
      <c r="FLA32" s="9">
        <v>2023</v>
      </c>
      <c r="FLB32" s="7">
        <v>74000</v>
      </c>
      <c r="FLC32" s="8">
        <v>7.3</v>
      </c>
      <c r="FLD32" s="7">
        <v>304000</v>
      </c>
      <c r="FLE32" s="8">
        <v>17.5</v>
      </c>
      <c r="FLF32" s="7">
        <v>501000</v>
      </c>
      <c r="FLG32" s="8">
        <v>19.7</v>
      </c>
      <c r="FLH32" s="7">
        <v>652000</v>
      </c>
      <c r="FLI32" s="8">
        <v>26.8</v>
      </c>
      <c r="FLJ32" s="7">
        <v>624000</v>
      </c>
      <c r="FLK32" s="8">
        <v>33.6</v>
      </c>
      <c r="FLL32" s="7">
        <v>2510000</v>
      </c>
      <c r="FLM32" s="8">
        <v>37.799999999999997</v>
      </c>
      <c r="FLN32" s="7">
        <v>4665000</v>
      </c>
      <c r="FLO32" s="8">
        <v>28.8</v>
      </c>
      <c r="FLQ32" s="9">
        <v>2023</v>
      </c>
      <c r="FLR32" s="7">
        <v>74000</v>
      </c>
      <c r="FLS32" s="8">
        <v>7.3</v>
      </c>
      <c r="FLT32" s="7">
        <v>304000</v>
      </c>
      <c r="FLU32" s="8">
        <v>17.5</v>
      </c>
      <c r="FLV32" s="7">
        <v>501000</v>
      </c>
      <c r="FLW32" s="8">
        <v>19.7</v>
      </c>
      <c r="FLX32" s="7">
        <v>652000</v>
      </c>
      <c r="FLY32" s="8">
        <v>26.8</v>
      </c>
      <c r="FLZ32" s="7">
        <v>624000</v>
      </c>
      <c r="FMA32" s="8">
        <v>33.6</v>
      </c>
      <c r="FMB32" s="7">
        <v>2510000</v>
      </c>
      <c r="FMC32" s="8">
        <v>37.799999999999997</v>
      </c>
      <c r="FMD32" s="7">
        <v>4665000</v>
      </c>
      <c r="FME32" s="8">
        <v>28.8</v>
      </c>
      <c r="FMG32" s="9">
        <v>2023</v>
      </c>
      <c r="FMH32" s="7">
        <v>74000</v>
      </c>
      <c r="FMI32" s="8">
        <v>7.3</v>
      </c>
      <c r="FMJ32" s="7">
        <v>304000</v>
      </c>
      <c r="FMK32" s="8">
        <v>17.5</v>
      </c>
      <c r="FML32" s="7">
        <v>501000</v>
      </c>
      <c r="FMM32" s="8">
        <v>19.7</v>
      </c>
      <c r="FMN32" s="7">
        <v>652000</v>
      </c>
      <c r="FMO32" s="8">
        <v>26.8</v>
      </c>
      <c r="FMP32" s="7">
        <v>624000</v>
      </c>
      <c r="FMQ32" s="8">
        <v>33.6</v>
      </c>
      <c r="FMR32" s="7">
        <v>2510000</v>
      </c>
      <c r="FMS32" s="8">
        <v>37.799999999999997</v>
      </c>
      <c r="FMT32" s="7">
        <v>4665000</v>
      </c>
      <c r="FMU32" s="8">
        <v>28.8</v>
      </c>
      <c r="FMW32" s="9">
        <v>2023</v>
      </c>
      <c r="FMX32" s="7">
        <v>74000</v>
      </c>
      <c r="FMY32" s="8">
        <v>7.3</v>
      </c>
      <c r="FMZ32" s="7">
        <v>304000</v>
      </c>
      <c r="FNA32" s="8">
        <v>17.5</v>
      </c>
      <c r="FNB32" s="7">
        <v>501000</v>
      </c>
      <c r="FNC32" s="8">
        <v>19.7</v>
      </c>
      <c r="FND32" s="7">
        <v>652000</v>
      </c>
      <c r="FNE32" s="8">
        <v>26.8</v>
      </c>
      <c r="FNF32" s="7">
        <v>624000</v>
      </c>
      <c r="FNG32" s="8">
        <v>33.6</v>
      </c>
      <c r="FNH32" s="7">
        <v>2510000</v>
      </c>
      <c r="FNI32" s="8">
        <v>37.799999999999997</v>
      </c>
      <c r="FNJ32" s="7">
        <v>4665000</v>
      </c>
      <c r="FNK32" s="8">
        <v>28.8</v>
      </c>
      <c r="FNM32" s="9">
        <v>2023</v>
      </c>
      <c r="FNN32" s="7">
        <v>74000</v>
      </c>
      <c r="FNO32" s="8">
        <v>7.3</v>
      </c>
      <c r="FNP32" s="7">
        <v>304000</v>
      </c>
      <c r="FNQ32" s="8">
        <v>17.5</v>
      </c>
      <c r="FNR32" s="7">
        <v>501000</v>
      </c>
      <c r="FNS32" s="8">
        <v>19.7</v>
      </c>
      <c r="FNT32" s="7">
        <v>652000</v>
      </c>
      <c r="FNU32" s="8">
        <v>26.8</v>
      </c>
      <c r="FNV32" s="7">
        <v>624000</v>
      </c>
      <c r="FNW32" s="8">
        <v>33.6</v>
      </c>
      <c r="FNX32" s="7">
        <v>2510000</v>
      </c>
      <c r="FNY32" s="8">
        <v>37.799999999999997</v>
      </c>
      <c r="FNZ32" s="7">
        <v>4665000</v>
      </c>
      <c r="FOA32" s="8">
        <v>28.8</v>
      </c>
      <c r="FOC32" s="9">
        <v>2023</v>
      </c>
      <c r="FOD32" s="7">
        <v>74000</v>
      </c>
      <c r="FOE32" s="8">
        <v>7.3</v>
      </c>
      <c r="FOF32" s="7">
        <v>304000</v>
      </c>
      <c r="FOG32" s="8">
        <v>17.5</v>
      </c>
      <c r="FOH32" s="7">
        <v>501000</v>
      </c>
      <c r="FOI32" s="8">
        <v>19.7</v>
      </c>
      <c r="FOJ32" s="7">
        <v>652000</v>
      </c>
      <c r="FOK32" s="8">
        <v>26.8</v>
      </c>
      <c r="FOL32" s="7">
        <v>624000</v>
      </c>
      <c r="FOM32" s="8">
        <v>33.6</v>
      </c>
      <c r="FON32" s="7">
        <v>2510000</v>
      </c>
      <c r="FOO32" s="8">
        <v>37.799999999999997</v>
      </c>
      <c r="FOP32" s="7">
        <v>4665000</v>
      </c>
      <c r="FOQ32" s="8">
        <v>28.8</v>
      </c>
      <c r="FOS32" s="9">
        <v>2023</v>
      </c>
      <c r="FOT32" s="7">
        <v>74000</v>
      </c>
      <c r="FOU32" s="8">
        <v>7.3</v>
      </c>
      <c r="FOV32" s="7">
        <v>304000</v>
      </c>
      <c r="FOW32" s="8">
        <v>17.5</v>
      </c>
      <c r="FOX32" s="7">
        <v>501000</v>
      </c>
      <c r="FOY32" s="8">
        <v>19.7</v>
      </c>
      <c r="FOZ32" s="7">
        <v>652000</v>
      </c>
      <c r="FPA32" s="8">
        <v>26.8</v>
      </c>
      <c r="FPB32" s="7">
        <v>624000</v>
      </c>
      <c r="FPC32" s="8">
        <v>33.6</v>
      </c>
      <c r="FPD32" s="7">
        <v>2510000</v>
      </c>
      <c r="FPE32" s="8">
        <v>37.799999999999997</v>
      </c>
      <c r="FPF32" s="7">
        <v>4665000</v>
      </c>
      <c r="FPG32" s="8">
        <v>28.8</v>
      </c>
      <c r="FPI32" s="9">
        <v>2023</v>
      </c>
      <c r="FPJ32" s="7">
        <v>74000</v>
      </c>
      <c r="FPK32" s="8">
        <v>7.3</v>
      </c>
      <c r="FPL32" s="7">
        <v>304000</v>
      </c>
      <c r="FPM32" s="8">
        <v>17.5</v>
      </c>
      <c r="FPN32" s="7">
        <v>501000</v>
      </c>
      <c r="FPO32" s="8">
        <v>19.7</v>
      </c>
      <c r="FPP32" s="7">
        <v>652000</v>
      </c>
      <c r="FPQ32" s="8">
        <v>26.8</v>
      </c>
      <c r="FPR32" s="7">
        <v>624000</v>
      </c>
      <c r="FPS32" s="8">
        <v>33.6</v>
      </c>
      <c r="FPT32" s="7">
        <v>2510000</v>
      </c>
      <c r="FPU32" s="8">
        <v>37.799999999999997</v>
      </c>
      <c r="FPV32" s="7">
        <v>4665000</v>
      </c>
      <c r="FPW32" s="8">
        <v>28.8</v>
      </c>
      <c r="FPY32" s="9">
        <v>2023</v>
      </c>
      <c r="FPZ32" s="7">
        <v>74000</v>
      </c>
      <c r="FQA32" s="8">
        <v>7.3</v>
      </c>
      <c r="FQB32" s="7">
        <v>304000</v>
      </c>
      <c r="FQC32" s="8">
        <v>17.5</v>
      </c>
      <c r="FQD32" s="7">
        <v>501000</v>
      </c>
      <c r="FQE32" s="8">
        <v>19.7</v>
      </c>
      <c r="FQF32" s="7">
        <v>652000</v>
      </c>
      <c r="FQG32" s="8">
        <v>26.8</v>
      </c>
      <c r="FQH32" s="7">
        <v>624000</v>
      </c>
      <c r="FQI32" s="8">
        <v>33.6</v>
      </c>
      <c r="FQJ32" s="7">
        <v>2510000</v>
      </c>
      <c r="FQK32" s="8">
        <v>37.799999999999997</v>
      </c>
      <c r="FQL32" s="7">
        <v>4665000</v>
      </c>
      <c r="FQM32" s="8">
        <v>28.8</v>
      </c>
      <c r="FQO32" s="9">
        <v>2023</v>
      </c>
      <c r="FQP32" s="7">
        <v>74000</v>
      </c>
      <c r="FQQ32" s="8">
        <v>7.3</v>
      </c>
      <c r="FQR32" s="7">
        <v>304000</v>
      </c>
      <c r="FQS32" s="8">
        <v>17.5</v>
      </c>
      <c r="FQT32" s="7">
        <v>501000</v>
      </c>
      <c r="FQU32" s="8">
        <v>19.7</v>
      </c>
      <c r="FQV32" s="7">
        <v>652000</v>
      </c>
      <c r="FQW32" s="8">
        <v>26.8</v>
      </c>
      <c r="FQX32" s="7">
        <v>624000</v>
      </c>
      <c r="FQY32" s="8">
        <v>33.6</v>
      </c>
      <c r="FQZ32" s="7">
        <v>2510000</v>
      </c>
      <c r="FRA32" s="8">
        <v>37.799999999999997</v>
      </c>
      <c r="FRB32" s="7">
        <v>4665000</v>
      </c>
      <c r="FRC32" s="8">
        <v>28.8</v>
      </c>
      <c r="FRE32" s="9">
        <v>2023</v>
      </c>
      <c r="FRF32" s="7">
        <v>74000</v>
      </c>
      <c r="FRG32" s="8">
        <v>7.3</v>
      </c>
      <c r="FRH32" s="7">
        <v>304000</v>
      </c>
      <c r="FRI32" s="8">
        <v>17.5</v>
      </c>
      <c r="FRJ32" s="7">
        <v>501000</v>
      </c>
      <c r="FRK32" s="8">
        <v>19.7</v>
      </c>
      <c r="FRL32" s="7">
        <v>652000</v>
      </c>
      <c r="FRM32" s="8">
        <v>26.8</v>
      </c>
      <c r="FRN32" s="7">
        <v>624000</v>
      </c>
      <c r="FRO32" s="8">
        <v>33.6</v>
      </c>
      <c r="FRP32" s="7">
        <v>2510000</v>
      </c>
      <c r="FRQ32" s="8">
        <v>37.799999999999997</v>
      </c>
      <c r="FRR32" s="7">
        <v>4665000</v>
      </c>
      <c r="FRS32" s="8">
        <v>28.8</v>
      </c>
      <c r="FRU32" s="9">
        <v>2023</v>
      </c>
      <c r="FRV32" s="7">
        <v>74000</v>
      </c>
      <c r="FRW32" s="8">
        <v>7.3</v>
      </c>
      <c r="FRX32" s="7">
        <v>304000</v>
      </c>
      <c r="FRY32" s="8">
        <v>17.5</v>
      </c>
      <c r="FRZ32" s="7">
        <v>501000</v>
      </c>
      <c r="FSA32" s="8">
        <v>19.7</v>
      </c>
      <c r="FSB32" s="7">
        <v>652000</v>
      </c>
      <c r="FSC32" s="8">
        <v>26.8</v>
      </c>
      <c r="FSD32" s="7">
        <v>624000</v>
      </c>
      <c r="FSE32" s="8">
        <v>33.6</v>
      </c>
      <c r="FSF32" s="7">
        <v>2510000</v>
      </c>
      <c r="FSG32" s="8">
        <v>37.799999999999997</v>
      </c>
      <c r="FSH32" s="7">
        <v>4665000</v>
      </c>
      <c r="FSI32" s="8">
        <v>28.8</v>
      </c>
      <c r="FSK32" s="9">
        <v>2023</v>
      </c>
      <c r="FSL32" s="7">
        <v>74000</v>
      </c>
      <c r="FSM32" s="8">
        <v>7.3</v>
      </c>
      <c r="FSN32" s="7">
        <v>304000</v>
      </c>
      <c r="FSO32" s="8">
        <v>17.5</v>
      </c>
      <c r="FSP32" s="7">
        <v>501000</v>
      </c>
      <c r="FSQ32" s="8">
        <v>19.7</v>
      </c>
      <c r="FSR32" s="7">
        <v>652000</v>
      </c>
      <c r="FSS32" s="8">
        <v>26.8</v>
      </c>
      <c r="FST32" s="7">
        <v>624000</v>
      </c>
      <c r="FSU32" s="8">
        <v>33.6</v>
      </c>
      <c r="FSV32" s="7">
        <v>2510000</v>
      </c>
      <c r="FSW32" s="8">
        <v>37.799999999999997</v>
      </c>
      <c r="FSX32" s="7">
        <v>4665000</v>
      </c>
      <c r="FSY32" s="8">
        <v>28.8</v>
      </c>
      <c r="FTA32" s="9">
        <v>2023</v>
      </c>
      <c r="FTB32" s="7">
        <v>74000</v>
      </c>
      <c r="FTC32" s="8">
        <v>7.3</v>
      </c>
      <c r="FTD32" s="7">
        <v>304000</v>
      </c>
      <c r="FTE32" s="8">
        <v>17.5</v>
      </c>
      <c r="FTF32" s="7">
        <v>501000</v>
      </c>
      <c r="FTG32" s="8">
        <v>19.7</v>
      </c>
      <c r="FTH32" s="7">
        <v>652000</v>
      </c>
      <c r="FTI32" s="8">
        <v>26.8</v>
      </c>
      <c r="FTJ32" s="7">
        <v>624000</v>
      </c>
      <c r="FTK32" s="8">
        <v>33.6</v>
      </c>
      <c r="FTL32" s="7">
        <v>2510000</v>
      </c>
      <c r="FTM32" s="8">
        <v>37.799999999999997</v>
      </c>
      <c r="FTN32" s="7">
        <v>4665000</v>
      </c>
      <c r="FTO32" s="8">
        <v>28.8</v>
      </c>
      <c r="FTQ32" s="9">
        <v>2023</v>
      </c>
      <c r="FTR32" s="7">
        <v>74000</v>
      </c>
      <c r="FTS32" s="8">
        <v>7.3</v>
      </c>
      <c r="FTT32" s="7">
        <v>304000</v>
      </c>
      <c r="FTU32" s="8">
        <v>17.5</v>
      </c>
      <c r="FTV32" s="7">
        <v>501000</v>
      </c>
      <c r="FTW32" s="8">
        <v>19.7</v>
      </c>
      <c r="FTX32" s="7">
        <v>652000</v>
      </c>
      <c r="FTY32" s="8">
        <v>26.8</v>
      </c>
      <c r="FTZ32" s="7">
        <v>624000</v>
      </c>
      <c r="FUA32" s="8">
        <v>33.6</v>
      </c>
      <c r="FUB32" s="7">
        <v>2510000</v>
      </c>
      <c r="FUC32" s="8">
        <v>37.799999999999997</v>
      </c>
      <c r="FUD32" s="7">
        <v>4665000</v>
      </c>
      <c r="FUE32" s="8">
        <v>28.8</v>
      </c>
      <c r="FUG32" s="9">
        <v>2023</v>
      </c>
      <c r="FUH32" s="7">
        <v>74000</v>
      </c>
      <c r="FUI32" s="8">
        <v>7.3</v>
      </c>
      <c r="FUJ32" s="7">
        <v>304000</v>
      </c>
      <c r="FUK32" s="8">
        <v>17.5</v>
      </c>
      <c r="FUL32" s="7">
        <v>501000</v>
      </c>
      <c r="FUM32" s="8">
        <v>19.7</v>
      </c>
      <c r="FUN32" s="7">
        <v>652000</v>
      </c>
      <c r="FUO32" s="8">
        <v>26.8</v>
      </c>
      <c r="FUP32" s="7">
        <v>624000</v>
      </c>
      <c r="FUQ32" s="8">
        <v>33.6</v>
      </c>
      <c r="FUR32" s="7">
        <v>2510000</v>
      </c>
      <c r="FUS32" s="8">
        <v>37.799999999999997</v>
      </c>
      <c r="FUT32" s="7">
        <v>4665000</v>
      </c>
      <c r="FUU32" s="8">
        <v>28.8</v>
      </c>
      <c r="FUW32" s="9">
        <v>2023</v>
      </c>
      <c r="FUX32" s="7">
        <v>74000</v>
      </c>
      <c r="FUY32" s="8">
        <v>7.3</v>
      </c>
      <c r="FUZ32" s="7">
        <v>304000</v>
      </c>
      <c r="FVA32" s="8">
        <v>17.5</v>
      </c>
      <c r="FVB32" s="7">
        <v>501000</v>
      </c>
      <c r="FVC32" s="8">
        <v>19.7</v>
      </c>
      <c r="FVD32" s="7">
        <v>652000</v>
      </c>
      <c r="FVE32" s="8">
        <v>26.8</v>
      </c>
      <c r="FVF32" s="7">
        <v>624000</v>
      </c>
      <c r="FVG32" s="8">
        <v>33.6</v>
      </c>
      <c r="FVH32" s="7">
        <v>2510000</v>
      </c>
      <c r="FVI32" s="8">
        <v>37.799999999999997</v>
      </c>
      <c r="FVJ32" s="7">
        <v>4665000</v>
      </c>
      <c r="FVK32" s="8">
        <v>28.8</v>
      </c>
      <c r="FVM32" s="9">
        <v>2023</v>
      </c>
      <c r="FVN32" s="7">
        <v>74000</v>
      </c>
      <c r="FVO32" s="8">
        <v>7.3</v>
      </c>
      <c r="FVP32" s="7">
        <v>304000</v>
      </c>
      <c r="FVQ32" s="8">
        <v>17.5</v>
      </c>
      <c r="FVR32" s="7">
        <v>501000</v>
      </c>
      <c r="FVS32" s="8">
        <v>19.7</v>
      </c>
      <c r="FVT32" s="7">
        <v>652000</v>
      </c>
      <c r="FVU32" s="8">
        <v>26.8</v>
      </c>
      <c r="FVV32" s="7">
        <v>624000</v>
      </c>
      <c r="FVW32" s="8">
        <v>33.6</v>
      </c>
      <c r="FVX32" s="7">
        <v>2510000</v>
      </c>
      <c r="FVY32" s="8">
        <v>37.799999999999997</v>
      </c>
      <c r="FVZ32" s="7">
        <v>4665000</v>
      </c>
      <c r="FWA32" s="8">
        <v>28.8</v>
      </c>
      <c r="FWC32" s="9">
        <v>2023</v>
      </c>
      <c r="FWD32" s="7">
        <v>74000</v>
      </c>
      <c r="FWE32" s="8">
        <v>7.3</v>
      </c>
      <c r="FWF32" s="7">
        <v>304000</v>
      </c>
      <c r="FWG32" s="8">
        <v>17.5</v>
      </c>
      <c r="FWH32" s="7">
        <v>501000</v>
      </c>
      <c r="FWI32" s="8">
        <v>19.7</v>
      </c>
      <c r="FWJ32" s="7">
        <v>652000</v>
      </c>
      <c r="FWK32" s="8">
        <v>26.8</v>
      </c>
      <c r="FWL32" s="7">
        <v>624000</v>
      </c>
      <c r="FWM32" s="8">
        <v>33.6</v>
      </c>
      <c r="FWN32" s="7">
        <v>2510000</v>
      </c>
      <c r="FWO32" s="8">
        <v>37.799999999999997</v>
      </c>
      <c r="FWP32" s="7">
        <v>4665000</v>
      </c>
      <c r="FWQ32" s="8">
        <v>28.8</v>
      </c>
      <c r="FWS32" s="9">
        <v>2023</v>
      </c>
      <c r="FWT32" s="7">
        <v>74000</v>
      </c>
      <c r="FWU32" s="8">
        <v>7.3</v>
      </c>
      <c r="FWV32" s="7">
        <v>304000</v>
      </c>
      <c r="FWW32" s="8">
        <v>17.5</v>
      </c>
      <c r="FWX32" s="7">
        <v>501000</v>
      </c>
      <c r="FWY32" s="8">
        <v>19.7</v>
      </c>
      <c r="FWZ32" s="7">
        <v>652000</v>
      </c>
      <c r="FXA32" s="8">
        <v>26.8</v>
      </c>
      <c r="FXB32" s="7">
        <v>624000</v>
      </c>
      <c r="FXC32" s="8">
        <v>33.6</v>
      </c>
      <c r="FXD32" s="7">
        <v>2510000</v>
      </c>
      <c r="FXE32" s="8">
        <v>37.799999999999997</v>
      </c>
      <c r="FXF32" s="7">
        <v>4665000</v>
      </c>
      <c r="FXG32" s="8">
        <v>28.8</v>
      </c>
      <c r="FXI32" s="9">
        <v>2023</v>
      </c>
      <c r="FXJ32" s="7">
        <v>74000</v>
      </c>
      <c r="FXK32" s="8">
        <v>7.3</v>
      </c>
      <c r="FXL32" s="7">
        <v>304000</v>
      </c>
      <c r="FXM32" s="8">
        <v>17.5</v>
      </c>
      <c r="FXN32" s="7">
        <v>501000</v>
      </c>
      <c r="FXO32" s="8">
        <v>19.7</v>
      </c>
      <c r="FXP32" s="7">
        <v>652000</v>
      </c>
      <c r="FXQ32" s="8">
        <v>26.8</v>
      </c>
      <c r="FXR32" s="7">
        <v>624000</v>
      </c>
      <c r="FXS32" s="8">
        <v>33.6</v>
      </c>
      <c r="FXT32" s="7">
        <v>2510000</v>
      </c>
      <c r="FXU32" s="8">
        <v>37.799999999999997</v>
      </c>
      <c r="FXV32" s="7">
        <v>4665000</v>
      </c>
      <c r="FXW32" s="8">
        <v>28.8</v>
      </c>
      <c r="FXY32" s="9">
        <v>2023</v>
      </c>
      <c r="FXZ32" s="7">
        <v>74000</v>
      </c>
      <c r="FYA32" s="8">
        <v>7.3</v>
      </c>
      <c r="FYB32" s="7">
        <v>304000</v>
      </c>
      <c r="FYC32" s="8">
        <v>17.5</v>
      </c>
      <c r="FYD32" s="7">
        <v>501000</v>
      </c>
      <c r="FYE32" s="8">
        <v>19.7</v>
      </c>
      <c r="FYF32" s="7">
        <v>652000</v>
      </c>
      <c r="FYG32" s="8">
        <v>26.8</v>
      </c>
      <c r="FYH32" s="7">
        <v>624000</v>
      </c>
      <c r="FYI32" s="8">
        <v>33.6</v>
      </c>
      <c r="FYJ32" s="7">
        <v>2510000</v>
      </c>
      <c r="FYK32" s="8">
        <v>37.799999999999997</v>
      </c>
      <c r="FYL32" s="7">
        <v>4665000</v>
      </c>
      <c r="FYM32" s="8">
        <v>28.8</v>
      </c>
      <c r="FYO32" s="9">
        <v>2023</v>
      </c>
      <c r="FYP32" s="7">
        <v>74000</v>
      </c>
      <c r="FYQ32" s="8">
        <v>7.3</v>
      </c>
      <c r="FYR32" s="7">
        <v>304000</v>
      </c>
      <c r="FYS32" s="8">
        <v>17.5</v>
      </c>
      <c r="FYT32" s="7">
        <v>501000</v>
      </c>
      <c r="FYU32" s="8">
        <v>19.7</v>
      </c>
      <c r="FYV32" s="7">
        <v>652000</v>
      </c>
      <c r="FYW32" s="8">
        <v>26.8</v>
      </c>
      <c r="FYX32" s="7">
        <v>624000</v>
      </c>
      <c r="FYY32" s="8">
        <v>33.6</v>
      </c>
      <c r="FYZ32" s="7">
        <v>2510000</v>
      </c>
      <c r="FZA32" s="8">
        <v>37.799999999999997</v>
      </c>
      <c r="FZB32" s="7">
        <v>4665000</v>
      </c>
      <c r="FZC32" s="8">
        <v>28.8</v>
      </c>
      <c r="FZE32" s="9">
        <v>2023</v>
      </c>
      <c r="FZF32" s="7">
        <v>74000</v>
      </c>
      <c r="FZG32" s="8">
        <v>7.3</v>
      </c>
      <c r="FZH32" s="7">
        <v>304000</v>
      </c>
      <c r="FZI32" s="8">
        <v>17.5</v>
      </c>
      <c r="FZJ32" s="7">
        <v>501000</v>
      </c>
      <c r="FZK32" s="8">
        <v>19.7</v>
      </c>
      <c r="FZL32" s="7">
        <v>652000</v>
      </c>
      <c r="FZM32" s="8">
        <v>26.8</v>
      </c>
      <c r="FZN32" s="7">
        <v>624000</v>
      </c>
      <c r="FZO32" s="8">
        <v>33.6</v>
      </c>
      <c r="FZP32" s="7">
        <v>2510000</v>
      </c>
      <c r="FZQ32" s="8">
        <v>37.799999999999997</v>
      </c>
      <c r="FZR32" s="7">
        <v>4665000</v>
      </c>
      <c r="FZS32" s="8">
        <v>28.8</v>
      </c>
      <c r="FZU32" s="9">
        <v>2023</v>
      </c>
      <c r="FZV32" s="7">
        <v>74000</v>
      </c>
      <c r="FZW32" s="8">
        <v>7.3</v>
      </c>
      <c r="FZX32" s="7">
        <v>304000</v>
      </c>
      <c r="FZY32" s="8">
        <v>17.5</v>
      </c>
      <c r="FZZ32" s="7">
        <v>501000</v>
      </c>
      <c r="GAA32" s="8">
        <v>19.7</v>
      </c>
      <c r="GAB32" s="7">
        <v>652000</v>
      </c>
      <c r="GAC32" s="8">
        <v>26.8</v>
      </c>
      <c r="GAD32" s="7">
        <v>624000</v>
      </c>
      <c r="GAE32" s="8">
        <v>33.6</v>
      </c>
      <c r="GAF32" s="7">
        <v>2510000</v>
      </c>
      <c r="GAG32" s="8">
        <v>37.799999999999997</v>
      </c>
      <c r="GAH32" s="7">
        <v>4665000</v>
      </c>
      <c r="GAI32" s="8">
        <v>28.8</v>
      </c>
      <c r="GAK32" s="9">
        <v>2023</v>
      </c>
      <c r="GAL32" s="7">
        <v>74000</v>
      </c>
      <c r="GAM32" s="8">
        <v>7.3</v>
      </c>
      <c r="GAN32" s="7">
        <v>304000</v>
      </c>
      <c r="GAO32" s="8">
        <v>17.5</v>
      </c>
      <c r="GAP32" s="7">
        <v>501000</v>
      </c>
      <c r="GAQ32" s="8">
        <v>19.7</v>
      </c>
      <c r="GAR32" s="7">
        <v>652000</v>
      </c>
      <c r="GAS32" s="8">
        <v>26.8</v>
      </c>
      <c r="GAT32" s="7">
        <v>624000</v>
      </c>
      <c r="GAU32" s="8">
        <v>33.6</v>
      </c>
      <c r="GAV32" s="7">
        <v>2510000</v>
      </c>
      <c r="GAW32" s="8">
        <v>37.799999999999997</v>
      </c>
      <c r="GAX32" s="7">
        <v>4665000</v>
      </c>
      <c r="GAY32" s="8">
        <v>28.8</v>
      </c>
      <c r="GBA32" s="9">
        <v>2023</v>
      </c>
      <c r="GBB32" s="7">
        <v>74000</v>
      </c>
      <c r="GBC32" s="8">
        <v>7.3</v>
      </c>
      <c r="GBD32" s="7">
        <v>304000</v>
      </c>
      <c r="GBE32" s="8">
        <v>17.5</v>
      </c>
      <c r="GBF32" s="7">
        <v>501000</v>
      </c>
      <c r="GBG32" s="8">
        <v>19.7</v>
      </c>
      <c r="GBH32" s="7">
        <v>652000</v>
      </c>
      <c r="GBI32" s="8">
        <v>26.8</v>
      </c>
      <c r="GBJ32" s="7">
        <v>624000</v>
      </c>
      <c r="GBK32" s="8">
        <v>33.6</v>
      </c>
      <c r="GBL32" s="7">
        <v>2510000</v>
      </c>
      <c r="GBM32" s="8">
        <v>37.799999999999997</v>
      </c>
      <c r="GBN32" s="7">
        <v>4665000</v>
      </c>
      <c r="GBO32" s="8">
        <v>28.8</v>
      </c>
      <c r="GBQ32" s="9">
        <v>2023</v>
      </c>
      <c r="GBR32" s="7">
        <v>74000</v>
      </c>
      <c r="GBS32" s="8">
        <v>7.3</v>
      </c>
      <c r="GBT32" s="7">
        <v>304000</v>
      </c>
      <c r="GBU32" s="8">
        <v>17.5</v>
      </c>
      <c r="GBV32" s="7">
        <v>501000</v>
      </c>
      <c r="GBW32" s="8">
        <v>19.7</v>
      </c>
      <c r="GBX32" s="7">
        <v>652000</v>
      </c>
      <c r="GBY32" s="8">
        <v>26.8</v>
      </c>
      <c r="GBZ32" s="7">
        <v>624000</v>
      </c>
      <c r="GCA32" s="8">
        <v>33.6</v>
      </c>
      <c r="GCB32" s="7">
        <v>2510000</v>
      </c>
      <c r="GCC32" s="8">
        <v>37.799999999999997</v>
      </c>
      <c r="GCD32" s="7">
        <v>4665000</v>
      </c>
      <c r="GCE32" s="8">
        <v>28.8</v>
      </c>
      <c r="GCG32" s="9">
        <v>2023</v>
      </c>
      <c r="GCH32" s="7">
        <v>74000</v>
      </c>
      <c r="GCI32" s="8">
        <v>7.3</v>
      </c>
      <c r="GCJ32" s="7">
        <v>304000</v>
      </c>
      <c r="GCK32" s="8">
        <v>17.5</v>
      </c>
      <c r="GCL32" s="7">
        <v>501000</v>
      </c>
      <c r="GCM32" s="8">
        <v>19.7</v>
      </c>
      <c r="GCN32" s="7">
        <v>652000</v>
      </c>
      <c r="GCO32" s="8">
        <v>26.8</v>
      </c>
      <c r="GCP32" s="7">
        <v>624000</v>
      </c>
      <c r="GCQ32" s="8">
        <v>33.6</v>
      </c>
      <c r="GCR32" s="7">
        <v>2510000</v>
      </c>
      <c r="GCS32" s="8">
        <v>37.799999999999997</v>
      </c>
      <c r="GCT32" s="7">
        <v>4665000</v>
      </c>
      <c r="GCU32" s="8">
        <v>28.8</v>
      </c>
      <c r="GCW32" s="9">
        <v>2023</v>
      </c>
      <c r="GCX32" s="7">
        <v>74000</v>
      </c>
      <c r="GCY32" s="8">
        <v>7.3</v>
      </c>
      <c r="GCZ32" s="7">
        <v>304000</v>
      </c>
      <c r="GDA32" s="8">
        <v>17.5</v>
      </c>
      <c r="GDB32" s="7">
        <v>501000</v>
      </c>
      <c r="GDC32" s="8">
        <v>19.7</v>
      </c>
      <c r="GDD32" s="7">
        <v>652000</v>
      </c>
      <c r="GDE32" s="8">
        <v>26.8</v>
      </c>
      <c r="GDF32" s="7">
        <v>624000</v>
      </c>
      <c r="GDG32" s="8">
        <v>33.6</v>
      </c>
      <c r="GDH32" s="7">
        <v>2510000</v>
      </c>
      <c r="GDI32" s="8">
        <v>37.799999999999997</v>
      </c>
      <c r="GDJ32" s="7">
        <v>4665000</v>
      </c>
      <c r="GDK32" s="8">
        <v>28.8</v>
      </c>
      <c r="GDM32" s="9">
        <v>2023</v>
      </c>
      <c r="GDN32" s="7">
        <v>74000</v>
      </c>
      <c r="GDO32" s="8">
        <v>7.3</v>
      </c>
      <c r="GDP32" s="7">
        <v>304000</v>
      </c>
      <c r="GDQ32" s="8">
        <v>17.5</v>
      </c>
      <c r="GDR32" s="7">
        <v>501000</v>
      </c>
      <c r="GDS32" s="8">
        <v>19.7</v>
      </c>
      <c r="GDT32" s="7">
        <v>652000</v>
      </c>
      <c r="GDU32" s="8">
        <v>26.8</v>
      </c>
      <c r="GDV32" s="7">
        <v>624000</v>
      </c>
      <c r="GDW32" s="8">
        <v>33.6</v>
      </c>
      <c r="GDX32" s="7">
        <v>2510000</v>
      </c>
      <c r="GDY32" s="8">
        <v>37.799999999999997</v>
      </c>
      <c r="GDZ32" s="7">
        <v>4665000</v>
      </c>
      <c r="GEA32" s="8">
        <v>28.8</v>
      </c>
      <c r="GEC32" s="9">
        <v>2023</v>
      </c>
      <c r="GED32" s="7">
        <v>74000</v>
      </c>
      <c r="GEE32" s="8">
        <v>7.3</v>
      </c>
      <c r="GEF32" s="7">
        <v>304000</v>
      </c>
      <c r="GEG32" s="8">
        <v>17.5</v>
      </c>
      <c r="GEH32" s="7">
        <v>501000</v>
      </c>
      <c r="GEI32" s="8">
        <v>19.7</v>
      </c>
      <c r="GEJ32" s="7">
        <v>652000</v>
      </c>
      <c r="GEK32" s="8">
        <v>26.8</v>
      </c>
      <c r="GEL32" s="7">
        <v>624000</v>
      </c>
      <c r="GEM32" s="8">
        <v>33.6</v>
      </c>
      <c r="GEN32" s="7">
        <v>2510000</v>
      </c>
      <c r="GEO32" s="8">
        <v>37.799999999999997</v>
      </c>
      <c r="GEP32" s="7">
        <v>4665000</v>
      </c>
      <c r="GEQ32" s="8">
        <v>28.8</v>
      </c>
      <c r="GES32" s="9">
        <v>2023</v>
      </c>
      <c r="GET32" s="7">
        <v>74000</v>
      </c>
      <c r="GEU32" s="8">
        <v>7.3</v>
      </c>
      <c r="GEV32" s="7">
        <v>304000</v>
      </c>
      <c r="GEW32" s="8">
        <v>17.5</v>
      </c>
      <c r="GEX32" s="7">
        <v>501000</v>
      </c>
      <c r="GEY32" s="8">
        <v>19.7</v>
      </c>
      <c r="GEZ32" s="7">
        <v>652000</v>
      </c>
      <c r="GFA32" s="8">
        <v>26.8</v>
      </c>
      <c r="GFB32" s="7">
        <v>624000</v>
      </c>
      <c r="GFC32" s="8">
        <v>33.6</v>
      </c>
      <c r="GFD32" s="7">
        <v>2510000</v>
      </c>
      <c r="GFE32" s="8">
        <v>37.799999999999997</v>
      </c>
      <c r="GFF32" s="7">
        <v>4665000</v>
      </c>
      <c r="GFG32" s="8">
        <v>28.8</v>
      </c>
      <c r="GFI32" s="9">
        <v>2023</v>
      </c>
      <c r="GFJ32" s="7">
        <v>74000</v>
      </c>
      <c r="GFK32" s="8">
        <v>7.3</v>
      </c>
      <c r="GFL32" s="7">
        <v>304000</v>
      </c>
      <c r="GFM32" s="8">
        <v>17.5</v>
      </c>
      <c r="GFN32" s="7">
        <v>501000</v>
      </c>
      <c r="GFO32" s="8">
        <v>19.7</v>
      </c>
      <c r="GFP32" s="7">
        <v>652000</v>
      </c>
      <c r="GFQ32" s="8">
        <v>26.8</v>
      </c>
      <c r="GFR32" s="7">
        <v>624000</v>
      </c>
      <c r="GFS32" s="8">
        <v>33.6</v>
      </c>
      <c r="GFT32" s="7">
        <v>2510000</v>
      </c>
      <c r="GFU32" s="8">
        <v>37.799999999999997</v>
      </c>
      <c r="GFV32" s="7">
        <v>4665000</v>
      </c>
      <c r="GFW32" s="8">
        <v>28.8</v>
      </c>
      <c r="GFY32" s="9">
        <v>2023</v>
      </c>
      <c r="GFZ32" s="7">
        <v>74000</v>
      </c>
      <c r="GGA32" s="8">
        <v>7.3</v>
      </c>
      <c r="GGB32" s="7">
        <v>304000</v>
      </c>
      <c r="GGC32" s="8">
        <v>17.5</v>
      </c>
      <c r="GGD32" s="7">
        <v>501000</v>
      </c>
      <c r="GGE32" s="8">
        <v>19.7</v>
      </c>
      <c r="GGF32" s="7">
        <v>652000</v>
      </c>
      <c r="GGG32" s="8">
        <v>26.8</v>
      </c>
      <c r="GGH32" s="7">
        <v>624000</v>
      </c>
      <c r="GGI32" s="8">
        <v>33.6</v>
      </c>
      <c r="GGJ32" s="7">
        <v>2510000</v>
      </c>
      <c r="GGK32" s="8">
        <v>37.799999999999997</v>
      </c>
      <c r="GGL32" s="7">
        <v>4665000</v>
      </c>
      <c r="GGM32" s="8">
        <v>28.8</v>
      </c>
      <c r="GGO32" s="9">
        <v>2023</v>
      </c>
      <c r="GGP32" s="7">
        <v>74000</v>
      </c>
      <c r="GGQ32" s="8">
        <v>7.3</v>
      </c>
      <c r="GGR32" s="7">
        <v>304000</v>
      </c>
      <c r="GGS32" s="8">
        <v>17.5</v>
      </c>
      <c r="GGT32" s="7">
        <v>501000</v>
      </c>
      <c r="GGU32" s="8">
        <v>19.7</v>
      </c>
      <c r="GGV32" s="7">
        <v>652000</v>
      </c>
      <c r="GGW32" s="8">
        <v>26.8</v>
      </c>
      <c r="GGX32" s="7">
        <v>624000</v>
      </c>
      <c r="GGY32" s="8">
        <v>33.6</v>
      </c>
      <c r="GGZ32" s="7">
        <v>2510000</v>
      </c>
      <c r="GHA32" s="8">
        <v>37.799999999999997</v>
      </c>
      <c r="GHB32" s="7">
        <v>4665000</v>
      </c>
      <c r="GHC32" s="8">
        <v>28.8</v>
      </c>
      <c r="GHE32" s="9">
        <v>2023</v>
      </c>
      <c r="GHF32" s="7">
        <v>74000</v>
      </c>
      <c r="GHG32" s="8">
        <v>7.3</v>
      </c>
      <c r="GHH32" s="7">
        <v>304000</v>
      </c>
      <c r="GHI32" s="8">
        <v>17.5</v>
      </c>
      <c r="GHJ32" s="7">
        <v>501000</v>
      </c>
      <c r="GHK32" s="8">
        <v>19.7</v>
      </c>
      <c r="GHL32" s="7">
        <v>652000</v>
      </c>
      <c r="GHM32" s="8">
        <v>26.8</v>
      </c>
      <c r="GHN32" s="7">
        <v>624000</v>
      </c>
      <c r="GHO32" s="8">
        <v>33.6</v>
      </c>
      <c r="GHP32" s="7">
        <v>2510000</v>
      </c>
      <c r="GHQ32" s="8">
        <v>37.799999999999997</v>
      </c>
      <c r="GHR32" s="7">
        <v>4665000</v>
      </c>
      <c r="GHS32" s="8">
        <v>28.8</v>
      </c>
      <c r="GHU32" s="9">
        <v>2023</v>
      </c>
      <c r="GHV32" s="7">
        <v>74000</v>
      </c>
      <c r="GHW32" s="8">
        <v>7.3</v>
      </c>
      <c r="GHX32" s="7">
        <v>304000</v>
      </c>
      <c r="GHY32" s="8">
        <v>17.5</v>
      </c>
      <c r="GHZ32" s="7">
        <v>501000</v>
      </c>
      <c r="GIA32" s="8">
        <v>19.7</v>
      </c>
      <c r="GIB32" s="7">
        <v>652000</v>
      </c>
      <c r="GIC32" s="8">
        <v>26.8</v>
      </c>
      <c r="GID32" s="7">
        <v>624000</v>
      </c>
      <c r="GIE32" s="8">
        <v>33.6</v>
      </c>
      <c r="GIF32" s="7">
        <v>2510000</v>
      </c>
      <c r="GIG32" s="8">
        <v>37.799999999999997</v>
      </c>
      <c r="GIH32" s="7">
        <v>4665000</v>
      </c>
      <c r="GII32" s="8">
        <v>28.8</v>
      </c>
      <c r="GIK32" s="9">
        <v>2023</v>
      </c>
      <c r="GIL32" s="7">
        <v>74000</v>
      </c>
      <c r="GIM32" s="8">
        <v>7.3</v>
      </c>
      <c r="GIN32" s="7">
        <v>304000</v>
      </c>
      <c r="GIO32" s="8">
        <v>17.5</v>
      </c>
      <c r="GIP32" s="7">
        <v>501000</v>
      </c>
      <c r="GIQ32" s="8">
        <v>19.7</v>
      </c>
      <c r="GIR32" s="7">
        <v>652000</v>
      </c>
      <c r="GIS32" s="8">
        <v>26.8</v>
      </c>
      <c r="GIT32" s="7">
        <v>624000</v>
      </c>
      <c r="GIU32" s="8">
        <v>33.6</v>
      </c>
      <c r="GIV32" s="7">
        <v>2510000</v>
      </c>
      <c r="GIW32" s="8">
        <v>37.799999999999997</v>
      </c>
      <c r="GIX32" s="7">
        <v>4665000</v>
      </c>
      <c r="GIY32" s="8">
        <v>28.8</v>
      </c>
      <c r="GJA32" s="9">
        <v>2023</v>
      </c>
      <c r="GJB32" s="7">
        <v>74000</v>
      </c>
      <c r="GJC32" s="8">
        <v>7.3</v>
      </c>
      <c r="GJD32" s="7">
        <v>304000</v>
      </c>
      <c r="GJE32" s="8">
        <v>17.5</v>
      </c>
      <c r="GJF32" s="7">
        <v>501000</v>
      </c>
      <c r="GJG32" s="8">
        <v>19.7</v>
      </c>
      <c r="GJH32" s="7">
        <v>652000</v>
      </c>
      <c r="GJI32" s="8">
        <v>26.8</v>
      </c>
      <c r="GJJ32" s="7">
        <v>624000</v>
      </c>
      <c r="GJK32" s="8">
        <v>33.6</v>
      </c>
      <c r="GJL32" s="7">
        <v>2510000</v>
      </c>
      <c r="GJM32" s="8">
        <v>37.799999999999997</v>
      </c>
      <c r="GJN32" s="7">
        <v>4665000</v>
      </c>
      <c r="GJO32" s="8">
        <v>28.8</v>
      </c>
      <c r="GJQ32" s="9">
        <v>2023</v>
      </c>
      <c r="GJR32" s="7">
        <v>74000</v>
      </c>
      <c r="GJS32" s="8">
        <v>7.3</v>
      </c>
      <c r="GJT32" s="7">
        <v>304000</v>
      </c>
      <c r="GJU32" s="8">
        <v>17.5</v>
      </c>
      <c r="GJV32" s="7">
        <v>501000</v>
      </c>
      <c r="GJW32" s="8">
        <v>19.7</v>
      </c>
      <c r="GJX32" s="7">
        <v>652000</v>
      </c>
      <c r="GJY32" s="8">
        <v>26.8</v>
      </c>
      <c r="GJZ32" s="7">
        <v>624000</v>
      </c>
      <c r="GKA32" s="8">
        <v>33.6</v>
      </c>
      <c r="GKB32" s="7">
        <v>2510000</v>
      </c>
      <c r="GKC32" s="8">
        <v>37.799999999999997</v>
      </c>
      <c r="GKD32" s="7">
        <v>4665000</v>
      </c>
      <c r="GKE32" s="8">
        <v>28.8</v>
      </c>
      <c r="GKG32" s="9">
        <v>2023</v>
      </c>
      <c r="GKH32" s="7">
        <v>74000</v>
      </c>
      <c r="GKI32" s="8">
        <v>7.3</v>
      </c>
      <c r="GKJ32" s="7">
        <v>304000</v>
      </c>
      <c r="GKK32" s="8">
        <v>17.5</v>
      </c>
      <c r="GKL32" s="7">
        <v>501000</v>
      </c>
      <c r="GKM32" s="8">
        <v>19.7</v>
      </c>
      <c r="GKN32" s="7">
        <v>652000</v>
      </c>
      <c r="GKO32" s="8">
        <v>26.8</v>
      </c>
      <c r="GKP32" s="7">
        <v>624000</v>
      </c>
      <c r="GKQ32" s="8">
        <v>33.6</v>
      </c>
      <c r="GKR32" s="7">
        <v>2510000</v>
      </c>
      <c r="GKS32" s="8">
        <v>37.799999999999997</v>
      </c>
      <c r="GKT32" s="7">
        <v>4665000</v>
      </c>
      <c r="GKU32" s="8">
        <v>28.8</v>
      </c>
      <c r="GKW32" s="9">
        <v>2023</v>
      </c>
      <c r="GKX32" s="7">
        <v>74000</v>
      </c>
      <c r="GKY32" s="8">
        <v>7.3</v>
      </c>
      <c r="GKZ32" s="7">
        <v>304000</v>
      </c>
      <c r="GLA32" s="8">
        <v>17.5</v>
      </c>
      <c r="GLB32" s="7">
        <v>501000</v>
      </c>
      <c r="GLC32" s="8">
        <v>19.7</v>
      </c>
      <c r="GLD32" s="7">
        <v>652000</v>
      </c>
      <c r="GLE32" s="8">
        <v>26.8</v>
      </c>
      <c r="GLF32" s="7">
        <v>624000</v>
      </c>
      <c r="GLG32" s="8">
        <v>33.6</v>
      </c>
      <c r="GLH32" s="7">
        <v>2510000</v>
      </c>
      <c r="GLI32" s="8">
        <v>37.799999999999997</v>
      </c>
      <c r="GLJ32" s="7">
        <v>4665000</v>
      </c>
      <c r="GLK32" s="8">
        <v>28.8</v>
      </c>
      <c r="GLM32" s="9">
        <v>2023</v>
      </c>
      <c r="GLN32" s="7">
        <v>74000</v>
      </c>
      <c r="GLO32" s="8">
        <v>7.3</v>
      </c>
      <c r="GLP32" s="7">
        <v>304000</v>
      </c>
      <c r="GLQ32" s="8">
        <v>17.5</v>
      </c>
      <c r="GLR32" s="7">
        <v>501000</v>
      </c>
      <c r="GLS32" s="8">
        <v>19.7</v>
      </c>
      <c r="GLT32" s="7">
        <v>652000</v>
      </c>
      <c r="GLU32" s="8">
        <v>26.8</v>
      </c>
      <c r="GLV32" s="7">
        <v>624000</v>
      </c>
      <c r="GLW32" s="8">
        <v>33.6</v>
      </c>
      <c r="GLX32" s="7">
        <v>2510000</v>
      </c>
      <c r="GLY32" s="8">
        <v>37.799999999999997</v>
      </c>
      <c r="GLZ32" s="7">
        <v>4665000</v>
      </c>
      <c r="GMA32" s="8">
        <v>28.8</v>
      </c>
      <c r="GMC32" s="9">
        <v>2023</v>
      </c>
      <c r="GMD32" s="7">
        <v>74000</v>
      </c>
      <c r="GME32" s="8">
        <v>7.3</v>
      </c>
      <c r="GMF32" s="7">
        <v>304000</v>
      </c>
      <c r="GMG32" s="8">
        <v>17.5</v>
      </c>
      <c r="GMH32" s="7">
        <v>501000</v>
      </c>
      <c r="GMI32" s="8">
        <v>19.7</v>
      </c>
      <c r="GMJ32" s="7">
        <v>652000</v>
      </c>
      <c r="GMK32" s="8">
        <v>26.8</v>
      </c>
      <c r="GML32" s="7">
        <v>624000</v>
      </c>
      <c r="GMM32" s="8">
        <v>33.6</v>
      </c>
      <c r="GMN32" s="7">
        <v>2510000</v>
      </c>
      <c r="GMO32" s="8">
        <v>37.799999999999997</v>
      </c>
      <c r="GMP32" s="7">
        <v>4665000</v>
      </c>
      <c r="GMQ32" s="8">
        <v>28.8</v>
      </c>
      <c r="GMS32" s="9">
        <v>2023</v>
      </c>
      <c r="GMT32" s="7">
        <v>74000</v>
      </c>
      <c r="GMU32" s="8">
        <v>7.3</v>
      </c>
      <c r="GMV32" s="7">
        <v>304000</v>
      </c>
      <c r="GMW32" s="8">
        <v>17.5</v>
      </c>
      <c r="GMX32" s="7">
        <v>501000</v>
      </c>
      <c r="GMY32" s="8">
        <v>19.7</v>
      </c>
      <c r="GMZ32" s="7">
        <v>652000</v>
      </c>
      <c r="GNA32" s="8">
        <v>26.8</v>
      </c>
      <c r="GNB32" s="7">
        <v>624000</v>
      </c>
      <c r="GNC32" s="8">
        <v>33.6</v>
      </c>
      <c r="GND32" s="7">
        <v>2510000</v>
      </c>
      <c r="GNE32" s="8">
        <v>37.799999999999997</v>
      </c>
      <c r="GNF32" s="7">
        <v>4665000</v>
      </c>
      <c r="GNG32" s="8">
        <v>28.8</v>
      </c>
      <c r="GNI32" s="9">
        <v>2023</v>
      </c>
      <c r="GNJ32" s="7">
        <v>74000</v>
      </c>
      <c r="GNK32" s="8">
        <v>7.3</v>
      </c>
      <c r="GNL32" s="7">
        <v>304000</v>
      </c>
      <c r="GNM32" s="8">
        <v>17.5</v>
      </c>
      <c r="GNN32" s="7">
        <v>501000</v>
      </c>
      <c r="GNO32" s="8">
        <v>19.7</v>
      </c>
      <c r="GNP32" s="7">
        <v>652000</v>
      </c>
      <c r="GNQ32" s="8">
        <v>26.8</v>
      </c>
      <c r="GNR32" s="7">
        <v>624000</v>
      </c>
      <c r="GNS32" s="8">
        <v>33.6</v>
      </c>
      <c r="GNT32" s="7">
        <v>2510000</v>
      </c>
      <c r="GNU32" s="8">
        <v>37.799999999999997</v>
      </c>
      <c r="GNV32" s="7">
        <v>4665000</v>
      </c>
      <c r="GNW32" s="8">
        <v>28.8</v>
      </c>
      <c r="GNY32" s="9">
        <v>2023</v>
      </c>
      <c r="GNZ32" s="7">
        <v>74000</v>
      </c>
      <c r="GOA32" s="8">
        <v>7.3</v>
      </c>
      <c r="GOB32" s="7">
        <v>304000</v>
      </c>
      <c r="GOC32" s="8">
        <v>17.5</v>
      </c>
      <c r="GOD32" s="7">
        <v>501000</v>
      </c>
      <c r="GOE32" s="8">
        <v>19.7</v>
      </c>
      <c r="GOF32" s="7">
        <v>652000</v>
      </c>
      <c r="GOG32" s="8">
        <v>26.8</v>
      </c>
      <c r="GOH32" s="7">
        <v>624000</v>
      </c>
      <c r="GOI32" s="8">
        <v>33.6</v>
      </c>
      <c r="GOJ32" s="7">
        <v>2510000</v>
      </c>
      <c r="GOK32" s="8">
        <v>37.799999999999997</v>
      </c>
      <c r="GOL32" s="7">
        <v>4665000</v>
      </c>
      <c r="GOM32" s="8">
        <v>28.8</v>
      </c>
      <c r="GOO32" s="9">
        <v>2023</v>
      </c>
      <c r="GOP32" s="7">
        <v>74000</v>
      </c>
      <c r="GOQ32" s="8">
        <v>7.3</v>
      </c>
      <c r="GOR32" s="7">
        <v>304000</v>
      </c>
      <c r="GOS32" s="8">
        <v>17.5</v>
      </c>
      <c r="GOT32" s="7">
        <v>501000</v>
      </c>
      <c r="GOU32" s="8">
        <v>19.7</v>
      </c>
      <c r="GOV32" s="7">
        <v>652000</v>
      </c>
      <c r="GOW32" s="8">
        <v>26.8</v>
      </c>
      <c r="GOX32" s="7">
        <v>624000</v>
      </c>
      <c r="GOY32" s="8">
        <v>33.6</v>
      </c>
      <c r="GOZ32" s="7">
        <v>2510000</v>
      </c>
      <c r="GPA32" s="8">
        <v>37.799999999999997</v>
      </c>
      <c r="GPB32" s="7">
        <v>4665000</v>
      </c>
      <c r="GPC32" s="8">
        <v>28.8</v>
      </c>
      <c r="GPE32" s="9">
        <v>2023</v>
      </c>
      <c r="GPF32" s="7">
        <v>74000</v>
      </c>
      <c r="GPG32" s="8">
        <v>7.3</v>
      </c>
      <c r="GPH32" s="7">
        <v>304000</v>
      </c>
      <c r="GPI32" s="8">
        <v>17.5</v>
      </c>
      <c r="GPJ32" s="7">
        <v>501000</v>
      </c>
      <c r="GPK32" s="8">
        <v>19.7</v>
      </c>
      <c r="GPL32" s="7">
        <v>652000</v>
      </c>
      <c r="GPM32" s="8">
        <v>26.8</v>
      </c>
      <c r="GPN32" s="7">
        <v>624000</v>
      </c>
      <c r="GPO32" s="8">
        <v>33.6</v>
      </c>
      <c r="GPP32" s="7">
        <v>2510000</v>
      </c>
      <c r="GPQ32" s="8">
        <v>37.799999999999997</v>
      </c>
      <c r="GPR32" s="7">
        <v>4665000</v>
      </c>
      <c r="GPS32" s="8">
        <v>28.8</v>
      </c>
      <c r="GPU32" s="9">
        <v>2023</v>
      </c>
      <c r="GPV32" s="7">
        <v>74000</v>
      </c>
      <c r="GPW32" s="8">
        <v>7.3</v>
      </c>
      <c r="GPX32" s="7">
        <v>304000</v>
      </c>
      <c r="GPY32" s="8">
        <v>17.5</v>
      </c>
      <c r="GPZ32" s="7">
        <v>501000</v>
      </c>
      <c r="GQA32" s="8">
        <v>19.7</v>
      </c>
      <c r="GQB32" s="7">
        <v>652000</v>
      </c>
      <c r="GQC32" s="8">
        <v>26.8</v>
      </c>
      <c r="GQD32" s="7">
        <v>624000</v>
      </c>
      <c r="GQE32" s="8">
        <v>33.6</v>
      </c>
      <c r="GQF32" s="7">
        <v>2510000</v>
      </c>
      <c r="GQG32" s="8">
        <v>37.799999999999997</v>
      </c>
      <c r="GQH32" s="7">
        <v>4665000</v>
      </c>
      <c r="GQI32" s="8">
        <v>28.8</v>
      </c>
      <c r="GQK32" s="9">
        <v>2023</v>
      </c>
      <c r="GQL32" s="7">
        <v>74000</v>
      </c>
      <c r="GQM32" s="8">
        <v>7.3</v>
      </c>
      <c r="GQN32" s="7">
        <v>304000</v>
      </c>
      <c r="GQO32" s="8">
        <v>17.5</v>
      </c>
      <c r="GQP32" s="7">
        <v>501000</v>
      </c>
      <c r="GQQ32" s="8">
        <v>19.7</v>
      </c>
      <c r="GQR32" s="7">
        <v>652000</v>
      </c>
      <c r="GQS32" s="8">
        <v>26.8</v>
      </c>
      <c r="GQT32" s="7">
        <v>624000</v>
      </c>
      <c r="GQU32" s="8">
        <v>33.6</v>
      </c>
      <c r="GQV32" s="7">
        <v>2510000</v>
      </c>
      <c r="GQW32" s="8">
        <v>37.799999999999997</v>
      </c>
      <c r="GQX32" s="7">
        <v>4665000</v>
      </c>
      <c r="GQY32" s="8">
        <v>28.8</v>
      </c>
      <c r="GRA32" s="9">
        <v>2023</v>
      </c>
      <c r="GRB32" s="7">
        <v>74000</v>
      </c>
      <c r="GRC32" s="8">
        <v>7.3</v>
      </c>
      <c r="GRD32" s="7">
        <v>304000</v>
      </c>
      <c r="GRE32" s="8">
        <v>17.5</v>
      </c>
      <c r="GRF32" s="7">
        <v>501000</v>
      </c>
      <c r="GRG32" s="8">
        <v>19.7</v>
      </c>
      <c r="GRH32" s="7">
        <v>652000</v>
      </c>
      <c r="GRI32" s="8">
        <v>26.8</v>
      </c>
      <c r="GRJ32" s="7">
        <v>624000</v>
      </c>
      <c r="GRK32" s="8">
        <v>33.6</v>
      </c>
      <c r="GRL32" s="7">
        <v>2510000</v>
      </c>
      <c r="GRM32" s="8">
        <v>37.799999999999997</v>
      </c>
      <c r="GRN32" s="7">
        <v>4665000</v>
      </c>
      <c r="GRO32" s="8">
        <v>28.8</v>
      </c>
      <c r="GRQ32" s="9">
        <v>2023</v>
      </c>
      <c r="GRR32" s="7">
        <v>74000</v>
      </c>
      <c r="GRS32" s="8">
        <v>7.3</v>
      </c>
      <c r="GRT32" s="7">
        <v>304000</v>
      </c>
      <c r="GRU32" s="8">
        <v>17.5</v>
      </c>
      <c r="GRV32" s="7">
        <v>501000</v>
      </c>
      <c r="GRW32" s="8">
        <v>19.7</v>
      </c>
      <c r="GRX32" s="7">
        <v>652000</v>
      </c>
      <c r="GRY32" s="8">
        <v>26.8</v>
      </c>
      <c r="GRZ32" s="7">
        <v>624000</v>
      </c>
      <c r="GSA32" s="8">
        <v>33.6</v>
      </c>
      <c r="GSB32" s="7">
        <v>2510000</v>
      </c>
      <c r="GSC32" s="8">
        <v>37.799999999999997</v>
      </c>
      <c r="GSD32" s="7">
        <v>4665000</v>
      </c>
      <c r="GSE32" s="8">
        <v>28.8</v>
      </c>
      <c r="GSG32" s="9">
        <v>2023</v>
      </c>
      <c r="GSH32" s="7">
        <v>74000</v>
      </c>
      <c r="GSI32" s="8">
        <v>7.3</v>
      </c>
      <c r="GSJ32" s="7">
        <v>304000</v>
      </c>
      <c r="GSK32" s="8">
        <v>17.5</v>
      </c>
      <c r="GSL32" s="7">
        <v>501000</v>
      </c>
      <c r="GSM32" s="8">
        <v>19.7</v>
      </c>
      <c r="GSN32" s="7">
        <v>652000</v>
      </c>
      <c r="GSO32" s="8">
        <v>26.8</v>
      </c>
      <c r="GSP32" s="7">
        <v>624000</v>
      </c>
      <c r="GSQ32" s="8">
        <v>33.6</v>
      </c>
      <c r="GSR32" s="7">
        <v>2510000</v>
      </c>
      <c r="GSS32" s="8">
        <v>37.799999999999997</v>
      </c>
      <c r="GST32" s="7">
        <v>4665000</v>
      </c>
      <c r="GSU32" s="8">
        <v>28.8</v>
      </c>
      <c r="GSW32" s="9">
        <v>2023</v>
      </c>
      <c r="GSX32" s="7">
        <v>74000</v>
      </c>
      <c r="GSY32" s="8">
        <v>7.3</v>
      </c>
      <c r="GSZ32" s="7">
        <v>304000</v>
      </c>
      <c r="GTA32" s="8">
        <v>17.5</v>
      </c>
      <c r="GTB32" s="7">
        <v>501000</v>
      </c>
      <c r="GTC32" s="8">
        <v>19.7</v>
      </c>
      <c r="GTD32" s="7">
        <v>652000</v>
      </c>
      <c r="GTE32" s="8">
        <v>26.8</v>
      </c>
      <c r="GTF32" s="7">
        <v>624000</v>
      </c>
      <c r="GTG32" s="8">
        <v>33.6</v>
      </c>
      <c r="GTH32" s="7">
        <v>2510000</v>
      </c>
      <c r="GTI32" s="8">
        <v>37.799999999999997</v>
      </c>
      <c r="GTJ32" s="7">
        <v>4665000</v>
      </c>
      <c r="GTK32" s="8">
        <v>28.8</v>
      </c>
      <c r="GTM32" s="9">
        <v>2023</v>
      </c>
      <c r="GTN32" s="7">
        <v>74000</v>
      </c>
      <c r="GTO32" s="8">
        <v>7.3</v>
      </c>
      <c r="GTP32" s="7">
        <v>304000</v>
      </c>
      <c r="GTQ32" s="8">
        <v>17.5</v>
      </c>
      <c r="GTR32" s="7">
        <v>501000</v>
      </c>
      <c r="GTS32" s="8">
        <v>19.7</v>
      </c>
      <c r="GTT32" s="7">
        <v>652000</v>
      </c>
      <c r="GTU32" s="8">
        <v>26.8</v>
      </c>
      <c r="GTV32" s="7">
        <v>624000</v>
      </c>
      <c r="GTW32" s="8">
        <v>33.6</v>
      </c>
      <c r="GTX32" s="7">
        <v>2510000</v>
      </c>
      <c r="GTY32" s="8">
        <v>37.799999999999997</v>
      </c>
      <c r="GTZ32" s="7">
        <v>4665000</v>
      </c>
      <c r="GUA32" s="8">
        <v>28.8</v>
      </c>
      <c r="GUC32" s="9">
        <v>2023</v>
      </c>
      <c r="GUD32" s="7">
        <v>74000</v>
      </c>
      <c r="GUE32" s="8">
        <v>7.3</v>
      </c>
      <c r="GUF32" s="7">
        <v>304000</v>
      </c>
      <c r="GUG32" s="8">
        <v>17.5</v>
      </c>
      <c r="GUH32" s="7">
        <v>501000</v>
      </c>
      <c r="GUI32" s="8">
        <v>19.7</v>
      </c>
      <c r="GUJ32" s="7">
        <v>652000</v>
      </c>
      <c r="GUK32" s="8">
        <v>26.8</v>
      </c>
      <c r="GUL32" s="7">
        <v>624000</v>
      </c>
      <c r="GUM32" s="8">
        <v>33.6</v>
      </c>
      <c r="GUN32" s="7">
        <v>2510000</v>
      </c>
      <c r="GUO32" s="8">
        <v>37.799999999999997</v>
      </c>
      <c r="GUP32" s="7">
        <v>4665000</v>
      </c>
      <c r="GUQ32" s="8">
        <v>28.8</v>
      </c>
      <c r="GUS32" s="9">
        <v>2023</v>
      </c>
      <c r="GUT32" s="7">
        <v>74000</v>
      </c>
      <c r="GUU32" s="8">
        <v>7.3</v>
      </c>
      <c r="GUV32" s="7">
        <v>304000</v>
      </c>
      <c r="GUW32" s="8">
        <v>17.5</v>
      </c>
      <c r="GUX32" s="7">
        <v>501000</v>
      </c>
      <c r="GUY32" s="8">
        <v>19.7</v>
      </c>
      <c r="GUZ32" s="7">
        <v>652000</v>
      </c>
      <c r="GVA32" s="8">
        <v>26.8</v>
      </c>
      <c r="GVB32" s="7">
        <v>624000</v>
      </c>
      <c r="GVC32" s="8">
        <v>33.6</v>
      </c>
      <c r="GVD32" s="7">
        <v>2510000</v>
      </c>
      <c r="GVE32" s="8">
        <v>37.799999999999997</v>
      </c>
      <c r="GVF32" s="7">
        <v>4665000</v>
      </c>
      <c r="GVG32" s="8">
        <v>28.8</v>
      </c>
      <c r="GVI32" s="9">
        <v>2023</v>
      </c>
      <c r="GVJ32" s="7">
        <v>74000</v>
      </c>
      <c r="GVK32" s="8">
        <v>7.3</v>
      </c>
      <c r="GVL32" s="7">
        <v>304000</v>
      </c>
      <c r="GVM32" s="8">
        <v>17.5</v>
      </c>
      <c r="GVN32" s="7">
        <v>501000</v>
      </c>
      <c r="GVO32" s="8">
        <v>19.7</v>
      </c>
      <c r="GVP32" s="7">
        <v>652000</v>
      </c>
      <c r="GVQ32" s="8">
        <v>26.8</v>
      </c>
      <c r="GVR32" s="7">
        <v>624000</v>
      </c>
      <c r="GVS32" s="8">
        <v>33.6</v>
      </c>
      <c r="GVT32" s="7">
        <v>2510000</v>
      </c>
      <c r="GVU32" s="8">
        <v>37.799999999999997</v>
      </c>
      <c r="GVV32" s="7">
        <v>4665000</v>
      </c>
      <c r="GVW32" s="8">
        <v>28.8</v>
      </c>
      <c r="GVY32" s="9">
        <v>2023</v>
      </c>
      <c r="GVZ32" s="7">
        <v>74000</v>
      </c>
      <c r="GWA32" s="8">
        <v>7.3</v>
      </c>
      <c r="GWB32" s="7">
        <v>304000</v>
      </c>
      <c r="GWC32" s="8">
        <v>17.5</v>
      </c>
      <c r="GWD32" s="7">
        <v>501000</v>
      </c>
      <c r="GWE32" s="8">
        <v>19.7</v>
      </c>
      <c r="GWF32" s="7">
        <v>652000</v>
      </c>
      <c r="GWG32" s="8">
        <v>26.8</v>
      </c>
      <c r="GWH32" s="7">
        <v>624000</v>
      </c>
      <c r="GWI32" s="8">
        <v>33.6</v>
      </c>
      <c r="GWJ32" s="7">
        <v>2510000</v>
      </c>
      <c r="GWK32" s="8">
        <v>37.799999999999997</v>
      </c>
      <c r="GWL32" s="7">
        <v>4665000</v>
      </c>
      <c r="GWM32" s="8">
        <v>28.8</v>
      </c>
      <c r="GWO32" s="9">
        <v>2023</v>
      </c>
      <c r="GWP32" s="7">
        <v>74000</v>
      </c>
      <c r="GWQ32" s="8">
        <v>7.3</v>
      </c>
      <c r="GWR32" s="7">
        <v>304000</v>
      </c>
      <c r="GWS32" s="8">
        <v>17.5</v>
      </c>
      <c r="GWT32" s="7">
        <v>501000</v>
      </c>
      <c r="GWU32" s="8">
        <v>19.7</v>
      </c>
      <c r="GWV32" s="7">
        <v>652000</v>
      </c>
      <c r="GWW32" s="8">
        <v>26.8</v>
      </c>
      <c r="GWX32" s="7">
        <v>624000</v>
      </c>
      <c r="GWY32" s="8">
        <v>33.6</v>
      </c>
      <c r="GWZ32" s="7">
        <v>2510000</v>
      </c>
      <c r="GXA32" s="8">
        <v>37.799999999999997</v>
      </c>
      <c r="GXB32" s="7">
        <v>4665000</v>
      </c>
      <c r="GXC32" s="8">
        <v>28.8</v>
      </c>
      <c r="GXE32" s="9">
        <v>2023</v>
      </c>
      <c r="GXF32" s="7">
        <v>74000</v>
      </c>
      <c r="GXG32" s="8">
        <v>7.3</v>
      </c>
      <c r="GXH32" s="7">
        <v>304000</v>
      </c>
      <c r="GXI32" s="8">
        <v>17.5</v>
      </c>
      <c r="GXJ32" s="7">
        <v>501000</v>
      </c>
      <c r="GXK32" s="8">
        <v>19.7</v>
      </c>
      <c r="GXL32" s="7">
        <v>652000</v>
      </c>
      <c r="GXM32" s="8">
        <v>26.8</v>
      </c>
      <c r="GXN32" s="7">
        <v>624000</v>
      </c>
      <c r="GXO32" s="8">
        <v>33.6</v>
      </c>
      <c r="GXP32" s="7">
        <v>2510000</v>
      </c>
      <c r="GXQ32" s="8">
        <v>37.799999999999997</v>
      </c>
      <c r="GXR32" s="7">
        <v>4665000</v>
      </c>
      <c r="GXS32" s="8">
        <v>28.8</v>
      </c>
      <c r="GXU32" s="9">
        <v>2023</v>
      </c>
      <c r="GXV32" s="7">
        <v>74000</v>
      </c>
      <c r="GXW32" s="8">
        <v>7.3</v>
      </c>
      <c r="GXX32" s="7">
        <v>304000</v>
      </c>
      <c r="GXY32" s="8">
        <v>17.5</v>
      </c>
      <c r="GXZ32" s="7">
        <v>501000</v>
      </c>
      <c r="GYA32" s="8">
        <v>19.7</v>
      </c>
      <c r="GYB32" s="7">
        <v>652000</v>
      </c>
      <c r="GYC32" s="8">
        <v>26.8</v>
      </c>
      <c r="GYD32" s="7">
        <v>624000</v>
      </c>
      <c r="GYE32" s="8">
        <v>33.6</v>
      </c>
      <c r="GYF32" s="7">
        <v>2510000</v>
      </c>
      <c r="GYG32" s="8">
        <v>37.799999999999997</v>
      </c>
      <c r="GYH32" s="7">
        <v>4665000</v>
      </c>
      <c r="GYI32" s="8">
        <v>28.8</v>
      </c>
      <c r="GYK32" s="9">
        <v>2023</v>
      </c>
      <c r="GYL32" s="7">
        <v>74000</v>
      </c>
      <c r="GYM32" s="8">
        <v>7.3</v>
      </c>
      <c r="GYN32" s="7">
        <v>304000</v>
      </c>
      <c r="GYO32" s="8">
        <v>17.5</v>
      </c>
      <c r="GYP32" s="7">
        <v>501000</v>
      </c>
      <c r="GYQ32" s="8">
        <v>19.7</v>
      </c>
      <c r="GYR32" s="7">
        <v>652000</v>
      </c>
      <c r="GYS32" s="8">
        <v>26.8</v>
      </c>
      <c r="GYT32" s="7">
        <v>624000</v>
      </c>
      <c r="GYU32" s="8">
        <v>33.6</v>
      </c>
      <c r="GYV32" s="7">
        <v>2510000</v>
      </c>
      <c r="GYW32" s="8">
        <v>37.799999999999997</v>
      </c>
      <c r="GYX32" s="7">
        <v>4665000</v>
      </c>
      <c r="GYY32" s="8">
        <v>28.8</v>
      </c>
      <c r="GZA32" s="9">
        <v>2023</v>
      </c>
      <c r="GZB32" s="7">
        <v>74000</v>
      </c>
      <c r="GZC32" s="8">
        <v>7.3</v>
      </c>
      <c r="GZD32" s="7">
        <v>304000</v>
      </c>
      <c r="GZE32" s="8">
        <v>17.5</v>
      </c>
      <c r="GZF32" s="7">
        <v>501000</v>
      </c>
      <c r="GZG32" s="8">
        <v>19.7</v>
      </c>
      <c r="GZH32" s="7">
        <v>652000</v>
      </c>
      <c r="GZI32" s="8">
        <v>26.8</v>
      </c>
      <c r="GZJ32" s="7">
        <v>624000</v>
      </c>
      <c r="GZK32" s="8">
        <v>33.6</v>
      </c>
      <c r="GZL32" s="7">
        <v>2510000</v>
      </c>
      <c r="GZM32" s="8">
        <v>37.799999999999997</v>
      </c>
      <c r="GZN32" s="7">
        <v>4665000</v>
      </c>
      <c r="GZO32" s="8">
        <v>28.8</v>
      </c>
      <c r="GZQ32" s="9">
        <v>2023</v>
      </c>
      <c r="GZR32" s="7">
        <v>74000</v>
      </c>
      <c r="GZS32" s="8">
        <v>7.3</v>
      </c>
      <c r="GZT32" s="7">
        <v>304000</v>
      </c>
      <c r="GZU32" s="8">
        <v>17.5</v>
      </c>
      <c r="GZV32" s="7">
        <v>501000</v>
      </c>
      <c r="GZW32" s="8">
        <v>19.7</v>
      </c>
      <c r="GZX32" s="7">
        <v>652000</v>
      </c>
      <c r="GZY32" s="8">
        <v>26.8</v>
      </c>
      <c r="GZZ32" s="7">
        <v>624000</v>
      </c>
      <c r="HAA32" s="8">
        <v>33.6</v>
      </c>
      <c r="HAB32" s="7">
        <v>2510000</v>
      </c>
      <c r="HAC32" s="8">
        <v>37.799999999999997</v>
      </c>
      <c r="HAD32" s="7">
        <v>4665000</v>
      </c>
      <c r="HAE32" s="8">
        <v>28.8</v>
      </c>
      <c r="HAG32" s="9">
        <v>2023</v>
      </c>
      <c r="HAH32" s="7">
        <v>74000</v>
      </c>
      <c r="HAI32" s="8">
        <v>7.3</v>
      </c>
      <c r="HAJ32" s="7">
        <v>304000</v>
      </c>
      <c r="HAK32" s="8">
        <v>17.5</v>
      </c>
      <c r="HAL32" s="7">
        <v>501000</v>
      </c>
      <c r="HAM32" s="8">
        <v>19.7</v>
      </c>
      <c r="HAN32" s="7">
        <v>652000</v>
      </c>
      <c r="HAO32" s="8">
        <v>26.8</v>
      </c>
      <c r="HAP32" s="7">
        <v>624000</v>
      </c>
      <c r="HAQ32" s="8">
        <v>33.6</v>
      </c>
      <c r="HAR32" s="7">
        <v>2510000</v>
      </c>
      <c r="HAS32" s="8">
        <v>37.799999999999997</v>
      </c>
      <c r="HAT32" s="7">
        <v>4665000</v>
      </c>
      <c r="HAU32" s="8">
        <v>28.8</v>
      </c>
      <c r="HAW32" s="9">
        <v>2023</v>
      </c>
      <c r="HAX32" s="7">
        <v>74000</v>
      </c>
      <c r="HAY32" s="8">
        <v>7.3</v>
      </c>
      <c r="HAZ32" s="7">
        <v>304000</v>
      </c>
      <c r="HBA32" s="8">
        <v>17.5</v>
      </c>
      <c r="HBB32" s="7">
        <v>501000</v>
      </c>
      <c r="HBC32" s="8">
        <v>19.7</v>
      </c>
      <c r="HBD32" s="7">
        <v>652000</v>
      </c>
      <c r="HBE32" s="8">
        <v>26.8</v>
      </c>
      <c r="HBF32" s="7">
        <v>624000</v>
      </c>
      <c r="HBG32" s="8">
        <v>33.6</v>
      </c>
      <c r="HBH32" s="7">
        <v>2510000</v>
      </c>
      <c r="HBI32" s="8">
        <v>37.799999999999997</v>
      </c>
      <c r="HBJ32" s="7">
        <v>4665000</v>
      </c>
      <c r="HBK32" s="8">
        <v>28.8</v>
      </c>
      <c r="HBM32" s="9">
        <v>2023</v>
      </c>
      <c r="HBN32" s="7">
        <v>74000</v>
      </c>
      <c r="HBO32" s="8">
        <v>7.3</v>
      </c>
      <c r="HBP32" s="7">
        <v>304000</v>
      </c>
      <c r="HBQ32" s="8">
        <v>17.5</v>
      </c>
      <c r="HBR32" s="7">
        <v>501000</v>
      </c>
      <c r="HBS32" s="8">
        <v>19.7</v>
      </c>
      <c r="HBT32" s="7">
        <v>652000</v>
      </c>
      <c r="HBU32" s="8">
        <v>26.8</v>
      </c>
      <c r="HBV32" s="7">
        <v>624000</v>
      </c>
      <c r="HBW32" s="8">
        <v>33.6</v>
      </c>
      <c r="HBX32" s="7">
        <v>2510000</v>
      </c>
      <c r="HBY32" s="8">
        <v>37.799999999999997</v>
      </c>
      <c r="HBZ32" s="7">
        <v>4665000</v>
      </c>
      <c r="HCA32" s="8">
        <v>28.8</v>
      </c>
      <c r="HCC32" s="9">
        <v>2023</v>
      </c>
      <c r="HCD32" s="7">
        <v>74000</v>
      </c>
      <c r="HCE32" s="8">
        <v>7.3</v>
      </c>
      <c r="HCF32" s="7">
        <v>304000</v>
      </c>
      <c r="HCG32" s="8">
        <v>17.5</v>
      </c>
      <c r="HCH32" s="7">
        <v>501000</v>
      </c>
      <c r="HCI32" s="8">
        <v>19.7</v>
      </c>
      <c r="HCJ32" s="7">
        <v>652000</v>
      </c>
      <c r="HCK32" s="8">
        <v>26.8</v>
      </c>
      <c r="HCL32" s="7">
        <v>624000</v>
      </c>
      <c r="HCM32" s="8">
        <v>33.6</v>
      </c>
      <c r="HCN32" s="7">
        <v>2510000</v>
      </c>
      <c r="HCO32" s="8">
        <v>37.799999999999997</v>
      </c>
      <c r="HCP32" s="7">
        <v>4665000</v>
      </c>
      <c r="HCQ32" s="8">
        <v>28.8</v>
      </c>
      <c r="HCS32" s="9">
        <v>2023</v>
      </c>
      <c r="HCT32" s="7">
        <v>74000</v>
      </c>
      <c r="HCU32" s="8">
        <v>7.3</v>
      </c>
      <c r="HCV32" s="7">
        <v>304000</v>
      </c>
      <c r="HCW32" s="8">
        <v>17.5</v>
      </c>
      <c r="HCX32" s="7">
        <v>501000</v>
      </c>
      <c r="HCY32" s="8">
        <v>19.7</v>
      </c>
      <c r="HCZ32" s="7">
        <v>652000</v>
      </c>
      <c r="HDA32" s="8">
        <v>26.8</v>
      </c>
      <c r="HDB32" s="7">
        <v>624000</v>
      </c>
      <c r="HDC32" s="8">
        <v>33.6</v>
      </c>
      <c r="HDD32" s="7">
        <v>2510000</v>
      </c>
      <c r="HDE32" s="8">
        <v>37.799999999999997</v>
      </c>
      <c r="HDF32" s="7">
        <v>4665000</v>
      </c>
      <c r="HDG32" s="8">
        <v>28.8</v>
      </c>
      <c r="HDI32" s="9">
        <v>2023</v>
      </c>
      <c r="HDJ32" s="7">
        <v>74000</v>
      </c>
      <c r="HDK32" s="8">
        <v>7.3</v>
      </c>
      <c r="HDL32" s="7">
        <v>304000</v>
      </c>
      <c r="HDM32" s="8">
        <v>17.5</v>
      </c>
      <c r="HDN32" s="7">
        <v>501000</v>
      </c>
      <c r="HDO32" s="8">
        <v>19.7</v>
      </c>
      <c r="HDP32" s="7">
        <v>652000</v>
      </c>
      <c r="HDQ32" s="8">
        <v>26.8</v>
      </c>
      <c r="HDR32" s="7">
        <v>624000</v>
      </c>
      <c r="HDS32" s="8">
        <v>33.6</v>
      </c>
      <c r="HDT32" s="7">
        <v>2510000</v>
      </c>
      <c r="HDU32" s="8">
        <v>37.799999999999997</v>
      </c>
      <c r="HDV32" s="7">
        <v>4665000</v>
      </c>
      <c r="HDW32" s="8">
        <v>28.8</v>
      </c>
      <c r="HDY32" s="9">
        <v>2023</v>
      </c>
      <c r="HDZ32" s="7">
        <v>74000</v>
      </c>
      <c r="HEA32" s="8">
        <v>7.3</v>
      </c>
      <c r="HEB32" s="7">
        <v>304000</v>
      </c>
      <c r="HEC32" s="8">
        <v>17.5</v>
      </c>
      <c r="HED32" s="7">
        <v>501000</v>
      </c>
      <c r="HEE32" s="8">
        <v>19.7</v>
      </c>
      <c r="HEF32" s="7">
        <v>652000</v>
      </c>
      <c r="HEG32" s="8">
        <v>26.8</v>
      </c>
      <c r="HEH32" s="7">
        <v>624000</v>
      </c>
      <c r="HEI32" s="8">
        <v>33.6</v>
      </c>
      <c r="HEJ32" s="7">
        <v>2510000</v>
      </c>
      <c r="HEK32" s="8">
        <v>37.799999999999997</v>
      </c>
      <c r="HEL32" s="7">
        <v>4665000</v>
      </c>
      <c r="HEM32" s="8">
        <v>28.8</v>
      </c>
      <c r="HEO32" s="9">
        <v>2023</v>
      </c>
      <c r="HEP32" s="7">
        <v>74000</v>
      </c>
      <c r="HEQ32" s="8">
        <v>7.3</v>
      </c>
      <c r="HER32" s="7">
        <v>304000</v>
      </c>
      <c r="HES32" s="8">
        <v>17.5</v>
      </c>
      <c r="HET32" s="7">
        <v>501000</v>
      </c>
      <c r="HEU32" s="8">
        <v>19.7</v>
      </c>
      <c r="HEV32" s="7">
        <v>652000</v>
      </c>
      <c r="HEW32" s="8">
        <v>26.8</v>
      </c>
      <c r="HEX32" s="7">
        <v>624000</v>
      </c>
      <c r="HEY32" s="8">
        <v>33.6</v>
      </c>
      <c r="HEZ32" s="7">
        <v>2510000</v>
      </c>
      <c r="HFA32" s="8">
        <v>37.799999999999997</v>
      </c>
      <c r="HFB32" s="7">
        <v>4665000</v>
      </c>
      <c r="HFC32" s="8">
        <v>28.8</v>
      </c>
      <c r="HFE32" s="9">
        <v>2023</v>
      </c>
      <c r="HFF32" s="7">
        <v>74000</v>
      </c>
      <c r="HFG32" s="8">
        <v>7.3</v>
      </c>
      <c r="HFH32" s="7">
        <v>304000</v>
      </c>
      <c r="HFI32" s="8">
        <v>17.5</v>
      </c>
      <c r="HFJ32" s="7">
        <v>501000</v>
      </c>
      <c r="HFK32" s="8">
        <v>19.7</v>
      </c>
      <c r="HFL32" s="7">
        <v>652000</v>
      </c>
      <c r="HFM32" s="8">
        <v>26.8</v>
      </c>
      <c r="HFN32" s="7">
        <v>624000</v>
      </c>
      <c r="HFO32" s="8">
        <v>33.6</v>
      </c>
      <c r="HFP32" s="7">
        <v>2510000</v>
      </c>
      <c r="HFQ32" s="8">
        <v>37.799999999999997</v>
      </c>
      <c r="HFR32" s="7">
        <v>4665000</v>
      </c>
      <c r="HFS32" s="8">
        <v>28.8</v>
      </c>
      <c r="HFU32" s="9">
        <v>2023</v>
      </c>
      <c r="HFV32" s="7">
        <v>74000</v>
      </c>
      <c r="HFW32" s="8">
        <v>7.3</v>
      </c>
      <c r="HFX32" s="7">
        <v>304000</v>
      </c>
      <c r="HFY32" s="8">
        <v>17.5</v>
      </c>
      <c r="HFZ32" s="7">
        <v>501000</v>
      </c>
      <c r="HGA32" s="8">
        <v>19.7</v>
      </c>
      <c r="HGB32" s="7">
        <v>652000</v>
      </c>
      <c r="HGC32" s="8">
        <v>26.8</v>
      </c>
      <c r="HGD32" s="7">
        <v>624000</v>
      </c>
      <c r="HGE32" s="8">
        <v>33.6</v>
      </c>
      <c r="HGF32" s="7">
        <v>2510000</v>
      </c>
      <c r="HGG32" s="8">
        <v>37.799999999999997</v>
      </c>
      <c r="HGH32" s="7">
        <v>4665000</v>
      </c>
      <c r="HGI32" s="8">
        <v>28.8</v>
      </c>
      <c r="HGK32" s="9">
        <v>2023</v>
      </c>
      <c r="HGL32" s="7">
        <v>74000</v>
      </c>
      <c r="HGM32" s="8">
        <v>7.3</v>
      </c>
      <c r="HGN32" s="7">
        <v>304000</v>
      </c>
      <c r="HGO32" s="8">
        <v>17.5</v>
      </c>
      <c r="HGP32" s="7">
        <v>501000</v>
      </c>
      <c r="HGQ32" s="8">
        <v>19.7</v>
      </c>
      <c r="HGR32" s="7">
        <v>652000</v>
      </c>
      <c r="HGS32" s="8">
        <v>26.8</v>
      </c>
      <c r="HGT32" s="7">
        <v>624000</v>
      </c>
      <c r="HGU32" s="8">
        <v>33.6</v>
      </c>
      <c r="HGV32" s="7">
        <v>2510000</v>
      </c>
      <c r="HGW32" s="8">
        <v>37.799999999999997</v>
      </c>
      <c r="HGX32" s="7">
        <v>4665000</v>
      </c>
      <c r="HGY32" s="8">
        <v>28.8</v>
      </c>
      <c r="HHA32" s="9">
        <v>2023</v>
      </c>
      <c r="HHB32" s="7">
        <v>74000</v>
      </c>
      <c r="HHC32" s="8">
        <v>7.3</v>
      </c>
      <c r="HHD32" s="7">
        <v>304000</v>
      </c>
      <c r="HHE32" s="8">
        <v>17.5</v>
      </c>
      <c r="HHF32" s="7">
        <v>501000</v>
      </c>
      <c r="HHG32" s="8">
        <v>19.7</v>
      </c>
      <c r="HHH32" s="7">
        <v>652000</v>
      </c>
      <c r="HHI32" s="8">
        <v>26.8</v>
      </c>
      <c r="HHJ32" s="7">
        <v>624000</v>
      </c>
      <c r="HHK32" s="8">
        <v>33.6</v>
      </c>
      <c r="HHL32" s="7">
        <v>2510000</v>
      </c>
      <c r="HHM32" s="8">
        <v>37.799999999999997</v>
      </c>
      <c r="HHN32" s="7">
        <v>4665000</v>
      </c>
      <c r="HHO32" s="8">
        <v>28.8</v>
      </c>
      <c r="HHQ32" s="9">
        <v>2023</v>
      </c>
      <c r="HHR32" s="7">
        <v>74000</v>
      </c>
      <c r="HHS32" s="8">
        <v>7.3</v>
      </c>
      <c r="HHT32" s="7">
        <v>304000</v>
      </c>
      <c r="HHU32" s="8">
        <v>17.5</v>
      </c>
      <c r="HHV32" s="7">
        <v>501000</v>
      </c>
      <c r="HHW32" s="8">
        <v>19.7</v>
      </c>
      <c r="HHX32" s="7">
        <v>652000</v>
      </c>
      <c r="HHY32" s="8">
        <v>26.8</v>
      </c>
      <c r="HHZ32" s="7">
        <v>624000</v>
      </c>
      <c r="HIA32" s="8">
        <v>33.6</v>
      </c>
      <c r="HIB32" s="7">
        <v>2510000</v>
      </c>
      <c r="HIC32" s="8">
        <v>37.799999999999997</v>
      </c>
      <c r="HID32" s="7">
        <v>4665000</v>
      </c>
      <c r="HIE32" s="8">
        <v>28.8</v>
      </c>
      <c r="HIG32" s="9">
        <v>2023</v>
      </c>
      <c r="HIH32" s="7">
        <v>74000</v>
      </c>
      <c r="HII32" s="8">
        <v>7.3</v>
      </c>
      <c r="HIJ32" s="7">
        <v>304000</v>
      </c>
      <c r="HIK32" s="8">
        <v>17.5</v>
      </c>
      <c r="HIL32" s="7">
        <v>501000</v>
      </c>
      <c r="HIM32" s="8">
        <v>19.7</v>
      </c>
      <c r="HIN32" s="7">
        <v>652000</v>
      </c>
      <c r="HIO32" s="8">
        <v>26.8</v>
      </c>
      <c r="HIP32" s="7">
        <v>624000</v>
      </c>
      <c r="HIQ32" s="8">
        <v>33.6</v>
      </c>
      <c r="HIR32" s="7">
        <v>2510000</v>
      </c>
      <c r="HIS32" s="8">
        <v>37.799999999999997</v>
      </c>
      <c r="HIT32" s="7">
        <v>4665000</v>
      </c>
      <c r="HIU32" s="8">
        <v>28.8</v>
      </c>
      <c r="HIW32" s="9">
        <v>2023</v>
      </c>
      <c r="HIX32" s="7">
        <v>74000</v>
      </c>
      <c r="HIY32" s="8">
        <v>7.3</v>
      </c>
      <c r="HIZ32" s="7">
        <v>304000</v>
      </c>
      <c r="HJA32" s="8">
        <v>17.5</v>
      </c>
      <c r="HJB32" s="7">
        <v>501000</v>
      </c>
      <c r="HJC32" s="8">
        <v>19.7</v>
      </c>
      <c r="HJD32" s="7">
        <v>652000</v>
      </c>
      <c r="HJE32" s="8">
        <v>26.8</v>
      </c>
      <c r="HJF32" s="7">
        <v>624000</v>
      </c>
      <c r="HJG32" s="8">
        <v>33.6</v>
      </c>
      <c r="HJH32" s="7">
        <v>2510000</v>
      </c>
      <c r="HJI32" s="8">
        <v>37.799999999999997</v>
      </c>
      <c r="HJJ32" s="7">
        <v>4665000</v>
      </c>
      <c r="HJK32" s="8">
        <v>28.8</v>
      </c>
      <c r="HJM32" s="9">
        <v>2023</v>
      </c>
      <c r="HJN32" s="7">
        <v>74000</v>
      </c>
      <c r="HJO32" s="8">
        <v>7.3</v>
      </c>
      <c r="HJP32" s="7">
        <v>304000</v>
      </c>
      <c r="HJQ32" s="8">
        <v>17.5</v>
      </c>
      <c r="HJR32" s="7">
        <v>501000</v>
      </c>
      <c r="HJS32" s="8">
        <v>19.7</v>
      </c>
      <c r="HJT32" s="7">
        <v>652000</v>
      </c>
      <c r="HJU32" s="8">
        <v>26.8</v>
      </c>
      <c r="HJV32" s="7">
        <v>624000</v>
      </c>
      <c r="HJW32" s="8">
        <v>33.6</v>
      </c>
      <c r="HJX32" s="7">
        <v>2510000</v>
      </c>
      <c r="HJY32" s="8">
        <v>37.799999999999997</v>
      </c>
      <c r="HJZ32" s="7">
        <v>4665000</v>
      </c>
      <c r="HKA32" s="8">
        <v>28.8</v>
      </c>
      <c r="HKC32" s="9">
        <v>2023</v>
      </c>
      <c r="HKD32" s="7">
        <v>74000</v>
      </c>
      <c r="HKE32" s="8">
        <v>7.3</v>
      </c>
      <c r="HKF32" s="7">
        <v>304000</v>
      </c>
      <c r="HKG32" s="8">
        <v>17.5</v>
      </c>
      <c r="HKH32" s="7">
        <v>501000</v>
      </c>
      <c r="HKI32" s="8">
        <v>19.7</v>
      </c>
      <c r="HKJ32" s="7">
        <v>652000</v>
      </c>
      <c r="HKK32" s="8">
        <v>26.8</v>
      </c>
      <c r="HKL32" s="7">
        <v>624000</v>
      </c>
      <c r="HKM32" s="8">
        <v>33.6</v>
      </c>
      <c r="HKN32" s="7">
        <v>2510000</v>
      </c>
      <c r="HKO32" s="8">
        <v>37.799999999999997</v>
      </c>
      <c r="HKP32" s="7">
        <v>4665000</v>
      </c>
      <c r="HKQ32" s="8">
        <v>28.8</v>
      </c>
      <c r="HKS32" s="9">
        <v>2023</v>
      </c>
      <c r="HKT32" s="7">
        <v>74000</v>
      </c>
      <c r="HKU32" s="8">
        <v>7.3</v>
      </c>
      <c r="HKV32" s="7">
        <v>304000</v>
      </c>
      <c r="HKW32" s="8">
        <v>17.5</v>
      </c>
      <c r="HKX32" s="7">
        <v>501000</v>
      </c>
      <c r="HKY32" s="8">
        <v>19.7</v>
      </c>
      <c r="HKZ32" s="7">
        <v>652000</v>
      </c>
      <c r="HLA32" s="8">
        <v>26.8</v>
      </c>
      <c r="HLB32" s="7">
        <v>624000</v>
      </c>
      <c r="HLC32" s="8">
        <v>33.6</v>
      </c>
      <c r="HLD32" s="7">
        <v>2510000</v>
      </c>
      <c r="HLE32" s="8">
        <v>37.799999999999997</v>
      </c>
      <c r="HLF32" s="7">
        <v>4665000</v>
      </c>
      <c r="HLG32" s="8">
        <v>28.8</v>
      </c>
      <c r="HLI32" s="9">
        <v>2023</v>
      </c>
      <c r="HLJ32" s="7">
        <v>74000</v>
      </c>
      <c r="HLK32" s="8">
        <v>7.3</v>
      </c>
      <c r="HLL32" s="7">
        <v>304000</v>
      </c>
      <c r="HLM32" s="8">
        <v>17.5</v>
      </c>
      <c r="HLN32" s="7">
        <v>501000</v>
      </c>
      <c r="HLO32" s="8">
        <v>19.7</v>
      </c>
      <c r="HLP32" s="7">
        <v>652000</v>
      </c>
      <c r="HLQ32" s="8">
        <v>26.8</v>
      </c>
      <c r="HLR32" s="7">
        <v>624000</v>
      </c>
      <c r="HLS32" s="8">
        <v>33.6</v>
      </c>
      <c r="HLT32" s="7">
        <v>2510000</v>
      </c>
      <c r="HLU32" s="8">
        <v>37.799999999999997</v>
      </c>
      <c r="HLV32" s="7">
        <v>4665000</v>
      </c>
      <c r="HLW32" s="8">
        <v>28.8</v>
      </c>
      <c r="HLY32" s="9">
        <v>2023</v>
      </c>
      <c r="HLZ32" s="7">
        <v>74000</v>
      </c>
      <c r="HMA32" s="8">
        <v>7.3</v>
      </c>
      <c r="HMB32" s="7">
        <v>304000</v>
      </c>
      <c r="HMC32" s="8">
        <v>17.5</v>
      </c>
      <c r="HMD32" s="7">
        <v>501000</v>
      </c>
      <c r="HME32" s="8">
        <v>19.7</v>
      </c>
      <c r="HMF32" s="7">
        <v>652000</v>
      </c>
      <c r="HMG32" s="8">
        <v>26.8</v>
      </c>
      <c r="HMH32" s="7">
        <v>624000</v>
      </c>
      <c r="HMI32" s="8">
        <v>33.6</v>
      </c>
      <c r="HMJ32" s="7">
        <v>2510000</v>
      </c>
      <c r="HMK32" s="8">
        <v>37.799999999999997</v>
      </c>
      <c r="HML32" s="7">
        <v>4665000</v>
      </c>
      <c r="HMM32" s="8">
        <v>28.8</v>
      </c>
      <c r="HMO32" s="9">
        <v>2023</v>
      </c>
      <c r="HMP32" s="7">
        <v>74000</v>
      </c>
      <c r="HMQ32" s="8">
        <v>7.3</v>
      </c>
      <c r="HMR32" s="7">
        <v>304000</v>
      </c>
      <c r="HMS32" s="8">
        <v>17.5</v>
      </c>
      <c r="HMT32" s="7">
        <v>501000</v>
      </c>
      <c r="HMU32" s="8">
        <v>19.7</v>
      </c>
      <c r="HMV32" s="7">
        <v>652000</v>
      </c>
      <c r="HMW32" s="8">
        <v>26.8</v>
      </c>
      <c r="HMX32" s="7">
        <v>624000</v>
      </c>
      <c r="HMY32" s="8">
        <v>33.6</v>
      </c>
      <c r="HMZ32" s="7">
        <v>2510000</v>
      </c>
      <c r="HNA32" s="8">
        <v>37.799999999999997</v>
      </c>
      <c r="HNB32" s="7">
        <v>4665000</v>
      </c>
      <c r="HNC32" s="8">
        <v>28.8</v>
      </c>
      <c r="HNE32" s="9">
        <v>2023</v>
      </c>
      <c r="HNF32" s="7">
        <v>74000</v>
      </c>
      <c r="HNG32" s="8">
        <v>7.3</v>
      </c>
      <c r="HNH32" s="7">
        <v>304000</v>
      </c>
      <c r="HNI32" s="8">
        <v>17.5</v>
      </c>
      <c r="HNJ32" s="7">
        <v>501000</v>
      </c>
      <c r="HNK32" s="8">
        <v>19.7</v>
      </c>
      <c r="HNL32" s="7">
        <v>652000</v>
      </c>
      <c r="HNM32" s="8">
        <v>26.8</v>
      </c>
      <c r="HNN32" s="7">
        <v>624000</v>
      </c>
      <c r="HNO32" s="8">
        <v>33.6</v>
      </c>
      <c r="HNP32" s="7">
        <v>2510000</v>
      </c>
      <c r="HNQ32" s="8">
        <v>37.799999999999997</v>
      </c>
      <c r="HNR32" s="7">
        <v>4665000</v>
      </c>
      <c r="HNS32" s="8">
        <v>28.8</v>
      </c>
      <c r="HNU32" s="9">
        <v>2023</v>
      </c>
      <c r="HNV32" s="7">
        <v>74000</v>
      </c>
      <c r="HNW32" s="8">
        <v>7.3</v>
      </c>
      <c r="HNX32" s="7">
        <v>304000</v>
      </c>
      <c r="HNY32" s="8">
        <v>17.5</v>
      </c>
      <c r="HNZ32" s="7">
        <v>501000</v>
      </c>
      <c r="HOA32" s="8">
        <v>19.7</v>
      </c>
      <c r="HOB32" s="7">
        <v>652000</v>
      </c>
      <c r="HOC32" s="8">
        <v>26.8</v>
      </c>
      <c r="HOD32" s="7">
        <v>624000</v>
      </c>
      <c r="HOE32" s="8">
        <v>33.6</v>
      </c>
      <c r="HOF32" s="7">
        <v>2510000</v>
      </c>
      <c r="HOG32" s="8">
        <v>37.799999999999997</v>
      </c>
      <c r="HOH32" s="7">
        <v>4665000</v>
      </c>
      <c r="HOI32" s="8">
        <v>28.8</v>
      </c>
      <c r="HOK32" s="9">
        <v>2023</v>
      </c>
      <c r="HOL32" s="7">
        <v>74000</v>
      </c>
      <c r="HOM32" s="8">
        <v>7.3</v>
      </c>
      <c r="HON32" s="7">
        <v>304000</v>
      </c>
      <c r="HOO32" s="8">
        <v>17.5</v>
      </c>
      <c r="HOP32" s="7">
        <v>501000</v>
      </c>
      <c r="HOQ32" s="8">
        <v>19.7</v>
      </c>
      <c r="HOR32" s="7">
        <v>652000</v>
      </c>
      <c r="HOS32" s="8">
        <v>26.8</v>
      </c>
      <c r="HOT32" s="7">
        <v>624000</v>
      </c>
      <c r="HOU32" s="8">
        <v>33.6</v>
      </c>
      <c r="HOV32" s="7">
        <v>2510000</v>
      </c>
      <c r="HOW32" s="8">
        <v>37.799999999999997</v>
      </c>
      <c r="HOX32" s="7">
        <v>4665000</v>
      </c>
      <c r="HOY32" s="8">
        <v>28.8</v>
      </c>
      <c r="HPA32" s="9">
        <v>2023</v>
      </c>
      <c r="HPB32" s="7">
        <v>74000</v>
      </c>
      <c r="HPC32" s="8">
        <v>7.3</v>
      </c>
      <c r="HPD32" s="7">
        <v>304000</v>
      </c>
      <c r="HPE32" s="8">
        <v>17.5</v>
      </c>
      <c r="HPF32" s="7">
        <v>501000</v>
      </c>
      <c r="HPG32" s="8">
        <v>19.7</v>
      </c>
      <c r="HPH32" s="7">
        <v>652000</v>
      </c>
      <c r="HPI32" s="8">
        <v>26.8</v>
      </c>
      <c r="HPJ32" s="7">
        <v>624000</v>
      </c>
      <c r="HPK32" s="8">
        <v>33.6</v>
      </c>
      <c r="HPL32" s="7">
        <v>2510000</v>
      </c>
      <c r="HPM32" s="8">
        <v>37.799999999999997</v>
      </c>
      <c r="HPN32" s="7">
        <v>4665000</v>
      </c>
      <c r="HPO32" s="8">
        <v>28.8</v>
      </c>
      <c r="HPQ32" s="9">
        <v>2023</v>
      </c>
      <c r="HPR32" s="7">
        <v>74000</v>
      </c>
      <c r="HPS32" s="8">
        <v>7.3</v>
      </c>
      <c r="HPT32" s="7">
        <v>304000</v>
      </c>
      <c r="HPU32" s="8">
        <v>17.5</v>
      </c>
      <c r="HPV32" s="7">
        <v>501000</v>
      </c>
      <c r="HPW32" s="8">
        <v>19.7</v>
      </c>
      <c r="HPX32" s="7">
        <v>652000</v>
      </c>
      <c r="HPY32" s="8">
        <v>26.8</v>
      </c>
      <c r="HPZ32" s="7">
        <v>624000</v>
      </c>
      <c r="HQA32" s="8">
        <v>33.6</v>
      </c>
      <c r="HQB32" s="7">
        <v>2510000</v>
      </c>
      <c r="HQC32" s="8">
        <v>37.799999999999997</v>
      </c>
      <c r="HQD32" s="7">
        <v>4665000</v>
      </c>
      <c r="HQE32" s="8">
        <v>28.8</v>
      </c>
      <c r="HQG32" s="9">
        <v>2023</v>
      </c>
      <c r="HQH32" s="7">
        <v>74000</v>
      </c>
      <c r="HQI32" s="8">
        <v>7.3</v>
      </c>
      <c r="HQJ32" s="7">
        <v>304000</v>
      </c>
      <c r="HQK32" s="8">
        <v>17.5</v>
      </c>
      <c r="HQL32" s="7">
        <v>501000</v>
      </c>
      <c r="HQM32" s="8">
        <v>19.7</v>
      </c>
      <c r="HQN32" s="7">
        <v>652000</v>
      </c>
      <c r="HQO32" s="8">
        <v>26.8</v>
      </c>
      <c r="HQP32" s="7">
        <v>624000</v>
      </c>
      <c r="HQQ32" s="8">
        <v>33.6</v>
      </c>
      <c r="HQR32" s="7">
        <v>2510000</v>
      </c>
      <c r="HQS32" s="8">
        <v>37.799999999999997</v>
      </c>
      <c r="HQT32" s="7">
        <v>4665000</v>
      </c>
      <c r="HQU32" s="8">
        <v>28.8</v>
      </c>
      <c r="HQW32" s="9">
        <v>2023</v>
      </c>
      <c r="HQX32" s="7">
        <v>74000</v>
      </c>
      <c r="HQY32" s="8">
        <v>7.3</v>
      </c>
      <c r="HQZ32" s="7">
        <v>304000</v>
      </c>
      <c r="HRA32" s="8">
        <v>17.5</v>
      </c>
      <c r="HRB32" s="7">
        <v>501000</v>
      </c>
      <c r="HRC32" s="8">
        <v>19.7</v>
      </c>
      <c r="HRD32" s="7">
        <v>652000</v>
      </c>
      <c r="HRE32" s="8">
        <v>26.8</v>
      </c>
      <c r="HRF32" s="7">
        <v>624000</v>
      </c>
      <c r="HRG32" s="8">
        <v>33.6</v>
      </c>
      <c r="HRH32" s="7">
        <v>2510000</v>
      </c>
      <c r="HRI32" s="8">
        <v>37.799999999999997</v>
      </c>
      <c r="HRJ32" s="7">
        <v>4665000</v>
      </c>
      <c r="HRK32" s="8">
        <v>28.8</v>
      </c>
      <c r="HRM32" s="9">
        <v>2023</v>
      </c>
      <c r="HRN32" s="7">
        <v>74000</v>
      </c>
      <c r="HRO32" s="8">
        <v>7.3</v>
      </c>
      <c r="HRP32" s="7">
        <v>304000</v>
      </c>
      <c r="HRQ32" s="8">
        <v>17.5</v>
      </c>
      <c r="HRR32" s="7">
        <v>501000</v>
      </c>
      <c r="HRS32" s="8">
        <v>19.7</v>
      </c>
      <c r="HRT32" s="7">
        <v>652000</v>
      </c>
      <c r="HRU32" s="8">
        <v>26.8</v>
      </c>
      <c r="HRV32" s="7">
        <v>624000</v>
      </c>
      <c r="HRW32" s="8">
        <v>33.6</v>
      </c>
      <c r="HRX32" s="7">
        <v>2510000</v>
      </c>
      <c r="HRY32" s="8">
        <v>37.799999999999997</v>
      </c>
      <c r="HRZ32" s="7">
        <v>4665000</v>
      </c>
      <c r="HSA32" s="8">
        <v>28.8</v>
      </c>
      <c r="HSC32" s="9">
        <v>2023</v>
      </c>
      <c r="HSD32" s="7">
        <v>74000</v>
      </c>
      <c r="HSE32" s="8">
        <v>7.3</v>
      </c>
      <c r="HSF32" s="7">
        <v>304000</v>
      </c>
      <c r="HSG32" s="8">
        <v>17.5</v>
      </c>
      <c r="HSH32" s="7">
        <v>501000</v>
      </c>
      <c r="HSI32" s="8">
        <v>19.7</v>
      </c>
      <c r="HSJ32" s="7">
        <v>652000</v>
      </c>
      <c r="HSK32" s="8">
        <v>26.8</v>
      </c>
      <c r="HSL32" s="7">
        <v>624000</v>
      </c>
      <c r="HSM32" s="8">
        <v>33.6</v>
      </c>
      <c r="HSN32" s="7">
        <v>2510000</v>
      </c>
      <c r="HSO32" s="8">
        <v>37.799999999999997</v>
      </c>
      <c r="HSP32" s="7">
        <v>4665000</v>
      </c>
      <c r="HSQ32" s="8">
        <v>28.8</v>
      </c>
      <c r="HSS32" s="9">
        <v>2023</v>
      </c>
      <c r="HST32" s="7">
        <v>74000</v>
      </c>
      <c r="HSU32" s="8">
        <v>7.3</v>
      </c>
      <c r="HSV32" s="7">
        <v>304000</v>
      </c>
      <c r="HSW32" s="8">
        <v>17.5</v>
      </c>
      <c r="HSX32" s="7">
        <v>501000</v>
      </c>
      <c r="HSY32" s="8">
        <v>19.7</v>
      </c>
      <c r="HSZ32" s="7">
        <v>652000</v>
      </c>
      <c r="HTA32" s="8">
        <v>26.8</v>
      </c>
      <c r="HTB32" s="7">
        <v>624000</v>
      </c>
      <c r="HTC32" s="8">
        <v>33.6</v>
      </c>
      <c r="HTD32" s="7">
        <v>2510000</v>
      </c>
      <c r="HTE32" s="8">
        <v>37.799999999999997</v>
      </c>
      <c r="HTF32" s="7">
        <v>4665000</v>
      </c>
      <c r="HTG32" s="8">
        <v>28.8</v>
      </c>
      <c r="HTI32" s="9">
        <v>2023</v>
      </c>
      <c r="HTJ32" s="7">
        <v>74000</v>
      </c>
      <c r="HTK32" s="8">
        <v>7.3</v>
      </c>
      <c r="HTL32" s="7">
        <v>304000</v>
      </c>
      <c r="HTM32" s="8">
        <v>17.5</v>
      </c>
      <c r="HTN32" s="7">
        <v>501000</v>
      </c>
      <c r="HTO32" s="8">
        <v>19.7</v>
      </c>
      <c r="HTP32" s="7">
        <v>652000</v>
      </c>
      <c r="HTQ32" s="8">
        <v>26.8</v>
      </c>
      <c r="HTR32" s="7">
        <v>624000</v>
      </c>
      <c r="HTS32" s="8">
        <v>33.6</v>
      </c>
      <c r="HTT32" s="7">
        <v>2510000</v>
      </c>
      <c r="HTU32" s="8">
        <v>37.799999999999997</v>
      </c>
      <c r="HTV32" s="7">
        <v>4665000</v>
      </c>
      <c r="HTW32" s="8">
        <v>28.8</v>
      </c>
      <c r="HTY32" s="9">
        <v>2023</v>
      </c>
      <c r="HTZ32" s="7">
        <v>74000</v>
      </c>
      <c r="HUA32" s="8">
        <v>7.3</v>
      </c>
      <c r="HUB32" s="7">
        <v>304000</v>
      </c>
      <c r="HUC32" s="8">
        <v>17.5</v>
      </c>
      <c r="HUD32" s="7">
        <v>501000</v>
      </c>
      <c r="HUE32" s="8">
        <v>19.7</v>
      </c>
      <c r="HUF32" s="7">
        <v>652000</v>
      </c>
      <c r="HUG32" s="8">
        <v>26.8</v>
      </c>
      <c r="HUH32" s="7">
        <v>624000</v>
      </c>
      <c r="HUI32" s="8">
        <v>33.6</v>
      </c>
      <c r="HUJ32" s="7">
        <v>2510000</v>
      </c>
      <c r="HUK32" s="8">
        <v>37.799999999999997</v>
      </c>
      <c r="HUL32" s="7">
        <v>4665000</v>
      </c>
      <c r="HUM32" s="8">
        <v>28.8</v>
      </c>
      <c r="HUO32" s="9">
        <v>2023</v>
      </c>
      <c r="HUP32" s="7">
        <v>74000</v>
      </c>
      <c r="HUQ32" s="8">
        <v>7.3</v>
      </c>
      <c r="HUR32" s="7">
        <v>304000</v>
      </c>
      <c r="HUS32" s="8">
        <v>17.5</v>
      </c>
      <c r="HUT32" s="7">
        <v>501000</v>
      </c>
      <c r="HUU32" s="8">
        <v>19.7</v>
      </c>
      <c r="HUV32" s="7">
        <v>652000</v>
      </c>
      <c r="HUW32" s="8">
        <v>26.8</v>
      </c>
      <c r="HUX32" s="7">
        <v>624000</v>
      </c>
      <c r="HUY32" s="8">
        <v>33.6</v>
      </c>
      <c r="HUZ32" s="7">
        <v>2510000</v>
      </c>
      <c r="HVA32" s="8">
        <v>37.799999999999997</v>
      </c>
      <c r="HVB32" s="7">
        <v>4665000</v>
      </c>
      <c r="HVC32" s="8">
        <v>28.8</v>
      </c>
      <c r="HVE32" s="9">
        <v>2023</v>
      </c>
      <c r="HVF32" s="7">
        <v>74000</v>
      </c>
      <c r="HVG32" s="8">
        <v>7.3</v>
      </c>
      <c r="HVH32" s="7">
        <v>304000</v>
      </c>
      <c r="HVI32" s="8">
        <v>17.5</v>
      </c>
      <c r="HVJ32" s="7">
        <v>501000</v>
      </c>
      <c r="HVK32" s="8">
        <v>19.7</v>
      </c>
      <c r="HVL32" s="7">
        <v>652000</v>
      </c>
      <c r="HVM32" s="8">
        <v>26.8</v>
      </c>
      <c r="HVN32" s="7">
        <v>624000</v>
      </c>
      <c r="HVO32" s="8">
        <v>33.6</v>
      </c>
      <c r="HVP32" s="7">
        <v>2510000</v>
      </c>
      <c r="HVQ32" s="8">
        <v>37.799999999999997</v>
      </c>
      <c r="HVR32" s="7">
        <v>4665000</v>
      </c>
      <c r="HVS32" s="8">
        <v>28.8</v>
      </c>
      <c r="HVU32" s="9">
        <v>2023</v>
      </c>
      <c r="HVV32" s="7">
        <v>74000</v>
      </c>
      <c r="HVW32" s="8">
        <v>7.3</v>
      </c>
      <c r="HVX32" s="7">
        <v>304000</v>
      </c>
      <c r="HVY32" s="8">
        <v>17.5</v>
      </c>
      <c r="HVZ32" s="7">
        <v>501000</v>
      </c>
      <c r="HWA32" s="8">
        <v>19.7</v>
      </c>
      <c r="HWB32" s="7">
        <v>652000</v>
      </c>
      <c r="HWC32" s="8">
        <v>26.8</v>
      </c>
      <c r="HWD32" s="7">
        <v>624000</v>
      </c>
      <c r="HWE32" s="8">
        <v>33.6</v>
      </c>
      <c r="HWF32" s="7">
        <v>2510000</v>
      </c>
      <c r="HWG32" s="8">
        <v>37.799999999999997</v>
      </c>
      <c r="HWH32" s="7">
        <v>4665000</v>
      </c>
      <c r="HWI32" s="8">
        <v>28.8</v>
      </c>
      <c r="HWK32" s="9">
        <v>2023</v>
      </c>
      <c r="HWL32" s="7">
        <v>74000</v>
      </c>
      <c r="HWM32" s="8">
        <v>7.3</v>
      </c>
      <c r="HWN32" s="7">
        <v>304000</v>
      </c>
      <c r="HWO32" s="8">
        <v>17.5</v>
      </c>
      <c r="HWP32" s="7">
        <v>501000</v>
      </c>
      <c r="HWQ32" s="8">
        <v>19.7</v>
      </c>
      <c r="HWR32" s="7">
        <v>652000</v>
      </c>
      <c r="HWS32" s="8">
        <v>26.8</v>
      </c>
      <c r="HWT32" s="7">
        <v>624000</v>
      </c>
      <c r="HWU32" s="8">
        <v>33.6</v>
      </c>
      <c r="HWV32" s="7">
        <v>2510000</v>
      </c>
      <c r="HWW32" s="8">
        <v>37.799999999999997</v>
      </c>
      <c r="HWX32" s="7">
        <v>4665000</v>
      </c>
      <c r="HWY32" s="8">
        <v>28.8</v>
      </c>
      <c r="HXA32" s="9">
        <v>2023</v>
      </c>
      <c r="HXB32" s="7">
        <v>74000</v>
      </c>
      <c r="HXC32" s="8">
        <v>7.3</v>
      </c>
      <c r="HXD32" s="7">
        <v>304000</v>
      </c>
      <c r="HXE32" s="8">
        <v>17.5</v>
      </c>
      <c r="HXF32" s="7">
        <v>501000</v>
      </c>
      <c r="HXG32" s="8">
        <v>19.7</v>
      </c>
      <c r="HXH32" s="7">
        <v>652000</v>
      </c>
      <c r="HXI32" s="8">
        <v>26.8</v>
      </c>
      <c r="HXJ32" s="7">
        <v>624000</v>
      </c>
      <c r="HXK32" s="8">
        <v>33.6</v>
      </c>
      <c r="HXL32" s="7">
        <v>2510000</v>
      </c>
      <c r="HXM32" s="8">
        <v>37.799999999999997</v>
      </c>
      <c r="HXN32" s="7">
        <v>4665000</v>
      </c>
      <c r="HXO32" s="8">
        <v>28.8</v>
      </c>
      <c r="HXQ32" s="9">
        <v>2023</v>
      </c>
      <c r="HXR32" s="7">
        <v>74000</v>
      </c>
      <c r="HXS32" s="8">
        <v>7.3</v>
      </c>
      <c r="HXT32" s="7">
        <v>304000</v>
      </c>
      <c r="HXU32" s="8">
        <v>17.5</v>
      </c>
      <c r="HXV32" s="7">
        <v>501000</v>
      </c>
      <c r="HXW32" s="8">
        <v>19.7</v>
      </c>
      <c r="HXX32" s="7">
        <v>652000</v>
      </c>
      <c r="HXY32" s="8">
        <v>26.8</v>
      </c>
      <c r="HXZ32" s="7">
        <v>624000</v>
      </c>
      <c r="HYA32" s="8">
        <v>33.6</v>
      </c>
      <c r="HYB32" s="7">
        <v>2510000</v>
      </c>
      <c r="HYC32" s="8">
        <v>37.799999999999997</v>
      </c>
      <c r="HYD32" s="7">
        <v>4665000</v>
      </c>
      <c r="HYE32" s="8">
        <v>28.8</v>
      </c>
      <c r="HYG32" s="9">
        <v>2023</v>
      </c>
      <c r="HYH32" s="7">
        <v>74000</v>
      </c>
      <c r="HYI32" s="8">
        <v>7.3</v>
      </c>
      <c r="HYJ32" s="7">
        <v>304000</v>
      </c>
      <c r="HYK32" s="8">
        <v>17.5</v>
      </c>
      <c r="HYL32" s="7">
        <v>501000</v>
      </c>
      <c r="HYM32" s="8">
        <v>19.7</v>
      </c>
      <c r="HYN32" s="7">
        <v>652000</v>
      </c>
      <c r="HYO32" s="8">
        <v>26.8</v>
      </c>
      <c r="HYP32" s="7">
        <v>624000</v>
      </c>
      <c r="HYQ32" s="8">
        <v>33.6</v>
      </c>
      <c r="HYR32" s="7">
        <v>2510000</v>
      </c>
      <c r="HYS32" s="8">
        <v>37.799999999999997</v>
      </c>
      <c r="HYT32" s="7">
        <v>4665000</v>
      </c>
      <c r="HYU32" s="8">
        <v>28.8</v>
      </c>
      <c r="HYW32" s="9">
        <v>2023</v>
      </c>
      <c r="HYX32" s="7">
        <v>74000</v>
      </c>
      <c r="HYY32" s="8">
        <v>7.3</v>
      </c>
      <c r="HYZ32" s="7">
        <v>304000</v>
      </c>
      <c r="HZA32" s="8">
        <v>17.5</v>
      </c>
      <c r="HZB32" s="7">
        <v>501000</v>
      </c>
      <c r="HZC32" s="8">
        <v>19.7</v>
      </c>
      <c r="HZD32" s="7">
        <v>652000</v>
      </c>
      <c r="HZE32" s="8">
        <v>26.8</v>
      </c>
      <c r="HZF32" s="7">
        <v>624000</v>
      </c>
      <c r="HZG32" s="8">
        <v>33.6</v>
      </c>
      <c r="HZH32" s="7">
        <v>2510000</v>
      </c>
      <c r="HZI32" s="8">
        <v>37.799999999999997</v>
      </c>
      <c r="HZJ32" s="7">
        <v>4665000</v>
      </c>
      <c r="HZK32" s="8">
        <v>28.8</v>
      </c>
      <c r="HZM32" s="9">
        <v>2023</v>
      </c>
      <c r="HZN32" s="7">
        <v>74000</v>
      </c>
      <c r="HZO32" s="8">
        <v>7.3</v>
      </c>
      <c r="HZP32" s="7">
        <v>304000</v>
      </c>
      <c r="HZQ32" s="8">
        <v>17.5</v>
      </c>
      <c r="HZR32" s="7">
        <v>501000</v>
      </c>
      <c r="HZS32" s="8">
        <v>19.7</v>
      </c>
      <c r="HZT32" s="7">
        <v>652000</v>
      </c>
      <c r="HZU32" s="8">
        <v>26.8</v>
      </c>
      <c r="HZV32" s="7">
        <v>624000</v>
      </c>
      <c r="HZW32" s="8">
        <v>33.6</v>
      </c>
      <c r="HZX32" s="7">
        <v>2510000</v>
      </c>
      <c r="HZY32" s="8">
        <v>37.799999999999997</v>
      </c>
      <c r="HZZ32" s="7">
        <v>4665000</v>
      </c>
      <c r="IAA32" s="8">
        <v>28.8</v>
      </c>
      <c r="IAC32" s="9">
        <v>2023</v>
      </c>
      <c r="IAD32" s="7">
        <v>74000</v>
      </c>
      <c r="IAE32" s="8">
        <v>7.3</v>
      </c>
      <c r="IAF32" s="7">
        <v>304000</v>
      </c>
      <c r="IAG32" s="8">
        <v>17.5</v>
      </c>
      <c r="IAH32" s="7">
        <v>501000</v>
      </c>
      <c r="IAI32" s="8">
        <v>19.7</v>
      </c>
      <c r="IAJ32" s="7">
        <v>652000</v>
      </c>
      <c r="IAK32" s="8">
        <v>26.8</v>
      </c>
      <c r="IAL32" s="7">
        <v>624000</v>
      </c>
      <c r="IAM32" s="8">
        <v>33.6</v>
      </c>
      <c r="IAN32" s="7">
        <v>2510000</v>
      </c>
      <c r="IAO32" s="8">
        <v>37.799999999999997</v>
      </c>
      <c r="IAP32" s="7">
        <v>4665000</v>
      </c>
      <c r="IAQ32" s="8">
        <v>28.8</v>
      </c>
      <c r="IAS32" s="9">
        <v>2023</v>
      </c>
      <c r="IAT32" s="7">
        <v>74000</v>
      </c>
      <c r="IAU32" s="8">
        <v>7.3</v>
      </c>
      <c r="IAV32" s="7">
        <v>304000</v>
      </c>
      <c r="IAW32" s="8">
        <v>17.5</v>
      </c>
      <c r="IAX32" s="7">
        <v>501000</v>
      </c>
      <c r="IAY32" s="8">
        <v>19.7</v>
      </c>
      <c r="IAZ32" s="7">
        <v>652000</v>
      </c>
      <c r="IBA32" s="8">
        <v>26.8</v>
      </c>
      <c r="IBB32" s="7">
        <v>624000</v>
      </c>
      <c r="IBC32" s="8">
        <v>33.6</v>
      </c>
      <c r="IBD32" s="7">
        <v>2510000</v>
      </c>
      <c r="IBE32" s="8">
        <v>37.799999999999997</v>
      </c>
      <c r="IBF32" s="7">
        <v>4665000</v>
      </c>
      <c r="IBG32" s="8">
        <v>28.8</v>
      </c>
      <c r="IBI32" s="9">
        <v>2023</v>
      </c>
      <c r="IBJ32" s="7">
        <v>74000</v>
      </c>
      <c r="IBK32" s="8">
        <v>7.3</v>
      </c>
      <c r="IBL32" s="7">
        <v>304000</v>
      </c>
      <c r="IBM32" s="8">
        <v>17.5</v>
      </c>
      <c r="IBN32" s="7">
        <v>501000</v>
      </c>
      <c r="IBO32" s="8">
        <v>19.7</v>
      </c>
      <c r="IBP32" s="7">
        <v>652000</v>
      </c>
      <c r="IBQ32" s="8">
        <v>26.8</v>
      </c>
      <c r="IBR32" s="7">
        <v>624000</v>
      </c>
      <c r="IBS32" s="8">
        <v>33.6</v>
      </c>
      <c r="IBT32" s="7">
        <v>2510000</v>
      </c>
      <c r="IBU32" s="8">
        <v>37.799999999999997</v>
      </c>
      <c r="IBV32" s="7">
        <v>4665000</v>
      </c>
      <c r="IBW32" s="8">
        <v>28.8</v>
      </c>
      <c r="IBY32" s="9">
        <v>2023</v>
      </c>
      <c r="IBZ32" s="7">
        <v>74000</v>
      </c>
      <c r="ICA32" s="8">
        <v>7.3</v>
      </c>
      <c r="ICB32" s="7">
        <v>304000</v>
      </c>
      <c r="ICC32" s="8">
        <v>17.5</v>
      </c>
      <c r="ICD32" s="7">
        <v>501000</v>
      </c>
      <c r="ICE32" s="8">
        <v>19.7</v>
      </c>
      <c r="ICF32" s="7">
        <v>652000</v>
      </c>
      <c r="ICG32" s="8">
        <v>26.8</v>
      </c>
      <c r="ICH32" s="7">
        <v>624000</v>
      </c>
      <c r="ICI32" s="8">
        <v>33.6</v>
      </c>
      <c r="ICJ32" s="7">
        <v>2510000</v>
      </c>
      <c r="ICK32" s="8">
        <v>37.799999999999997</v>
      </c>
      <c r="ICL32" s="7">
        <v>4665000</v>
      </c>
      <c r="ICM32" s="8">
        <v>28.8</v>
      </c>
      <c r="ICO32" s="9">
        <v>2023</v>
      </c>
      <c r="ICP32" s="7">
        <v>74000</v>
      </c>
      <c r="ICQ32" s="8">
        <v>7.3</v>
      </c>
      <c r="ICR32" s="7">
        <v>304000</v>
      </c>
      <c r="ICS32" s="8">
        <v>17.5</v>
      </c>
      <c r="ICT32" s="7">
        <v>501000</v>
      </c>
      <c r="ICU32" s="8">
        <v>19.7</v>
      </c>
      <c r="ICV32" s="7">
        <v>652000</v>
      </c>
      <c r="ICW32" s="8">
        <v>26.8</v>
      </c>
      <c r="ICX32" s="7">
        <v>624000</v>
      </c>
      <c r="ICY32" s="8">
        <v>33.6</v>
      </c>
      <c r="ICZ32" s="7">
        <v>2510000</v>
      </c>
      <c r="IDA32" s="8">
        <v>37.799999999999997</v>
      </c>
      <c r="IDB32" s="7">
        <v>4665000</v>
      </c>
      <c r="IDC32" s="8">
        <v>28.8</v>
      </c>
      <c r="IDE32" s="9">
        <v>2023</v>
      </c>
      <c r="IDF32" s="7">
        <v>74000</v>
      </c>
      <c r="IDG32" s="8">
        <v>7.3</v>
      </c>
      <c r="IDH32" s="7">
        <v>304000</v>
      </c>
      <c r="IDI32" s="8">
        <v>17.5</v>
      </c>
      <c r="IDJ32" s="7">
        <v>501000</v>
      </c>
      <c r="IDK32" s="8">
        <v>19.7</v>
      </c>
      <c r="IDL32" s="7">
        <v>652000</v>
      </c>
      <c r="IDM32" s="8">
        <v>26.8</v>
      </c>
      <c r="IDN32" s="7">
        <v>624000</v>
      </c>
      <c r="IDO32" s="8">
        <v>33.6</v>
      </c>
      <c r="IDP32" s="7">
        <v>2510000</v>
      </c>
      <c r="IDQ32" s="8">
        <v>37.799999999999997</v>
      </c>
      <c r="IDR32" s="7">
        <v>4665000</v>
      </c>
      <c r="IDS32" s="8">
        <v>28.8</v>
      </c>
      <c r="IDU32" s="9">
        <v>2023</v>
      </c>
      <c r="IDV32" s="7">
        <v>74000</v>
      </c>
      <c r="IDW32" s="8">
        <v>7.3</v>
      </c>
      <c r="IDX32" s="7">
        <v>304000</v>
      </c>
      <c r="IDY32" s="8">
        <v>17.5</v>
      </c>
      <c r="IDZ32" s="7">
        <v>501000</v>
      </c>
      <c r="IEA32" s="8">
        <v>19.7</v>
      </c>
      <c r="IEB32" s="7">
        <v>652000</v>
      </c>
      <c r="IEC32" s="8">
        <v>26.8</v>
      </c>
      <c r="IED32" s="7">
        <v>624000</v>
      </c>
      <c r="IEE32" s="8">
        <v>33.6</v>
      </c>
      <c r="IEF32" s="7">
        <v>2510000</v>
      </c>
      <c r="IEG32" s="8">
        <v>37.799999999999997</v>
      </c>
      <c r="IEH32" s="7">
        <v>4665000</v>
      </c>
      <c r="IEI32" s="8">
        <v>28.8</v>
      </c>
      <c r="IEK32" s="9">
        <v>2023</v>
      </c>
      <c r="IEL32" s="7">
        <v>74000</v>
      </c>
      <c r="IEM32" s="8">
        <v>7.3</v>
      </c>
      <c r="IEN32" s="7">
        <v>304000</v>
      </c>
      <c r="IEO32" s="8">
        <v>17.5</v>
      </c>
      <c r="IEP32" s="7">
        <v>501000</v>
      </c>
      <c r="IEQ32" s="8">
        <v>19.7</v>
      </c>
      <c r="IER32" s="7">
        <v>652000</v>
      </c>
      <c r="IES32" s="8">
        <v>26.8</v>
      </c>
      <c r="IET32" s="7">
        <v>624000</v>
      </c>
      <c r="IEU32" s="8">
        <v>33.6</v>
      </c>
      <c r="IEV32" s="7">
        <v>2510000</v>
      </c>
      <c r="IEW32" s="8">
        <v>37.799999999999997</v>
      </c>
      <c r="IEX32" s="7">
        <v>4665000</v>
      </c>
      <c r="IEY32" s="8">
        <v>28.8</v>
      </c>
      <c r="IFA32" s="9">
        <v>2023</v>
      </c>
      <c r="IFB32" s="7">
        <v>74000</v>
      </c>
      <c r="IFC32" s="8">
        <v>7.3</v>
      </c>
      <c r="IFD32" s="7">
        <v>304000</v>
      </c>
      <c r="IFE32" s="8">
        <v>17.5</v>
      </c>
      <c r="IFF32" s="7">
        <v>501000</v>
      </c>
      <c r="IFG32" s="8">
        <v>19.7</v>
      </c>
      <c r="IFH32" s="7">
        <v>652000</v>
      </c>
      <c r="IFI32" s="8">
        <v>26.8</v>
      </c>
      <c r="IFJ32" s="7">
        <v>624000</v>
      </c>
      <c r="IFK32" s="8">
        <v>33.6</v>
      </c>
      <c r="IFL32" s="7">
        <v>2510000</v>
      </c>
      <c r="IFM32" s="8">
        <v>37.799999999999997</v>
      </c>
      <c r="IFN32" s="7">
        <v>4665000</v>
      </c>
      <c r="IFO32" s="8">
        <v>28.8</v>
      </c>
      <c r="IFQ32" s="9">
        <v>2023</v>
      </c>
      <c r="IFR32" s="7">
        <v>74000</v>
      </c>
      <c r="IFS32" s="8">
        <v>7.3</v>
      </c>
      <c r="IFT32" s="7">
        <v>304000</v>
      </c>
      <c r="IFU32" s="8">
        <v>17.5</v>
      </c>
      <c r="IFV32" s="7">
        <v>501000</v>
      </c>
      <c r="IFW32" s="8">
        <v>19.7</v>
      </c>
      <c r="IFX32" s="7">
        <v>652000</v>
      </c>
      <c r="IFY32" s="8">
        <v>26.8</v>
      </c>
      <c r="IFZ32" s="7">
        <v>624000</v>
      </c>
      <c r="IGA32" s="8">
        <v>33.6</v>
      </c>
      <c r="IGB32" s="7">
        <v>2510000</v>
      </c>
      <c r="IGC32" s="8">
        <v>37.799999999999997</v>
      </c>
      <c r="IGD32" s="7">
        <v>4665000</v>
      </c>
      <c r="IGE32" s="8">
        <v>28.8</v>
      </c>
      <c r="IGG32" s="9">
        <v>2023</v>
      </c>
      <c r="IGH32" s="7">
        <v>74000</v>
      </c>
      <c r="IGI32" s="8">
        <v>7.3</v>
      </c>
      <c r="IGJ32" s="7">
        <v>304000</v>
      </c>
      <c r="IGK32" s="8">
        <v>17.5</v>
      </c>
      <c r="IGL32" s="7">
        <v>501000</v>
      </c>
      <c r="IGM32" s="8">
        <v>19.7</v>
      </c>
      <c r="IGN32" s="7">
        <v>652000</v>
      </c>
      <c r="IGO32" s="8">
        <v>26.8</v>
      </c>
      <c r="IGP32" s="7">
        <v>624000</v>
      </c>
      <c r="IGQ32" s="8">
        <v>33.6</v>
      </c>
      <c r="IGR32" s="7">
        <v>2510000</v>
      </c>
      <c r="IGS32" s="8">
        <v>37.799999999999997</v>
      </c>
      <c r="IGT32" s="7">
        <v>4665000</v>
      </c>
      <c r="IGU32" s="8">
        <v>28.8</v>
      </c>
      <c r="IGW32" s="9">
        <v>2023</v>
      </c>
      <c r="IGX32" s="7">
        <v>74000</v>
      </c>
      <c r="IGY32" s="8">
        <v>7.3</v>
      </c>
      <c r="IGZ32" s="7">
        <v>304000</v>
      </c>
      <c r="IHA32" s="8">
        <v>17.5</v>
      </c>
      <c r="IHB32" s="7">
        <v>501000</v>
      </c>
      <c r="IHC32" s="8">
        <v>19.7</v>
      </c>
      <c r="IHD32" s="7">
        <v>652000</v>
      </c>
      <c r="IHE32" s="8">
        <v>26.8</v>
      </c>
      <c r="IHF32" s="7">
        <v>624000</v>
      </c>
      <c r="IHG32" s="8">
        <v>33.6</v>
      </c>
      <c r="IHH32" s="7">
        <v>2510000</v>
      </c>
      <c r="IHI32" s="8">
        <v>37.799999999999997</v>
      </c>
      <c r="IHJ32" s="7">
        <v>4665000</v>
      </c>
      <c r="IHK32" s="8">
        <v>28.8</v>
      </c>
      <c r="IHM32" s="9">
        <v>2023</v>
      </c>
      <c r="IHN32" s="7">
        <v>74000</v>
      </c>
      <c r="IHO32" s="8">
        <v>7.3</v>
      </c>
      <c r="IHP32" s="7">
        <v>304000</v>
      </c>
      <c r="IHQ32" s="8">
        <v>17.5</v>
      </c>
      <c r="IHR32" s="7">
        <v>501000</v>
      </c>
      <c r="IHS32" s="8">
        <v>19.7</v>
      </c>
      <c r="IHT32" s="7">
        <v>652000</v>
      </c>
      <c r="IHU32" s="8">
        <v>26.8</v>
      </c>
      <c r="IHV32" s="7">
        <v>624000</v>
      </c>
      <c r="IHW32" s="8">
        <v>33.6</v>
      </c>
      <c r="IHX32" s="7">
        <v>2510000</v>
      </c>
      <c r="IHY32" s="8">
        <v>37.799999999999997</v>
      </c>
      <c r="IHZ32" s="7">
        <v>4665000</v>
      </c>
      <c r="IIA32" s="8">
        <v>28.8</v>
      </c>
      <c r="IIC32" s="9">
        <v>2023</v>
      </c>
      <c r="IID32" s="7">
        <v>74000</v>
      </c>
      <c r="IIE32" s="8">
        <v>7.3</v>
      </c>
      <c r="IIF32" s="7">
        <v>304000</v>
      </c>
      <c r="IIG32" s="8">
        <v>17.5</v>
      </c>
      <c r="IIH32" s="7">
        <v>501000</v>
      </c>
      <c r="III32" s="8">
        <v>19.7</v>
      </c>
      <c r="IIJ32" s="7">
        <v>652000</v>
      </c>
      <c r="IIK32" s="8">
        <v>26.8</v>
      </c>
      <c r="IIL32" s="7">
        <v>624000</v>
      </c>
      <c r="IIM32" s="8">
        <v>33.6</v>
      </c>
      <c r="IIN32" s="7">
        <v>2510000</v>
      </c>
      <c r="IIO32" s="8">
        <v>37.799999999999997</v>
      </c>
      <c r="IIP32" s="7">
        <v>4665000</v>
      </c>
      <c r="IIQ32" s="8">
        <v>28.8</v>
      </c>
      <c r="IIS32" s="9">
        <v>2023</v>
      </c>
      <c r="IIT32" s="7">
        <v>74000</v>
      </c>
      <c r="IIU32" s="8">
        <v>7.3</v>
      </c>
      <c r="IIV32" s="7">
        <v>304000</v>
      </c>
      <c r="IIW32" s="8">
        <v>17.5</v>
      </c>
      <c r="IIX32" s="7">
        <v>501000</v>
      </c>
      <c r="IIY32" s="8">
        <v>19.7</v>
      </c>
      <c r="IIZ32" s="7">
        <v>652000</v>
      </c>
      <c r="IJA32" s="8">
        <v>26.8</v>
      </c>
      <c r="IJB32" s="7">
        <v>624000</v>
      </c>
      <c r="IJC32" s="8">
        <v>33.6</v>
      </c>
      <c r="IJD32" s="7">
        <v>2510000</v>
      </c>
      <c r="IJE32" s="8">
        <v>37.799999999999997</v>
      </c>
      <c r="IJF32" s="7">
        <v>4665000</v>
      </c>
      <c r="IJG32" s="8">
        <v>28.8</v>
      </c>
      <c r="IJI32" s="9">
        <v>2023</v>
      </c>
      <c r="IJJ32" s="7">
        <v>74000</v>
      </c>
      <c r="IJK32" s="8">
        <v>7.3</v>
      </c>
      <c r="IJL32" s="7">
        <v>304000</v>
      </c>
      <c r="IJM32" s="8">
        <v>17.5</v>
      </c>
      <c r="IJN32" s="7">
        <v>501000</v>
      </c>
      <c r="IJO32" s="8">
        <v>19.7</v>
      </c>
      <c r="IJP32" s="7">
        <v>652000</v>
      </c>
      <c r="IJQ32" s="8">
        <v>26.8</v>
      </c>
      <c r="IJR32" s="7">
        <v>624000</v>
      </c>
      <c r="IJS32" s="8">
        <v>33.6</v>
      </c>
      <c r="IJT32" s="7">
        <v>2510000</v>
      </c>
      <c r="IJU32" s="8">
        <v>37.799999999999997</v>
      </c>
      <c r="IJV32" s="7">
        <v>4665000</v>
      </c>
      <c r="IJW32" s="8">
        <v>28.8</v>
      </c>
      <c r="IJY32" s="9">
        <v>2023</v>
      </c>
      <c r="IJZ32" s="7">
        <v>74000</v>
      </c>
      <c r="IKA32" s="8">
        <v>7.3</v>
      </c>
      <c r="IKB32" s="7">
        <v>304000</v>
      </c>
      <c r="IKC32" s="8">
        <v>17.5</v>
      </c>
      <c r="IKD32" s="7">
        <v>501000</v>
      </c>
      <c r="IKE32" s="8">
        <v>19.7</v>
      </c>
      <c r="IKF32" s="7">
        <v>652000</v>
      </c>
      <c r="IKG32" s="8">
        <v>26.8</v>
      </c>
      <c r="IKH32" s="7">
        <v>624000</v>
      </c>
      <c r="IKI32" s="8">
        <v>33.6</v>
      </c>
      <c r="IKJ32" s="7">
        <v>2510000</v>
      </c>
      <c r="IKK32" s="8">
        <v>37.799999999999997</v>
      </c>
      <c r="IKL32" s="7">
        <v>4665000</v>
      </c>
      <c r="IKM32" s="8">
        <v>28.8</v>
      </c>
      <c r="IKO32" s="9">
        <v>2023</v>
      </c>
      <c r="IKP32" s="7">
        <v>74000</v>
      </c>
      <c r="IKQ32" s="8">
        <v>7.3</v>
      </c>
      <c r="IKR32" s="7">
        <v>304000</v>
      </c>
      <c r="IKS32" s="8">
        <v>17.5</v>
      </c>
      <c r="IKT32" s="7">
        <v>501000</v>
      </c>
      <c r="IKU32" s="8">
        <v>19.7</v>
      </c>
      <c r="IKV32" s="7">
        <v>652000</v>
      </c>
      <c r="IKW32" s="8">
        <v>26.8</v>
      </c>
      <c r="IKX32" s="7">
        <v>624000</v>
      </c>
      <c r="IKY32" s="8">
        <v>33.6</v>
      </c>
      <c r="IKZ32" s="7">
        <v>2510000</v>
      </c>
      <c r="ILA32" s="8">
        <v>37.799999999999997</v>
      </c>
      <c r="ILB32" s="7">
        <v>4665000</v>
      </c>
      <c r="ILC32" s="8">
        <v>28.8</v>
      </c>
      <c r="ILE32" s="9">
        <v>2023</v>
      </c>
      <c r="ILF32" s="7">
        <v>74000</v>
      </c>
      <c r="ILG32" s="8">
        <v>7.3</v>
      </c>
      <c r="ILH32" s="7">
        <v>304000</v>
      </c>
      <c r="ILI32" s="8">
        <v>17.5</v>
      </c>
      <c r="ILJ32" s="7">
        <v>501000</v>
      </c>
      <c r="ILK32" s="8">
        <v>19.7</v>
      </c>
      <c r="ILL32" s="7">
        <v>652000</v>
      </c>
      <c r="ILM32" s="8">
        <v>26.8</v>
      </c>
      <c r="ILN32" s="7">
        <v>624000</v>
      </c>
      <c r="ILO32" s="8">
        <v>33.6</v>
      </c>
      <c r="ILP32" s="7">
        <v>2510000</v>
      </c>
      <c r="ILQ32" s="8">
        <v>37.799999999999997</v>
      </c>
      <c r="ILR32" s="7">
        <v>4665000</v>
      </c>
      <c r="ILS32" s="8">
        <v>28.8</v>
      </c>
      <c r="ILU32" s="9">
        <v>2023</v>
      </c>
      <c r="ILV32" s="7">
        <v>74000</v>
      </c>
      <c r="ILW32" s="8">
        <v>7.3</v>
      </c>
      <c r="ILX32" s="7">
        <v>304000</v>
      </c>
      <c r="ILY32" s="8">
        <v>17.5</v>
      </c>
      <c r="ILZ32" s="7">
        <v>501000</v>
      </c>
      <c r="IMA32" s="8">
        <v>19.7</v>
      </c>
      <c r="IMB32" s="7">
        <v>652000</v>
      </c>
      <c r="IMC32" s="8">
        <v>26.8</v>
      </c>
      <c r="IMD32" s="7">
        <v>624000</v>
      </c>
      <c r="IME32" s="8">
        <v>33.6</v>
      </c>
      <c r="IMF32" s="7">
        <v>2510000</v>
      </c>
      <c r="IMG32" s="8">
        <v>37.799999999999997</v>
      </c>
      <c r="IMH32" s="7">
        <v>4665000</v>
      </c>
      <c r="IMI32" s="8">
        <v>28.8</v>
      </c>
      <c r="IMK32" s="9">
        <v>2023</v>
      </c>
      <c r="IML32" s="7">
        <v>74000</v>
      </c>
      <c r="IMM32" s="8">
        <v>7.3</v>
      </c>
      <c r="IMN32" s="7">
        <v>304000</v>
      </c>
      <c r="IMO32" s="8">
        <v>17.5</v>
      </c>
      <c r="IMP32" s="7">
        <v>501000</v>
      </c>
      <c r="IMQ32" s="8">
        <v>19.7</v>
      </c>
      <c r="IMR32" s="7">
        <v>652000</v>
      </c>
      <c r="IMS32" s="8">
        <v>26.8</v>
      </c>
      <c r="IMT32" s="7">
        <v>624000</v>
      </c>
      <c r="IMU32" s="8">
        <v>33.6</v>
      </c>
      <c r="IMV32" s="7">
        <v>2510000</v>
      </c>
      <c r="IMW32" s="8">
        <v>37.799999999999997</v>
      </c>
      <c r="IMX32" s="7">
        <v>4665000</v>
      </c>
      <c r="IMY32" s="8">
        <v>28.8</v>
      </c>
      <c r="INA32" s="9">
        <v>2023</v>
      </c>
      <c r="INB32" s="7">
        <v>74000</v>
      </c>
      <c r="INC32" s="8">
        <v>7.3</v>
      </c>
      <c r="IND32" s="7">
        <v>304000</v>
      </c>
      <c r="INE32" s="8">
        <v>17.5</v>
      </c>
      <c r="INF32" s="7">
        <v>501000</v>
      </c>
      <c r="ING32" s="8">
        <v>19.7</v>
      </c>
      <c r="INH32" s="7">
        <v>652000</v>
      </c>
      <c r="INI32" s="8">
        <v>26.8</v>
      </c>
      <c r="INJ32" s="7">
        <v>624000</v>
      </c>
      <c r="INK32" s="8">
        <v>33.6</v>
      </c>
      <c r="INL32" s="7">
        <v>2510000</v>
      </c>
      <c r="INM32" s="8">
        <v>37.799999999999997</v>
      </c>
      <c r="INN32" s="7">
        <v>4665000</v>
      </c>
      <c r="INO32" s="8">
        <v>28.8</v>
      </c>
      <c r="INQ32" s="9">
        <v>2023</v>
      </c>
      <c r="INR32" s="7">
        <v>74000</v>
      </c>
      <c r="INS32" s="8">
        <v>7.3</v>
      </c>
      <c r="INT32" s="7">
        <v>304000</v>
      </c>
      <c r="INU32" s="8">
        <v>17.5</v>
      </c>
      <c r="INV32" s="7">
        <v>501000</v>
      </c>
      <c r="INW32" s="8">
        <v>19.7</v>
      </c>
      <c r="INX32" s="7">
        <v>652000</v>
      </c>
      <c r="INY32" s="8">
        <v>26.8</v>
      </c>
      <c r="INZ32" s="7">
        <v>624000</v>
      </c>
      <c r="IOA32" s="8">
        <v>33.6</v>
      </c>
      <c r="IOB32" s="7">
        <v>2510000</v>
      </c>
      <c r="IOC32" s="8">
        <v>37.799999999999997</v>
      </c>
      <c r="IOD32" s="7">
        <v>4665000</v>
      </c>
      <c r="IOE32" s="8">
        <v>28.8</v>
      </c>
      <c r="IOG32" s="9">
        <v>2023</v>
      </c>
      <c r="IOH32" s="7">
        <v>74000</v>
      </c>
      <c r="IOI32" s="8">
        <v>7.3</v>
      </c>
      <c r="IOJ32" s="7">
        <v>304000</v>
      </c>
      <c r="IOK32" s="8">
        <v>17.5</v>
      </c>
      <c r="IOL32" s="7">
        <v>501000</v>
      </c>
      <c r="IOM32" s="8">
        <v>19.7</v>
      </c>
      <c r="ION32" s="7">
        <v>652000</v>
      </c>
      <c r="IOO32" s="8">
        <v>26.8</v>
      </c>
      <c r="IOP32" s="7">
        <v>624000</v>
      </c>
      <c r="IOQ32" s="8">
        <v>33.6</v>
      </c>
      <c r="IOR32" s="7">
        <v>2510000</v>
      </c>
      <c r="IOS32" s="8">
        <v>37.799999999999997</v>
      </c>
      <c r="IOT32" s="7">
        <v>4665000</v>
      </c>
      <c r="IOU32" s="8">
        <v>28.8</v>
      </c>
      <c r="IOW32" s="9">
        <v>2023</v>
      </c>
      <c r="IOX32" s="7">
        <v>74000</v>
      </c>
      <c r="IOY32" s="8">
        <v>7.3</v>
      </c>
      <c r="IOZ32" s="7">
        <v>304000</v>
      </c>
      <c r="IPA32" s="8">
        <v>17.5</v>
      </c>
      <c r="IPB32" s="7">
        <v>501000</v>
      </c>
      <c r="IPC32" s="8">
        <v>19.7</v>
      </c>
      <c r="IPD32" s="7">
        <v>652000</v>
      </c>
      <c r="IPE32" s="8">
        <v>26.8</v>
      </c>
      <c r="IPF32" s="7">
        <v>624000</v>
      </c>
      <c r="IPG32" s="8">
        <v>33.6</v>
      </c>
      <c r="IPH32" s="7">
        <v>2510000</v>
      </c>
      <c r="IPI32" s="8">
        <v>37.799999999999997</v>
      </c>
      <c r="IPJ32" s="7">
        <v>4665000</v>
      </c>
      <c r="IPK32" s="8">
        <v>28.8</v>
      </c>
      <c r="IPM32" s="9">
        <v>2023</v>
      </c>
      <c r="IPN32" s="7">
        <v>74000</v>
      </c>
      <c r="IPO32" s="8">
        <v>7.3</v>
      </c>
      <c r="IPP32" s="7">
        <v>304000</v>
      </c>
      <c r="IPQ32" s="8">
        <v>17.5</v>
      </c>
      <c r="IPR32" s="7">
        <v>501000</v>
      </c>
      <c r="IPS32" s="8">
        <v>19.7</v>
      </c>
      <c r="IPT32" s="7">
        <v>652000</v>
      </c>
      <c r="IPU32" s="8">
        <v>26.8</v>
      </c>
      <c r="IPV32" s="7">
        <v>624000</v>
      </c>
      <c r="IPW32" s="8">
        <v>33.6</v>
      </c>
      <c r="IPX32" s="7">
        <v>2510000</v>
      </c>
      <c r="IPY32" s="8">
        <v>37.799999999999997</v>
      </c>
      <c r="IPZ32" s="7">
        <v>4665000</v>
      </c>
      <c r="IQA32" s="8">
        <v>28.8</v>
      </c>
      <c r="IQC32" s="9">
        <v>2023</v>
      </c>
      <c r="IQD32" s="7">
        <v>74000</v>
      </c>
      <c r="IQE32" s="8">
        <v>7.3</v>
      </c>
      <c r="IQF32" s="7">
        <v>304000</v>
      </c>
      <c r="IQG32" s="8">
        <v>17.5</v>
      </c>
      <c r="IQH32" s="7">
        <v>501000</v>
      </c>
      <c r="IQI32" s="8">
        <v>19.7</v>
      </c>
      <c r="IQJ32" s="7">
        <v>652000</v>
      </c>
      <c r="IQK32" s="8">
        <v>26.8</v>
      </c>
      <c r="IQL32" s="7">
        <v>624000</v>
      </c>
      <c r="IQM32" s="8">
        <v>33.6</v>
      </c>
      <c r="IQN32" s="7">
        <v>2510000</v>
      </c>
      <c r="IQO32" s="8">
        <v>37.799999999999997</v>
      </c>
      <c r="IQP32" s="7">
        <v>4665000</v>
      </c>
      <c r="IQQ32" s="8">
        <v>28.8</v>
      </c>
      <c r="IQS32" s="9">
        <v>2023</v>
      </c>
      <c r="IQT32" s="7">
        <v>74000</v>
      </c>
      <c r="IQU32" s="8">
        <v>7.3</v>
      </c>
      <c r="IQV32" s="7">
        <v>304000</v>
      </c>
      <c r="IQW32" s="8">
        <v>17.5</v>
      </c>
      <c r="IQX32" s="7">
        <v>501000</v>
      </c>
      <c r="IQY32" s="8">
        <v>19.7</v>
      </c>
      <c r="IQZ32" s="7">
        <v>652000</v>
      </c>
      <c r="IRA32" s="8">
        <v>26.8</v>
      </c>
      <c r="IRB32" s="7">
        <v>624000</v>
      </c>
      <c r="IRC32" s="8">
        <v>33.6</v>
      </c>
      <c r="IRD32" s="7">
        <v>2510000</v>
      </c>
      <c r="IRE32" s="8">
        <v>37.799999999999997</v>
      </c>
      <c r="IRF32" s="7">
        <v>4665000</v>
      </c>
      <c r="IRG32" s="8">
        <v>28.8</v>
      </c>
      <c r="IRI32" s="9">
        <v>2023</v>
      </c>
      <c r="IRJ32" s="7">
        <v>74000</v>
      </c>
      <c r="IRK32" s="8">
        <v>7.3</v>
      </c>
      <c r="IRL32" s="7">
        <v>304000</v>
      </c>
      <c r="IRM32" s="8">
        <v>17.5</v>
      </c>
      <c r="IRN32" s="7">
        <v>501000</v>
      </c>
      <c r="IRO32" s="8">
        <v>19.7</v>
      </c>
      <c r="IRP32" s="7">
        <v>652000</v>
      </c>
      <c r="IRQ32" s="8">
        <v>26.8</v>
      </c>
      <c r="IRR32" s="7">
        <v>624000</v>
      </c>
      <c r="IRS32" s="8">
        <v>33.6</v>
      </c>
      <c r="IRT32" s="7">
        <v>2510000</v>
      </c>
      <c r="IRU32" s="8">
        <v>37.799999999999997</v>
      </c>
      <c r="IRV32" s="7">
        <v>4665000</v>
      </c>
      <c r="IRW32" s="8">
        <v>28.8</v>
      </c>
      <c r="IRY32" s="9">
        <v>2023</v>
      </c>
      <c r="IRZ32" s="7">
        <v>74000</v>
      </c>
      <c r="ISA32" s="8">
        <v>7.3</v>
      </c>
      <c r="ISB32" s="7">
        <v>304000</v>
      </c>
      <c r="ISC32" s="8">
        <v>17.5</v>
      </c>
      <c r="ISD32" s="7">
        <v>501000</v>
      </c>
      <c r="ISE32" s="8">
        <v>19.7</v>
      </c>
      <c r="ISF32" s="7">
        <v>652000</v>
      </c>
      <c r="ISG32" s="8">
        <v>26.8</v>
      </c>
      <c r="ISH32" s="7">
        <v>624000</v>
      </c>
      <c r="ISI32" s="8">
        <v>33.6</v>
      </c>
      <c r="ISJ32" s="7">
        <v>2510000</v>
      </c>
      <c r="ISK32" s="8">
        <v>37.799999999999997</v>
      </c>
      <c r="ISL32" s="7">
        <v>4665000</v>
      </c>
      <c r="ISM32" s="8">
        <v>28.8</v>
      </c>
      <c r="ISO32" s="9">
        <v>2023</v>
      </c>
      <c r="ISP32" s="7">
        <v>74000</v>
      </c>
      <c r="ISQ32" s="8">
        <v>7.3</v>
      </c>
      <c r="ISR32" s="7">
        <v>304000</v>
      </c>
      <c r="ISS32" s="8">
        <v>17.5</v>
      </c>
      <c r="IST32" s="7">
        <v>501000</v>
      </c>
      <c r="ISU32" s="8">
        <v>19.7</v>
      </c>
      <c r="ISV32" s="7">
        <v>652000</v>
      </c>
      <c r="ISW32" s="8">
        <v>26.8</v>
      </c>
      <c r="ISX32" s="7">
        <v>624000</v>
      </c>
      <c r="ISY32" s="8">
        <v>33.6</v>
      </c>
      <c r="ISZ32" s="7">
        <v>2510000</v>
      </c>
      <c r="ITA32" s="8">
        <v>37.799999999999997</v>
      </c>
      <c r="ITB32" s="7">
        <v>4665000</v>
      </c>
      <c r="ITC32" s="8">
        <v>28.8</v>
      </c>
      <c r="ITE32" s="9">
        <v>2023</v>
      </c>
      <c r="ITF32" s="7">
        <v>74000</v>
      </c>
      <c r="ITG32" s="8">
        <v>7.3</v>
      </c>
      <c r="ITH32" s="7">
        <v>304000</v>
      </c>
      <c r="ITI32" s="8">
        <v>17.5</v>
      </c>
      <c r="ITJ32" s="7">
        <v>501000</v>
      </c>
      <c r="ITK32" s="8">
        <v>19.7</v>
      </c>
      <c r="ITL32" s="7">
        <v>652000</v>
      </c>
      <c r="ITM32" s="8">
        <v>26.8</v>
      </c>
      <c r="ITN32" s="7">
        <v>624000</v>
      </c>
      <c r="ITO32" s="8">
        <v>33.6</v>
      </c>
      <c r="ITP32" s="7">
        <v>2510000</v>
      </c>
      <c r="ITQ32" s="8">
        <v>37.799999999999997</v>
      </c>
      <c r="ITR32" s="7">
        <v>4665000</v>
      </c>
      <c r="ITS32" s="8">
        <v>28.8</v>
      </c>
      <c r="ITU32" s="9">
        <v>2023</v>
      </c>
      <c r="ITV32" s="7">
        <v>74000</v>
      </c>
      <c r="ITW32" s="8">
        <v>7.3</v>
      </c>
      <c r="ITX32" s="7">
        <v>304000</v>
      </c>
      <c r="ITY32" s="8">
        <v>17.5</v>
      </c>
      <c r="ITZ32" s="7">
        <v>501000</v>
      </c>
      <c r="IUA32" s="8">
        <v>19.7</v>
      </c>
      <c r="IUB32" s="7">
        <v>652000</v>
      </c>
      <c r="IUC32" s="8">
        <v>26.8</v>
      </c>
      <c r="IUD32" s="7">
        <v>624000</v>
      </c>
      <c r="IUE32" s="8">
        <v>33.6</v>
      </c>
      <c r="IUF32" s="7">
        <v>2510000</v>
      </c>
      <c r="IUG32" s="8">
        <v>37.799999999999997</v>
      </c>
      <c r="IUH32" s="7">
        <v>4665000</v>
      </c>
      <c r="IUI32" s="8">
        <v>28.8</v>
      </c>
      <c r="IUK32" s="9">
        <v>2023</v>
      </c>
      <c r="IUL32" s="7">
        <v>74000</v>
      </c>
      <c r="IUM32" s="8">
        <v>7.3</v>
      </c>
      <c r="IUN32" s="7">
        <v>304000</v>
      </c>
      <c r="IUO32" s="8">
        <v>17.5</v>
      </c>
      <c r="IUP32" s="7">
        <v>501000</v>
      </c>
      <c r="IUQ32" s="8">
        <v>19.7</v>
      </c>
      <c r="IUR32" s="7">
        <v>652000</v>
      </c>
      <c r="IUS32" s="8">
        <v>26.8</v>
      </c>
      <c r="IUT32" s="7">
        <v>624000</v>
      </c>
      <c r="IUU32" s="8">
        <v>33.6</v>
      </c>
      <c r="IUV32" s="7">
        <v>2510000</v>
      </c>
      <c r="IUW32" s="8">
        <v>37.799999999999997</v>
      </c>
      <c r="IUX32" s="7">
        <v>4665000</v>
      </c>
      <c r="IUY32" s="8">
        <v>28.8</v>
      </c>
      <c r="IVA32" s="9">
        <v>2023</v>
      </c>
      <c r="IVB32" s="7">
        <v>74000</v>
      </c>
      <c r="IVC32" s="8">
        <v>7.3</v>
      </c>
      <c r="IVD32" s="7">
        <v>304000</v>
      </c>
      <c r="IVE32" s="8">
        <v>17.5</v>
      </c>
      <c r="IVF32" s="7">
        <v>501000</v>
      </c>
      <c r="IVG32" s="8">
        <v>19.7</v>
      </c>
      <c r="IVH32" s="7">
        <v>652000</v>
      </c>
      <c r="IVI32" s="8">
        <v>26.8</v>
      </c>
      <c r="IVJ32" s="7">
        <v>624000</v>
      </c>
      <c r="IVK32" s="8">
        <v>33.6</v>
      </c>
      <c r="IVL32" s="7">
        <v>2510000</v>
      </c>
      <c r="IVM32" s="8">
        <v>37.799999999999997</v>
      </c>
      <c r="IVN32" s="7">
        <v>4665000</v>
      </c>
      <c r="IVO32" s="8">
        <v>28.8</v>
      </c>
      <c r="IVQ32" s="9">
        <v>2023</v>
      </c>
      <c r="IVR32" s="7">
        <v>74000</v>
      </c>
      <c r="IVS32" s="8">
        <v>7.3</v>
      </c>
      <c r="IVT32" s="7">
        <v>304000</v>
      </c>
      <c r="IVU32" s="8">
        <v>17.5</v>
      </c>
      <c r="IVV32" s="7">
        <v>501000</v>
      </c>
      <c r="IVW32" s="8">
        <v>19.7</v>
      </c>
      <c r="IVX32" s="7">
        <v>652000</v>
      </c>
      <c r="IVY32" s="8">
        <v>26.8</v>
      </c>
      <c r="IVZ32" s="7">
        <v>624000</v>
      </c>
      <c r="IWA32" s="8">
        <v>33.6</v>
      </c>
      <c r="IWB32" s="7">
        <v>2510000</v>
      </c>
      <c r="IWC32" s="8">
        <v>37.799999999999997</v>
      </c>
      <c r="IWD32" s="7">
        <v>4665000</v>
      </c>
      <c r="IWE32" s="8">
        <v>28.8</v>
      </c>
      <c r="IWG32" s="9">
        <v>2023</v>
      </c>
      <c r="IWH32" s="7">
        <v>74000</v>
      </c>
      <c r="IWI32" s="8">
        <v>7.3</v>
      </c>
      <c r="IWJ32" s="7">
        <v>304000</v>
      </c>
      <c r="IWK32" s="8">
        <v>17.5</v>
      </c>
      <c r="IWL32" s="7">
        <v>501000</v>
      </c>
      <c r="IWM32" s="8">
        <v>19.7</v>
      </c>
      <c r="IWN32" s="7">
        <v>652000</v>
      </c>
      <c r="IWO32" s="8">
        <v>26.8</v>
      </c>
      <c r="IWP32" s="7">
        <v>624000</v>
      </c>
      <c r="IWQ32" s="8">
        <v>33.6</v>
      </c>
      <c r="IWR32" s="7">
        <v>2510000</v>
      </c>
      <c r="IWS32" s="8">
        <v>37.799999999999997</v>
      </c>
      <c r="IWT32" s="7">
        <v>4665000</v>
      </c>
      <c r="IWU32" s="8">
        <v>28.8</v>
      </c>
      <c r="IWW32" s="9">
        <v>2023</v>
      </c>
      <c r="IWX32" s="7">
        <v>74000</v>
      </c>
      <c r="IWY32" s="8">
        <v>7.3</v>
      </c>
      <c r="IWZ32" s="7">
        <v>304000</v>
      </c>
      <c r="IXA32" s="8">
        <v>17.5</v>
      </c>
      <c r="IXB32" s="7">
        <v>501000</v>
      </c>
      <c r="IXC32" s="8">
        <v>19.7</v>
      </c>
      <c r="IXD32" s="7">
        <v>652000</v>
      </c>
      <c r="IXE32" s="8">
        <v>26.8</v>
      </c>
      <c r="IXF32" s="7">
        <v>624000</v>
      </c>
      <c r="IXG32" s="8">
        <v>33.6</v>
      </c>
      <c r="IXH32" s="7">
        <v>2510000</v>
      </c>
      <c r="IXI32" s="8">
        <v>37.799999999999997</v>
      </c>
      <c r="IXJ32" s="7">
        <v>4665000</v>
      </c>
      <c r="IXK32" s="8">
        <v>28.8</v>
      </c>
      <c r="IXM32" s="9">
        <v>2023</v>
      </c>
      <c r="IXN32" s="7">
        <v>74000</v>
      </c>
      <c r="IXO32" s="8">
        <v>7.3</v>
      </c>
      <c r="IXP32" s="7">
        <v>304000</v>
      </c>
      <c r="IXQ32" s="8">
        <v>17.5</v>
      </c>
      <c r="IXR32" s="7">
        <v>501000</v>
      </c>
      <c r="IXS32" s="8">
        <v>19.7</v>
      </c>
      <c r="IXT32" s="7">
        <v>652000</v>
      </c>
      <c r="IXU32" s="8">
        <v>26.8</v>
      </c>
      <c r="IXV32" s="7">
        <v>624000</v>
      </c>
      <c r="IXW32" s="8">
        <v>33.6</v>
      </c>
      <c r="IXX32" s="7">
        <v>2510000</v>
      </c>
      <c r="IXY32" s="8">
        <v>37.799999999999997</v>
      </c>
      <c r="IXZ32" s="7">
        <v>4665000</v>
      </c>
      <c r="IYA32" s="8">
        <v>28.8</v>
      </c>
      <c r="IYC32" s="9">
        <v>2023</v>
      </c>
      <c r="IYD32" s="7">
        <v>74000</v>
      </c>
      <c r="IYE32" s="8">
        <v>7.3</v>
      </c>
      <c r="IYF32" s="7">
        <v>304000</v>
      </c>
      <c r="IYG32" s="8">
        <v>17.5</v>
      </c>
      <c r="IYH32" s="7">
        <v>501000</v>
      </c>
      <c r="IYI32" s="8">
        <v>19.7</v>
      </c>
      <c r="IYJ32" s="7">
        <v>652000</v>
      </c>
      <c r="IYK32" s="8">
        <v>26.8</v>
      </c>
      <c r="IYL32" s="7">
        <v>624000</v>
      </c>
      <c r="IYM32" s="8">
        <v>33.6</v>
      </c>
      <c r="IYN32" s="7">
        <v>2510000</v>
      </c>
      <c r="IYO32" s="8">
        <v>37.799999999999997</v>
      </c>
      <c r="IYP32" s="7">
        <v>4665000</v>
      </c>
      <c r="IYQ32" s="8">
        <v>28.8</v>
      </c>
      <c r="IYS32" s="9">
        <v>2023</v>
      </c>
      <c r="IYT32" s="7">
        <v>74000</v>
      </c>
      <c r="IYU32" s="8">
        <v>7.3</v>
      </c>
      <c r="IYV32" s="7">
        <v>304000</v>
      </c>
      <c r="IYW32" s="8">
        <v>17.5</v>
      </c>
      <c r="IYX32" s="7">
        <v>501000</v>
      </c>
      <c r="IYY32" s="8">
        <v>19.7</v>
      </c>
      <c r="IYZ32" s="7">
        <v>652000</v>
      </c>
      <c r="IZA32" s="8">
        <v>26.8</v>
      </c>
      <c r="IZB32" s="7">
        <v>624000</v>
      </c>
      <c r="IZC32" s="8">
        <v>33.6</v>
      </c>
      <c r="IZD32" s="7">
        <v>2510000</v>
      </c>
      <c r="IZE32" s="8">
        <v>37.799999999999997</v>
      </c>
      <c r="IZF32" s="7">
        <v>4665000</v>
      </c>
      <c r="IZG32" s="8">
        <v>28.8</v>
      </c>
      <c r="IZI32" s="9">
        <v>2023</v>
      </c>
      <c r="IZJ32" s="7">
        <v>74000</v>
      </c>
      <c r="IZK32" s="8">
        <v>7.3</v>
      </c>
      <c r="IZL32" s="7">
        <v>304000</v>
      </c>
      <c r="IZM32" s="8">
        <v>17.5</v>
      </c>
      <c r="IZN32" s="7">
        <v>501000</v>
      </c>
      <c r="IZO32" s="8">
        <v>19.7</v>
      </c>
      <c r="IZP32" s="7">
        <v>652000</v>
      </c>
      <c r="IZQ32" s="8">
        <v>26.8</v>
      </c>
      <c r="IZR32" s="7">
        <v>624000</v>
      </c>
      <c r="IZS32" s="8">
        <v>33.6</v>
      </c>
      <c r="IZT32" s="7">
        <v>2510000</v>
      </c>
      <c r="IZU32" s="8">
        <v>37.799999999999997</v>
      </c>
      <c r="IZV32" s="7">
        <v>4665000</v>
      </c>
      <c r="IZW32" s="8">
        <v>28.8</v>
      </c>
      <c r="IZY32" s="9">
        <v>2023</v>
      </c>
      <c r="IZZ32" s="7">
        <v>74000</v>
      </c>
      <c r="JAA32" s="8">
        <v>7.3</v>
      </c>
      <c r="JAB32" s="7">
        <v>304000</v>
      </c>
      <c r="JAC32" s="8">
        <v>17.5</v>
      </c>
      <c r="JAD32" s="7">
        <v>501000</v>
      </c>
      <c r="JAE32" s="8">
        <v>19.7</v>
      </c>
      <c r="JAF32" s="7">
        <v>652000</v>
      </c>
      <c r="JAG32" s="8">
        <v>26.8</v>
      </c>
      <c r="JAH32" s="7">
        <v>624000</v>
      </c>
      <c r="JAI32" s="8">
        <v>33.6</v>
      </c>
      <c r="JAJ32" s="7">
        <v>2510000</v>
      </c>
      <c r="JAK32" s="8">
        <v>37.799999999999997</v>
      </c>
      <c r="JAL32" s="7">
        <v>4665000</v>
      </c>
      <c r="JAM32" s="8">
        <v>28.8</v>
      </c>
      <c r="JAO32" s="9">
        <v>2023</v>
      </c>
      <c r="JAP32" s="7">
        <v>74000</v>
      </c>
      <c r="JAQ32" s="8">
        <v>7.3</v>
      </c>
      <c r="JAR32" s="7">
        <v>304000</v>
      </c>
      <c r="JAS32" s="8">
        <v>17.5</v>
      </c>
      <c r="JAT32" s="7">
        <v>501000</v>
      </c>
      <c r="JAU32" s="8">
        <v>19.7</v>
      </c>
      <c r="JAV32" s="7">
        <v>652000</v>
      </c>
      <c r="JAW32" s="8">
        <v>26.8</v>
      </c>
      <c r="JAX32" s="7">
        <v>624000</v>
      </c>
      <c r="JAY32" s="8">
        <v>33.6</v>
      </c>
      <c r="JAZ32" s="7">
        <v>2510000</v>
      </c>
      <c r="JBA32" s="8">
        <v>37.799999999999997</v>
      </c>
      <c r="JBB32" s="7">
        <v>4665000</v>
      </c>
      <c r="JBC32" s="8">
        <v>28.8</v>
      </c>
      <c r="JBE32" s="9">
        <v>2023</v>
      </c>
      <c r="JBF32" s="7">
        <v>74000</v>
      </c>
      <c r="JBG32" s="8">
        <v>7.3</v>
      </c>
      <c r="JBH32" s="7">
        <v>304000</v>
      </c>
      <c r="JBI32" s="8">
        <v>17.5</v>
      </c>
      <c r="JBJ32" s="7">
        <v>501000</v>
      </c>
      <c r="JBK32" s="8">
        <v>19.7</v>
      </c>
      <c r="JBL32" s="7">
        <v>652000</v>
      </c>
      <c r="JBM32" s="8">
        <v>26.8</v>
      </c>
      <c r="JBN32" s="7">
        <v>624000</v>
      </c>
      <c r="JBO32" s="8">
        <v>33.6</v>
      </c>
      <c r="JBP32" s="7">
        <v>2510000</v>
      </c>
      <c r="JBQ32" s="8">
        <v>37.799999999999997</v>
      </c>
      <c r="JBR32" s="7">
        <v>4665000</v>
      </c>
      <c r="JBS32" s="8">
        <v>28.8</v>
      </c>
      <c r="JBU32" s="9">
        <v>2023</v>
      </c>
      <c r="JBV32" s="7">
        <v>74000</v>
      </c>
      <c r="JBW32" s="8">
        <v>7.3</v>
      </c>
      <c r="JBX32" s="7">
        <v>304000</v>
      </c>
      <c r="JBY32" s="8">
        <v>17.5</v>
      </c>
      <c r="JBZ32" s="7">
        <v>501000</v>
      </c>
      <c r="JCA32" s="8">
        <v>19.7</v>
      </c>
      <c r="JCB32" s="7">
        <v>652000</v>
      </c>
      <c r="JCC32" s="8">
        <v>26.8</v>
      </c>
      <c r="JCD32" s="7">
        <v>624000</v>
      </c>
      <c r="JCE32" s="8">
        <v>33.6</v>
      </c>
      <c r="JCF32" s="7">
        <v>2510000</v>
      </c>
      <c r="JCG32" s="8">
        <v>37.799999999999997</v>
      </c>
      <c r="JCH32" s="7">
        <v>4665000</v>
      </c>
      <c r="JCI32" s="8">
        <v>28.8</v>
      </c>
      <c r="JCK32" s="9">
        <v>2023</v>
      </c>
      <c r="JCL32" s="7">
        <v>74000</v>
      </c>
      <c r="JCM32" s="8">
        <v>7.3</v>
      </c>
      <c r="JCN32" s="7">
        <v>304000</v>
      </c>
      <c r="JCO32" s="8">
        <v>17.5</v>
      </c>
      <c r="JCP32" s="7">
        <v>501000</v>
      </c>
      <c r="JCQ32" s="8">
        <v>19.7</v>
      </c>
      <c r="JCR32" s="7">
        <v>652000</v>
      </c>
      <c r="JCS32" s="8">
        <v>26.8</v>
      </c>
      <c r="JCT32" s="7">
        <v>624000</v>
      </c>
      <c r="JCU32" s="8">
        <v>33.6</v>
      </c>
      <c r="JCV32" s="7">
        <v>2510000</v>
      </c>
      <c r="JCW32" s="8">
        <v>37.799999999999997</v>
      </c>
      <c r="JCX32" s="7">
        <v>4665000</v>
      </c>
      <c r="JCY32" s="8">
        <v>28.8</v>
      </c>
      <c r="JDA32" s="9">
        <v>2023</v>
      </c>
      <c r="JDB32" s="7">
        <v>74000</v>
      </c>
      <c r="JDC32" s="8">
        <v>7.3</v>
      </c>
      <c r="JDD32" s="7">
        <v>304000</v>
      </c>
      <c r="JDE32" s="8">
        <v>17.5</v>
      </c>
      <c r="JDF32" s="7">
        <v>501000</v>
      </c>
      <c r="JDG32" s="8">
        <v>19.7</v>
      </c>
      <c r="JDH32" s="7">
        <v>652000</v>
      </c>
      <c r="JDI32" s="8">
        <v>26.8</v>
      </c>
      <c r="JDJ32" s="7">
        <v>624000</v>
      </c>
      <c r="JDK32" s="8">
        <v>33.6</v>
      </c>
      <c r="JDL32" s="7">
        <v>2510000</v>
      </c>
      <c r="JDM32" s="8">
        <v>37.799999999999997</v>
      </c>
      <c r="JDN32" s="7">
        <v>4665000</v>
      </c>
      <c r="JDO32" s="8">
        <v>28.8</v>
      </c>
      <c r="JDQ32" s="9">
        <v>2023</v>
      </c>
      <c r="JDR32" s="7">
        <v>74000</v>
      </c>
      <c r="JDS32" s="8">
        <v>7.3</v>
      </c>
      <c r="JDT32" s="7">
        <v>304000</v>
      </c>
      <c r="JDU32" s="8">
        <v>17.5</v>
      </c>
      <c r="JDV32" s="7">
        <v>501000</v>
      </c>
      <c r="JDW32" s="8">
        <v>19.7</v>
      </c>
      <c r="JDX32" s="7">
        <v>652000</v>
      </c>
      <c r="JDY32" s="8">
        <v>26.8</v>
      </c>
      <c r="JDZ32" s="7">
        <v>624000</v>
      </c>
      <c r="JEA32" s="8">
        <v>33.6</v>
      </c>
      <c r="JEB32" s="7">
        <v>2510000</v>
      </c>
      <c r="JEC32" s="8">
        <v>37.799999999999997</v>
      </c>
      <c r="JED32" s="7">
        <v>4665000</v>
      </c>
      <c r="JEE32" s="8">
        <v>28.8</v>
      </c>
      <c r="JEG32" s="9">
        <v>2023</v>
      </c>
      <c r="JEH32" s="7">
        <v>74000</v>
      </c>
      <c r="JEI32" s="8">
        <v>7.3</v>
      </c>
      <c r="JEJ32" s="7">
        <v>304000</v>
      </c>
      <c r="JEK32" s="8">
        <v>17.5</v>
      </c>
      <c r="JEL32" s="7">
        <v>501000</v>
      </c>
      <c r="JEM32" s="8">
        <v>19.7</v>
      </c>
      <c r="JEN32" s="7">
        <v>652000</v>
      </c>
      <c r="JEO32" s="8">
        <v>26.8</v>
      </c>
      <c r="JEP32" s="7">
        <v>624000</v>
      </c>
      <c r="JEQ32" s="8">
        <v>33.6</v>
      </c>
      <c r="JER32" s="7">
        <v>2510000</v>
      </c>
      <c r="JES32" s="8">
        <v>37.799999999999997</v>
      </c>
      <c r="JET32" s="7">
        <v>4665000</v>
      </c>
      <c r="JEU32" s="8">
        <v>28.8</v>
      </c>
      <c r="JEW32" s="9">
        <v>2023</v>
      </c>
      <c r="JEX32" s="7">
        <v>74000</v>
      </c>
      <c r="JEY32" s="8">
        <v>7.3</v>
      </c>
      <c r="JEZ32" s="7">
        <v>304000</v>
      </c>
      <c r="JFA32" s="8">
        <v>17.5</v>
      </c>
      <c r="JFB32" s="7">
        <v>501000</v>
      </c>
      <c r="JFC32" s="8">
        <v>19.7</v>
      </c>
      <c r="JFD32" s="7">
        <v>652000</v>
      </c>
      <c r="JFE32" s="8">
        <v>26.8</v>
      </c>
      <c r="JFF32" s="7">
        <v>624000</v>
      </c>
      <c r="JFG32" s="8">
        <v>33.6</v>
      </c>
      <c r="JFH32" s="7">
        <v>2510000</v>
      </c>
      <c r="JFI32" s="8">
        <v>37.799999999999997</v>
      </c>
      <c r="JFJ32" s="7">
        <v>4665000</v>
      </c>
      <c r="JFK32" s="8">
        <v>28.8</v>
      </c>
      <c r="JFM32" s="9">
        <v>2023</v>
      </c>
      <c r="JFN32" s="7">
        <v>74000</v>
      </c>
      <c r="JFO32" s="8">
        <v>7.3</v>
      </c>
      <c r="JFP32" s="7">
        <v>304000</v>
      </c>
      <c r="JFQ32" s="8">
        <v>17.5</v>
      </c>
      <c r="JFR32" s="7">
        <v>501000</v>
      </c>
      <c r="JFS32" s="8">
        <v>19.7</v>
      </c>
      <c r="JFT32" s="7">
        <v>652000</v>
      </c>
      <c r="JFU32" s="8">
        <v>26.8</v>
      </c>
      <c r="JFV32" s="7">
        <v>624000</v>
      </c>
      <c r="JFW32" s="8">
        <v>33.6</v>
      </c>
      <c r="JFX32" s="7">
        <v>2510000</v>
      </c>
      <c r="JFY32" s="8">
        <v>37.799999999999997</v>
      </c>
      <c r="JFZ32" s="7">
        <v>4665000</v>
      </c>
      <c r="JGA32" s="8">
        <v>28.8</v>
      </c>
      <c r="JGC32" s="9">
        <v>2023</v>
      </c>
      <c r="JGD32" s="7">
        <v>74000</v>
      </c>
      <c r="JGE32" s="8">
        <v>7.3</v>
      </c>
      <c r="JGF32" s="7">
        <v>304000</v>
      </c>
      <c r="JGG32" s="8">
        <v>17.5</v>
      </c>
      <c r="JGH32" s="7">
        <v>501000</v>
      </c>
      <c r="JGI32" s="8">
        <v>19.7</v>
      </c>
      <c r="JGJ32" s="7">
        <v>652000</v>
      </c>
      <c r="JGK32" s="8">
        <v>26.8</v>
      </c>
      <c r="JGL32" s="7">
        <v>624000</v>
      </c>
      <c r="JGM32" s="8">
        <v>33.6</v>
      </c>
      <c r="JGN32" s="7">
        <v>2510000</v>
      </c>
      <c r="JGO32" s="8">
        <v>37.799999999999997</v>
      </c>
      <c r="JGP32" s="7">
        <v>4665000</v>
      </c>
      <c r="JGQ32" s="8">
        <v>28.8</v>
      </c>
      <c r="JGS32" s="9">
        <v>2023</v>
      </c>
      <c r="JGT32" s="7">
        <v>74000</v>
      </c>
      <c r="JGU32" s="8">
        <v>7.3</v>
      </c>
      <c r="JGV32" s="7">
        <v>304000</v>
      </c>
      <c r="JGW32" s="8">
        <v>17.5</v>
      </c>
      <c r="JGX32" s="7">
        <v>501000</v>
      </c>
      <c r="JGY32" s="8">
        <v>19.7</v>
      </c>
      <c r="JGZ32" s="7">
        <v>652000</v>
      </c>
      <c r="JHA32" s="8">
        <v>26.8</v>
      </c>
      <c r="JHB32" s="7">
        <v>624000</v>
      </c>
      <c r="JHC32" s="8">
        <v>33.6</v>
      </c>
      <c r="JHD32" s="7">
        <v>2510000</v>
      </c>
      <c r="JHE32" s="8">
        <v>37.799999999999997</v>
      </c>
      <c r="JHF32" s="7">
        <v>4665000</v>
      </c>
      <c r="JHG32" s="8">
        <v>28.8</v>
      </c>
      <c r="JHI32" s="9">
        <v>2023</v>
      </c>
      <c r="JHJ32" s="7">
        <v>74000</v>
      </c>
      <c r="JHK32" s="8">
        <v>7.3</v>
      </c>
      <c r="JHL32" s="7">
        <v>304000</v>
      </c>
      <c r="JHM32" s="8">
        <v>17.5</v>
      </c>
      <c r="JHN32" s="7">
        <v>501000</v>
      </c>
      <c r="JHO32" s="8">
        <v>19.7</v>
      </c>
      <c r="JHP32" s="7">
        <v>652000</v>
      </c>
      <c r="JHQ32" s="8">
        <v>26.8</v>
      </c>
      <c r="JHR32" s="7">
        <v>624000</v>
      </c>
      <c r="JHS32" s="8">
        <v>33.6</v>
      </c>
      <c r="JHT32" s="7">
        <v>2510000</v>
      </c>
      <c r="JHU32" s="8">
        <v>37.799999999999997</v>
      </c>
      <c r="JHV32" s="7">
        <v>4665000</v>
      </c>
      <c r="JHW32" s="8">
        <v>28.8</v>
      </c>
      <c r="JHY32" s="9">
        <v>2023</v>
      </c>
      <c r="JHZ32" s="7">
        <v>74000</v>
      </c>
      <c r="JIA32" s="8">
        <v>7.3</v>
      </c>
      <c r="JIB32" s="7">
        <v>304000</v>
      </c>
      <c r="JIC32" s="8">
        <v>17.5</v>
      </c>
      <c r="JID32" s="7">
        <v>501000</v>
      </c>
      <c r="JIE32" s="8">
        <v>19.7</v>
      </c>
      <c r="JIF32" s="7">
        <v>652000</v>
      </c>
      <c r="JIG32" s="8">
        <v>26.8</v>
      </c>
      <c r="JIH32" s="7">
        <v>624000</v>
      </c>
      <c r="JII32" s="8">
        <v>33.6</v>
      </c>
      <c r="JIJ32" s="7">
        <v>2510000</v>
      </c>
      <c r="JIK32" s="8">
        <v>37.799999999999997</v>
      </c>
      <c r="JIL32" s="7">
        <v>4665000</v>
      </c>
      <c r="JIM32" s="8">
        <v>28.8</v>
      </c>
      <c r="JIO32" s="9">
        <v>2023</v>
      </c>
      <c r="JIP32" s="7">
        <v>74000</v>
      </c>
      <c r="JIQ32" s="8">
        <v>7.3</v>
      </c>
      <c r="JIR32" s="7">
        <v>304000</v>
      </c>
      <c r="JIS32" s="8">
        <v>17.5</v>
      </c>
      <c r="JIT32" s="7">
        <v>501000</v>
      </c>
      <c r="JIU32" s="8">
        <v>19.7</v>
      </c>
      <c r="JIV32" s="7">
        <v>652000</v>
      </c>
      <c r="JIW32" s="8">
        <v>26.8</v>
      </c>
      <c r="JIX32" s="7">
        <v>624000</v>
      </c>
      <c r="JIY32" s="8">
        <v>33.6</v>
      </c>
      <c r="JIZ32" s="7">
        <v>2510000</v>
      </c>
      <c r="JJA32" s="8">
        <v>37.799999999999997</v>
      </c>
      <c r="JJB32" s="7">
        <v>4665000</v>
      </c>
      <c r="JJC32" s="8">
        <v>28.8</v>
      </c>
      <c r="JJE32" s="9">
        <v>2023</v>
      </c>
      <c r="JJF32" s="7">
        <v>74000</v>
      </c>
      <c r="JJG32" s="8">
        <v>7.3</v>
      </c>
      <c r="JJH32" s="7">
        <v>304000</v>
      </c>
      <c r="JJI32" s="8">
        <v>17.5</v>
      </c>
      <c r="JJJ32" s="7">
        <v>501000</v>
      </c>
      <c r="JJK32" s="8">
        <v>19.7</v>
      </c>
      <c r="JJL32" s="7">
        <v>652000</v>
      </c>
      <c r="JJM32" s="8">
        <v>26.8</v>
      </c>
      <c r="JJN32" s="7">
        <v>624000</v>
      </c>
      <c r="JJO32" s="8">
        <v>33.6</v>
      </c>
      <c r="JJP32" s="7">
        <v>2510000</v>
      </c>
      <c r="JJQ32" s="8">
        <v>37.799999999999997</v>
      </c>
      <c r="JJR32" s="7">
        <v>4665000</v>
      </c>
      <c r="JJS32" s="8">
        <v>28.8</v>
      </c>
      <c r="JJU32" s="9">
        <v>2023</v>
      </c>
      <c r="JJV32" s="7">
        <v>74000</v>
      </c>
      <c r="JJW32" s="8">
        <v>7.3</v>
      </c>
      <c r="JJX32" s="7">
        <v>304000</v>
      </c>
      <c r="JJY32" s="8">
        <v>17.5</v>
      </c>
      <c r="JJZ32" s="7">
        <v>501000</v>
      </c>
      <c r="JKA32" s="8">
        <v>19.7</v>
      </c>
      <c r="JKB32" s="7">
        <v>652000</v>
      </c>
      <c r="JKC32" s="8">
        <v>26.8</v>
      </c>
      <c r="JKD32" s="7">
        <v>624000</v>
      </c>
      <c r="JKE32" s="8">
        <v>33.6</v>
      </c>
      <c r="JKF32" s="7">
        <v>2510000</v>
      </c>
      <c r="JKG32" s="8">
        <v>37.799999999999997</v>
      </c>
      <c r="JKH32" s="7">
        <v>4665000</v>
      </c>
      <c r="JKI32" s="8">
        <v>28.8</v>
      </c>
      <c r="JKK32" s="9">
        <v>2023</v>
      </c>
      <c r="JKL32" s="7">
        <v>74000</v>
      </c>
      <c r="JKM32" s="8">
        <v>7.3</v>
      </c>
      <c r="JKN32" s="7">
        <v>304000</v>
      </c>
      <c r="JKO32" s="8">
        <v>17.5</v>
      </c>
      <c r="JKP32" s="7">
        <v>501000</v>
      </c>
      <c r="JKQ32" s="8">
        <v>19.7</v>
      </c>
      <c r="JKR32" s="7">
        <v>652000</v>
      </c>
      <c r="JKS32" s="8">
        <v>26.8</v>
      </c>
      <c r="JKT32" s="7">
        <v>624000</v>
      </c>
      <c r="JKU32" s="8">
        <v>33.6</v>
      </c>
      <c r="JKV32" s="7">
        <v>2510000</v>
      </c>
      <c r="JKW32" s="8">
        <v>37.799999999999997</v>
      </c>
      <c r="JKX32" s="7">
        <v>4665000</v>
      </c>
      <c r="JKY32" s="8">
        <v>28.8</v>
      </c>
      <c r="JLA32" s="9">
        <v>2023</v>
      </c>
      <c r="JLB32" s="7">
        <v>74000</v>
      </c>
      <c r="JLC32" s="8">
        <v>7.3</v>
      </c>
      <c r="JLD32" s="7">
        <v>304000</v>
      </c>
      <c r="JLE32" s="8">
        <v>17.5</v>
      </c>
      <c r="JLF32" s="7">
        <v>501000</v>
      </c>
      <c r="JLG32" s="8">
        <v>19.7</v>
      </c>
      <c r="JLH32" s="7">
        <v>652000</v>
      </c>
      <c r="JLI32" s="8">
        <v>26.8</v>
      </c>
      <c r="JLJ32" s="7">
        <v>624000</v>
      </c>
      <c r="JLK32" s="8">
        <v>33.6</v>
      </c>
      <c r="JLL32" s="7">
        <v>2510000</v>
      </c>
      <c r="JLM32" s="8">
        <v>37.799999999999997</v>
      </c>
      <c r="JLN32" s="7">
        <v>4665000</v>
      </c>
      <c r="JLO32" s="8">
        <v>28.8</v>
      </c>
      <c r="JLQ32" s="9">
        <v>2023</v>
      </c>
      <c r="JLR32" s="7">
        <v>74000</v>
      </c>
      <c r="JLS32" s="8">
        <v>7.3</v>
      </c>
      <c r="JLT32" s="7">
        <v>304000</v>
      </c>
      <c r="JLU32" s="8">
        <v>17.5</v>
      </c>
      <c r="JLV32" s="7">
        <v>501000</v>
      </c>
      <c r="JLW32" s="8">
        <v>19.7</v>
      </c>
      <c r="JLX32" s="7">
        <v>652000</v>
      </c>
      <c r="JLY32" s="8">
        <v>26.8</v>
      </c>
      <c r="JLZ32" s="7">
        <v>624000</v>
      </c>
      <c r="JMA32" s="8">
        <v>33.6</v>
      </c>
      <c r="JMB32" s="7">
        <v>2510000</v>
      </c>
      <c r="JMC32" s="8">
        <v>37.799999999999997</v>
      </c>
      <c r="JMD32" s="7">
        <v>4665000</v>
      </c>
      <c r="JME32" s="8">
        <v>28.8</v>
      </c>
      <c r="JMG32" s="9">
        <v>2023</v>
      </c>
      <c r="JMH32" s="7">
        <v>74000</v>
      </c>
      <c r="JMI32" s="8">
        <v>7.3</v>
      </c>
      <c r="JMJ32" s="7">
        <v>304000</v>
      </c>
      <c r="JMK32" s="8">
        <v>17.5</v>
      </c>
      <c r="JML32" s="7">
        <v>501000</v>
      </c>
      <c r="JMM32" s="8">
        <v>19.7</v>
      </c>
      <c r="JMN32" s="7">
        <v>652000</v>
      </c>
      <c r="JMO32" s="8">
        <v>26.8</v>
      </c>
      <c r="JMP32" s="7">
        <v>624000</v>
      </c>
      <c r="JMQ32" s="8">
        <v>33.6</v>
      </c>
      <c r="JMR32" s="7">
        <v>2510000</v>
      </c>
      <c r="JMS32" s="8">
        <v>37.799999999999997</v>
      </c>
      <c r="JMT32" s="7">
        <v>4665000</v>
      </c>
      <c r="JMU32" s="8">
        <v>28.8</v>
      </c>
      <c r="JMW32" s="9">
        <v>2023</v>
      </c>
      <c r="JMX32" s="7">
        <v>74000</v>
      </c>
      <c r="JMY32" s="8">
        <v>7.3</v>
      </c>
      <c r="JMZ32" s="7">
        <v>304000</v>
      </c>
      <c r="JNA32" s="8">
        <v>17.5</v>
      </c>
      <c r="JNB32" s="7">
        <v>501000</v>
      </c>
      <c r="JNC32" s="8">
        <v>19.7</v>
      </c>
      <c r="JND32" s="7">
        <v>652000</v>
      </c>
      <c r="JNE32" s="8">
        <v>26.8</v>
      </c>
      <c r="JNF32" s="7">
        <v>624000</v>
      </c>
      <c r="JNG32" s="8">
        <v>33.6</v>
      </c>
      <c r="JNH32" s="7">
        <v>2510000</v>
      </c>
      <c r="JNI32" s="8">
        <v>37.799999999999997</v>
      </c>
      <c r="JNJ32" s="7">
        <v>4665000</v>
      </c>
      <c r="JNK32" s="8">
        <v>28.8</v>
      </c>
      <c r="JNM32" s="9">
        <v>2023</v>
      </c>
      <c r="JNN32" s="7">
        <v>74000</v>
      </c>
      <c r="JNO32" s="8">
        <v>7.3</v>
      </c>
      <c r="JNP32" s="7">
        <v>304000</v>
      </c>
      <c r="JNQ32" s="8">
        <v>17.5</v>
      </c>
      <c r="JNR32" s="7">
        <v>501000</v>
      </c>
      <c r="JNS32" s="8">
        <v>19.7</v>
      </c>
      <c r="JNT32" s="7">
        <v>652000</v>
      </c>
      <c r="JNU32" s="8">
        <v>26.8</v>
      </c>
      <c r="JNV32" s="7">
        <v>624000</v>
      </c>
      <c r="JNW32" s="8">
        <v>33.6</v>
      </c>
      <c r="JNX32" s="7">
        <v>2510000</v>
      </c>
      <c r="JNY32" s="8">
        <v>37.799999999999997</v>
      </c>
      <c r="JNZ32" s="7">
        <v>4665000</v>
      </c>
      <c r="JOA32" s="8">
        <v>28.8</v>
      </c>
      <c r="JOC32" s="9">
        <v>2023</v>
      </c>
      <c r="JOD32" s="7">
        <v>74000</v>
      </c>
      <c r="JOE32" s="8">
        <v>7.3</v>
      </c>
      <c r="JOF32" s="7">
        <v>304000</v>
      </c>
      <c r="JOG32" s="8">
        <v>17.5</v>
      </c>
      <c r="JOH32" s="7">
        <v>501000</v>
      </c>
      <c r="JOI32" s="8">
        <v>19.7</v>
      </c>
      <c r="JOJ32" s="7">
        <v>652000</v>
      </c>
      <c r="JOK32" s="8">
        <v>26.8</v>
      </c>
      <c r="JOL32" s="7">
        <v>624000</v>
      </c>
      <c r="JOM32" s="8">
        <v>33.6</v>
      </c>
      <c r="JON32" s="7">
        <v>2510000</v>
      </c>
      <c r="JOO32" s="8">
        <v>37.799999999999997</v>
      </c>
      <c r="JOP32" s="7">
        <v>4665000</v>
      </c>
      <c r="JOQ32" s="8">
        <v>28.8</v>
      </c>
      <c r="JOS32" s="9">
        <v>2023</v>
      </c>
      <c r="JOT32" s="7">
        <v>74000</v>
      </c>
      <c r="JOU32" s="8">
        <v>7.3</v>
      </c>
      <c r="JOV32" s="7">
        <v>304000</v>
      </c>
      <c r="JOW32" s="8">
        <v>17.5</v>
      </c>
      <c r="JOX32" s="7">
        <v>501000</v>
      </c>
      <c r="JOY32" s="8">
        <v>19.7</v>
      </c>
      <c r="JOZ32" s="7">
        <v>652000</v>
      </c>
      <c r="JPA32" s="8">
        <v>26.8</v>
      </c>
      <c r="JPB32" s="7">
        <v>624000</v>
      </c>
      <c r="JPC32" s="8">
        <v>33.6</v>
      </c>
      <c r="JPD32" s="7">
        <v>2510000</v>
      </c>
      <c r="JPE32" s="8">
        <v>37.799999999999997</v>
      </c>
      <c r="JPF32" s="7">
        <v>4665000</v>
      </c>
      <c r="JPG32" s="8">
        <v>28.8</v>
      </c>
      <c r="JPI32" s="9">
        <v>2023</v>
      </c>
      <c r="JPJ32" s="7">
        <v>74000</v>
      </c>
      <c r="JPK32" s="8">
        <v>7.3</v>
      </c>
      <c r="JPL32" s="7">
        <v>304000</v>
      </c>
      <c r="JPM32" s="8">
        <v>17.5</v>
      </c>
      <c r="JPN32" s="7">
        <v>501000</v>
      </c>
      <c r="JPO32" s="8">
        <v>19.7</v>
      </c>
      <c r="JPP32" s="7">
        <v>652000</v>
      </c>
      <c r="JPQ32" s="8">
        <v>26.8</v>
      </c>
      <c r="JPR32" s="7">
        <v>624000</v>
      </c>
      <c r="JPS32" s="8">
        <v>33.6</v>
      </c>
      <c r="JPT32" s="7">
        <v>2510000</v>
      </c>
      <c r="JPU32" s="8">
        <v>37.799999999999997</v>
      </c>
      <c r="JPV32" s="7">
        <v>4665000</v>
      </c>
      <c r="JPW32" s="8">
        <v>28.8</v>
      </c>
      <c r="JPY32" s="9">
        <v>2023</v>
      </c>
      <c r="JPZ32" s="7">
        <v>74000</v>
      </c>
      <c r="JQA32" s="8">
        <v>7.3</v>
      </c>
      <c r="JQB32" s="7">
        <v>304000</v>
      </c>
      <c r="JQC32" s="8">
        <v>17.5</v>
      </c>
      <c r="JQD32" s="7">
        <v>501000</v>
      </c>
      <c r="JQE32" s="8">
        <v>19.7</v>
      </c>
      <c r="JQF32" s="7">
        <v>652000</v>
      </c>
      <c r="JQG32" s="8">
        <v>26.8</v>
      </c>
      <c r="JQH32" s="7">
        <v>624000</v>
      </c>
      <c r="JQI32" s="8">
        <v>33.6</v>
      </c>
      <c r="JQJ32" s="7">
        <v>2510000</v>
      </c>
      <c r="JQK32" s="8">
        <v>37.799999999999997</v>
      </c>
      <c r="JQL32" s="7">
        <v>4665000</v>
      </c>
      <c r="JQM32" s="8">
        <v>28.8</v>
      </c>
      <c r="JQO32" s="9">
        <v>2023</v>
      </c>
      <c r="JQP32" s="7">
        <v>74000</v>
      </c>
      <c r="JQQ32" s="8">
        <v>7.3</v>
      </c>
      <c r="JQR32" s="7">
        <v>304000</v>
      </c>
      <c r="JQS32" s="8">
        <v>17.5</v>
      </c>
      <c r="JQT32" s="7">
        <v>501000</v>
      </c>
      <c r="JQU32" s="8">
        <v>19.7</v>
      </c>
      <c r="JQV32" s="7">
        <v>652000</v>
      </c>
      <c r="JQW32" s="8">
        <v>26.8</v>
      </c>
      <c r="JQX32" s="7">
        <v>624000</v>
      </c>
      <c r="JQY32" s="8">
        <v>33.6</v>
      </c>
      <c r="JQZ32" s="7">
        <v>2510000</v>
      </c>
      <c r="JRA32" s="8">
        <v>37.799999999999997</v>
      </c>
      <c r="JRB32" s="7">
        <v>4665000</v>
      </c>
      <c r="JRC32" s="8">
        <v>28.8</v>
      </c>
      <c r="JRE32" s="9">
        <v>2023</v>
      </c>
      <c r="JRF32" s="7">
        <v>74000</v>
      </c>
      <c r="JRG32" s="8">
        <v>7.3</v>
      </c>
      <c r="JRH32" s="7">
        <v>304000</v>
      </c>
      <c r="JRI32" s="8">
        <v>17.5</v>
      </c>
      <c r="JRJ32" s="7">
        <v>501000</v>
      </c>
      <c r="JRK32" s="8">
        <v>19.7</v>
      </c>
      <c r="JRL32" s="7">
        <v>652000</v>
      </c>
      <c r="JRM32" s="8">
        <v>26.8</v>
      </c>
      <c r="JRN32" s="7">
        <v>624000</v>
      </c>
      <c r="JRO32" s="8">
        <v>33.6</v>
      </c>
      <c r="JRP32" s="7">
        <v>2510000</v>
      </c>
      <c r="JRQ32" s="8">
        <v>37.799999999999997</v>
      </c>
      <c r="JRR32" s="7">
        <v>4665000</v>
      </c>
      <c r="JRS32" s="8">
        <v>28.8</v>
      </c>
      <c r="JRU32" s="9">
        <v>2023</v>
      </c>
      <c r="JRV32" s="7">
        <v>74000</v>
      </c>
      <c r="JRW32" s="8">
        <v>7.3</v>
      </c>
      <c r="JRX32" s="7">
        <v>304000</v>
      </c>
      <c r="JRY32" s="8">
        <v>17.5</v>
      </c>
      <c r="JRZ32" s="7">
        <v>501000</v>
      </c>
      <c r="JSA32" s="8">
        <v>19.7</v>
      </c>
      <c r="JSB32" s="7">
        <v>652000</v>
      </c>
      <c r="JSC32" s="8">
        <v>26.8</v>
      </c>
      <c r="JSD32" s="7">
        <v>624000</v>
      </c>
      <c r="JSE32" s="8">
        <v>33.6</v>
      </c>
      <c r="JSF32" s="7">
        <v>2510000</v>
      </c>
      <c r="JSG32" s="8">
        <v>37.799999999999997</v>
      </c>
      <c r="JSH32" s="7">
        <v>4665000</v>
      </c>
      <c r="JSI32" s="8">
        <v>28.8</v>
      </c>
      <c r="JSK32" s="9">
        <v>2023</v>
      </c>
      <c r="JSL32" s="7">
        <v>74000</v>
      </c>
      <c r="JSM32" s="8">
        <v>7.3</v>
      </c>
      <c r="JSN32" s="7">
        <v>304000</v>
      </c>
      <c r="JSO32" s="8">
        <v>17.5</v>
      </c>
      <c r="JSP32" s="7">
        <v>501000</v>
      </c>
      <c r="JSQ32" s="8">
        <v>19.7</v>
      </c>
      <c r="JSR32" s="7">
        <v>652000</v>
      </c>
      <c r="JSS32" s="8">
        <v>26.8</v>
      </c>
      <c r="JST32" s="7">
        <v>624000</v>
      </c>
      <c r="JSU32" s="8">
        <v>33.6</v>
      </c>
      <c r="JSV32" s="7">
        <v>2510000</v>
      </c>
      <c r="JSW32" s="8">
        <v>37.799999999999997</v>
      </c>
      <c r="JSX32" s="7">
        <v>4665000</v>
      </c>
      <c r="JSY32" s="8">
        <v>28.8</v>
      </c>
      <c r="JTA32" s="9">
        <v>2023</v>
      </c>
      <c r="JTB32" s="7">
        <v>74000</v>
      </c>
      <c r="JTC32" s="8">
        <v>7.3</v>
      </c>
      <c r="JTD32" s="7">
        <v>304000</v>
      </c>
      <c r="JTE32" s="8">
        <v>17.5</v>
      </c>
      <c r="JTF32" s="7">
        <v>501000</v>
      </c>
      <c r="JTG32" s="8">
        <v>19.7</v>
      </c>
      <c r="JTH32" s="7">
        <v>652000</v>
      </c>
      <c r="JTI32" s="8">
        <v>26.8</v>
      </c>
      <c r="JTJ32" s="7">
        <v>624000</v>
      </c>
      <c r="JTK32" s="8">
        <v>33.6</v>
      </c>
      <c r="JTL32" s="7">
        <v>2510000</v>
      </c>
      <c r="JTM32" s="8">
        <v>37.799999999999997</v>
      </c>
      <c r="JTN32" s="7">
        <v>4665000</v>
      </c>
      <c r="JTO32" s="8">
        <v>28.8</v>
      </c>
      <c r="JTQ32" s="9">
        <v>2023</v>
      </c>
      <c r="JTR32" s="7">
        <v>74000</v>
      </c>
      <c r="JTS32" s="8">
        <v>7.3</v>
      </c>
      <c r="JTT32" s="7">
        <v>304000</v>
      </c>
      <c r="JTU32" s="8">
        <v>17.5</v>
      </c>
      <c r="JTV32" s="7">
        <v>501000</v>
      </c>
      <c r="JTW32" s="8">
        <v>19.7</v>
      </c>
      <c r="JTX32" s="7">
        <v>652000</v>
      </c>
      <c r="JTY32" s="8">
        <v>26.8</v>
      </c>
      <c r="JTZ32" s="7">
        <v>624000</v>
      </c>
      <c r="JUA32" s="8">
        <v>33.6</v>
      </c>
      <c r="JUB32" s="7">
        <v>2510000</v>
      </c>
      <c r="JUC32" s="8">
        <v>37.799999999999997</v>
      </c>
      <c r="JUD32" s="7">
        <v>4665000</v>
      </c>
      <c r="JUE32" s="8">
        <v>28.8</v>
      </c>
      <c r="JUG32" s="9">
        <v>2023</v>
      </c>
      <c r="JUH32" s="7">
        <v>74000</v>
      </c>
      <c r="JUI32" s="8">
        <v>7.3</v>
      </c>
      <c r="JUJ32" s="7">
        <v>304000</v>
      </c>
      <c r="JUK32" s="8">
        <v>17.5</v>
      </c>
      <c r="JUL32" s="7">
        <v>501000</v>
      </c>
      <c r="JUM32" s="8">
        <v>19.7</v>
      </c>
      <c r="JUN32" s="7">
        <v>652000</v>
      </c>
      <c r="JUO32" s="8">
        <v>26.8</v>
      </c>
      <c r="JUP32" s="7">
        <v>624000</v>
      </c>
      <c r="JUQ32" s="8">
        <v>33.6</v>
      </c>
      <c r="JUR32" s="7">
        <v>2510000</v>
      </c>
      <c r="JUS32" s="8">
        <v>37.799999999999997</v>
      </c>
      <c r="JUT32" s="7">
        <v>4665000</v>
      </c>
      <c r="JUU32" s="8">
        <v>28.8</v>
      </c>
      <c r="JUW32" s="9">
        <v>2023</v>
      </c>
      <c r="JUX32" s="7">
        <v>74000</v>
      </c>
      <c r="JUY32" s="8">
        <v>7.3</v>
      </c>
      <c r="JUZ32" s="7">
        <v>304000</v>
      </c>
      <c r="JVA32" s="8">
        <v>17.5</v>
      </c>
      <c r="JVB32" s="7">
        <v>501000</v>
      </c>
      <c r="JVC32" s="8">
        <v>19.7</v>
      </c>
      <c r="JVD32" s="7">
        <v>652000</v>
      </c>
      <c r="JVE32" s="8">
        <v>26.8</v>
      </c>
      <c r="JVF32" s="7">
        <v>624000</v>
      </c>
      <c r="JVG32" s="8">
        <v>33.6</v>
      </c>
      <c r="JVH32" s="7">
        <v>2510000</v>
      </c>
      <c r="JVI32" s="8">
        <v>37.799999999999997</v>
      </c>
      <c r="JVJ32" s="7">
        <v>4665000</v>
      </c>
      <c r="JVK32" s="8">
        <v>28.8</v>
      </c>
      <c r="JVM32" s="9">
        <v>2023</v>
      </c>
      <c r="JVN32" s="7">
        <v>74000</v>
      </c>
      <c r="JVO32" s="8">
        <v>7.3</v>
      </c>
      <c r="JVP32" s="7">
        <v>304000</v>
      </c>
      <c r="JVQ32" s="8">
        <v>17.5</v>
      </c>
      <c r="JVR32" s="7">
        <v>501000</v>
      </c>
      <c r="JVS32" s="8">
        <v>19.7</v>
      </c>
      <c r="JVT32" s="7">
        <v>652000</v>
      </c>
      <c r="JVU32" s="8">
        <v>26.8</v>
      </c>
      <c r="JVV32" s="7">
        <v>624000</v>
      </c>
      <c r="JVW32" s="8">
        <v>33.6</v>
      </c>
      <c r="JVX32" s="7">
        <v>2510000</v>
      </c>
      <c r="JVY32" s="8">
        <v>37.799999999999997</v>
      </c>
      <c r="JVZ32" s="7">
        <v>4665000</v>
      </c>
      <c r="JWA32" s="8">
        <v>28.8</v>
      </c>
      <c r="JWC32" s="9">
        <v>2023</v>
      </c>
      <c r="JWD32" s="7">
        <v>74000</v>
      </c>
      <c r="JWE32" s="8">
        <v>7.3</v>
      </c>
      <c r="JWF32" s="7">
        <v>304000</v>
      </c>
      <c r="JWG32" s="8">
        <v>17.5</v>
      </c>
      <c r="JWH32" s="7">
        <v>501000</v>
      </c>
      <c r="JWI32" s="8">
        <v>19.7</v>
      </c>
      <c r="JWJ32" s="7">
        <v>652000</v>
      </c>
      <c r="JWK32" s="8">
        <v>26.8</v>
      </c>
      <c r="JWL32" s="7">
        <v>624000</v>
      </c>
      <c r="JWM32" s="8">
        <v>33.6</v>
      </c>
      <c r="JWN32" s="7">
        <v>2510000</v>
      </c>
      <c r="JWO32" s="8">
        <v>37.799999999999997</v>
      </c>
      <c r="JWP32" s="7">
        <v>4665000</v>
      </c>
      <c r="JWQ32" s="8">
        <v>28.8</v>
      </c>
      <c r="JWS32" s="9">
        <v>2023</v>
      </c>
      <c r="JWT32" s="7">
        <v>74000</v>
      </c>
      <c r="JWU32" s="8">
        <v>7.3</v>
      </c>
      <c r="JWV32" s="7">
        <v>304000</v>
      </c>
      <c r="JWW32" s="8">
        <v>17.5</v>
      </c>
      <c r="JWX32" s="7">
        <v>501000</v>
      </c>
      <c r="JWY32" s="8">
        <v>19.7</v>
      </c>
      <c r="JWZ32" s="7">
        <v>652000</v>
      </c>
      <c r="JXA32" s="8">
        <v>26.8</v>
      </c>
      <c r="JXB32" s="7">
        <v>624000</v>
      </c>
      <c r="JXC32" s="8">
        <v>33.6</v>
      </c>
      <c r="JXD32" s="7">
        <v>2510000</v>
      </c>
      <c r="JXE32" s="8">
        <v>37.799999999999997</v>
      </c>
      <c r="JXF32" s="7">
        <v>4665000</v>
      </c>
      <c r="JXG32" s="8">
        <v>28.8</v>
      </c>
      <c r="JXI32" s="9">
        <v>2023</v>
      </c>
      <c r="JXJ32" s="7">
        <v>74000</v>
      </c>
      <c r="JXK32" s="8">
        <v>7.3</v>
      </c>
      <c r="JXL32" s="7">
        <v>304000</v>
      </c>
      <c r="JXM32" s="8">
        <v>17.5</v>
      </c>
      <c r="JXN32" s="7">
        <v>501000</v>
      </c>
      <c r="JXO32" s="8">
        <v>19.7</v>
      </c>
      <c r="JXP32" s="7">
        <v>652000</v>
      </c>
      <c r="JXQ32" s="8">
        <v>26.8</v>
      </c>
      <c r="JXR32" s="7">
        <v>624000</v>
      </c>
      <c r="JXS32" s="8">
        <v>33.6</v>
      </c>
      <c r="JXT32" s="7">
        <v>2510000</v>
      </c>
      <c r="JXU32" s="8">
        <v>37.799999999999997</v>
      </c>
      <c r="JXV32" s="7">
        <v>4665000</v>
      </c>
      <c r="JXW32" s="8">
        <v>28.8</v>
      </c>
      <c r="JXY32" s="9">
        <v>2023</v>
      </c>
      <c r="JXZ32" s="7">
        <v>74000</v>
      </c>
      <c r="JYA32" s="8">
        <v>7.3</v>
      </c>
      <c r="JYB32" s="7">
        <v>304000</v>
      </c>
      <c r="JYC32" s="8">
        <v>17.5</v>
      </c>
      <c r="JYD32" s="7">
        <v>501000</v>
      </c>
      <c r="JYE32" s="8">
        <v>19.7</v>
      </c>
      <c r="JYF32" s="7">
        <v>652000</v>
      </c>
      <c r="JYG32" s="8">
        <v>26.8</v>
      </c>
      <c r="JYH32" s="7">
        <v>624000</v>
      </c>
      <c r="JYI32" s="8">
        <v>33.6</v>
      </c>
      <c r="JYJ32" s="7">
        <v>2510000</v>
      </c>
      <c r="JYK32" s="8">
        <v>37.799999999999997</v>
      </c>
      <c r="JYL32" s="7">
        <v>4665000</v>
      </c>
      <c r="JYM32" s="8">
        <v>28.8</v>
      </c>
      <c r="JYO32" s="9">
        <v>2023</v>
      </c>
      <c r="JYP32" s="7">
        <v>74000</v>
      </c>
      <c r="JYQ32" s="8">
        <v>7.3</v>
      </c>
      <c r="JYR32" s="7">
        <v>304000</v>
      </c>
      <c r="JYS32" s="8">
        <v>17.5</v>
      </c>
      <c r="JYT32" s="7">
        <v>501000</v>
      </c>
      <c r="JYU32" s="8">
        <v>19.7</v>
      </c>
      <c r="JYV32" s="7">
        <v>652000</v>
      </c>
      <c r="JYW32" s="8">
        <v>26.8</v>
      </c>
      <c r="JYX32" s="7">
        <v>624000</v>
      </c>
      <c r="JYY32" s="8">
        <v>33.6</v>
      </c>
      <c r="JYZ32" s="7">
        <v>2510000</v>
      </c>
      <c r="JZA32" s="8">
        <v>37.799999999999997</v>
      </c>
      <c r="JZB32" s="7">
        <v>4665000</v>
      </c>
      <c r="JZC32" s="8">
        <v>28.8</v>
      </c>
      <c r="JZE32" s="9">
        <v>2023</v>
      </c>
      <c r="JZF32" s="7">
        <v>74000</v>
      </c>
      <c r="JZG32" s="8">
        <v>7.3</v>
      </c>
      <c r="JZH32" s="7">
        <v>304000</v>
      </c>
      <c r="JZI32" s="8">
        <v>17.5</v>
      </c>
      <c r="JZJ32" s="7">
        <v>501000</v>
      </c>
      <c r="JZK32" s="8">
        <v>19.7</v>
      </c>
      <c r="JZL32" s="7">
        <v>652000</v>
      </c>
      <c r="JZM32" s="8">
        <v>26.8</v>
      </c>
      <c r="JZN32" s="7">
        <v>624000</v>
      </c>
      <c r="JZO32" s="8">
        <v>33.6</v>
      </c>
      <c r="JZP32" s="7">
        <v>2510000</v>
      </c>
      <c r="JZQ32" s="8">
        <v>37.799999999999997</v>
      </c>
      <c r="JZR32" s="7">
        <v>4665000</v>
      </c>
      <c r="JZS32" s="8">
        <v>28.8</v>
      </c>
      <c r="JZU32" s="9">
        <v>2023</v>
      </c>
      <c r="JZV32" s="7">
        <v>74000</v>
      </c>
      <c r="JZW32" s="8">
        <v>7.3</v>
      </c>
      <c r="JZX32" s="7">
        <v>304000</v>
      </c>
      <c r="JZY32" s="8">
        <v>17.5</v>
      </c>
      <c r="JZZ32" s="7">
        <v>501000</v>
      </c>
      <c r="KAA32" s="8">
        <v>19.7</v>
      </c>
      <c r="KAB32" s="7">
        <v>652000</v>
      </c>
      <c r="KAC32" s="8">
        <v>26.8</v>
      </c>
      <c r="KAD32" s="7">
        <v>624000</v>
      </c>
      <c r="KAE32" s="8">
        <v>33.6</v>
      </c>
      <c r="KAF32" s="7">
        <v>2510000</v>
      </c>
      <c r="KAG32" s="8">
        <v>37.799999999999997</v>
      </c>
      <c r="KAH32" s="7">
        <v>4665000</v>
      </c>
      <c r="KAI32" s="8">
        <v>28.8</v>
      </c>
      <c r="KAK32" s="9">
        <v>2023</v>
      </c>
      <c r="KAL32" s="7">
        <v>74000</v>
      </c>
      <c r="KAM32" s="8">
        <v>7.3</v>
      </c>
      <c r="KAN32" s="7">
        <v>304000</v>
      </c>
      <c r="KAO32" s="8">
        <v>17.5</v>
      </c>
      <c r="KAP32" s="7">
        <v>501000</v>
      </c>
      <c r="KAQ32" s="8">
        <v>19.7</v>
      </c>
      <c r="KAR32" s="7">
        <v>652000</v>
      </c>
      <c r="KAS32" s="8">
        <v>26.8</v>
      </c>
      <c r="KAT32" s="7">
        <v>624000</v>
      </c>
      <c r="KAU32" s="8">
        <v>33.6</v>
      </c>
      <c r="KAV32" s="7">
        <v>2510000</v>
      </c>
      <c r="KAW32" s="8">
        <v>37.799999999999997</v>
      </c>
      <c r="KAX32" s="7">
        <v>4665000</v>
      </c>
      <c r="KAY32" s="8">
        <v>28.8</v>
      </c>
      <c r="KBA32" s="9">
        <v>2023</v>
      </c>
      <c r="KBB32" s="7">
        <v>74000</v>
      </c>
      <c r="KBC32" s="8">
        <v>7.3</v>
      </c>
      <c r="KBD32" s="7">
        <v>304000</v>
      </c>
      <c r="KBE32" s="8">
        <v>17.5</v>
      </c>
      <c r="KBF32" s="7">
        <v>501000</v>
      </c>
      <c r="KBG32" s="8">
        <v>19.7</v>
      </c>
      <c r="KBH32" s="7">
        <v>652000</v>
      </c>
      <c r="KBI32" s="8">
        <v>26.8</v>
      </c>
      <c r="KBJ32" s="7">
        <v>624000</v>
      </c>
      <c r="KBK32" s="8">
        <v>33.6</v>
      </c>
      <c r="KBL32" s="7">
        <v>2510000</v>
      </c>
      <c r="KBM32" s="8">
        <v>37.799999999999997</v>
      </c>
      <c r="KBN32" s="7">
        <v>4665000</v>
      </c>
      <c r="KBO32" s="8">
        <v>28.8</v>
      </c>
      <c r="KBQ32" s="9">
        <v>2023</v>
      </c>
      <c r="KBR32" s="7">
        <v>74000</v>
      </c>
      <c r="KBS32" s="8">
        <v>7.3</v>
      </c>
      <c r="KBT32" s="7">
        <v>304000</v>
      </c>
      <c r="KBU32" s="8">
        <v>17.5</v>
      </c>
      <c r="KBV32" s="7">
        <v>501000</v>
      </c>
      <c r="KBW32" s="8">
        <v>19.7</v>
      </c>
      <c r="KBX32" s="7">
        <v>652000</v>
      </c>
      <c r="KBY32" s="8">
        <v>26.8</v>
      </c>
      <c r="KBZ32" s="7">
        <v>624000</v>
      </c>
      <c r="KCA32" s="8">
        <v>33.6</v>
      </c>
      <c r="KCB32" s="7">
        <v>2510000</v>
      </c>
      <c r="KCC32" s="8">
        <v>37.799999999999997</v>
      </c>
      <c r="KCD32" s="7">
        <v>4665000</v>
      </c>
      <c r="KCE32" s="8">
        <v>28.8</v>
      </c>
      <c r="KCG32" s="9">
        <v>2023</v>
      </c>
      <c r="KCH32" s="7">
        <v>74000</v>
      </c>
      <c r="KCI32" s="8">
        <v>7.3</v>
      </c>
      <c r="KCJ32" s="7">
        <v>304000</v>
      </c>
      <c r="KCK32" s="8">
        <v>17.5</v>
      </c>
      <c r="KCL32" s="7">
        <v>501000</v>
      </c>
      <c r="KCM32" s="8">
        <v>19.7</v>
      </c>
      <c r="KCN32" s="7">
        <v>652000</v>
      </c>
      <c r="KCO32" s="8">
        <v>26.8</v>
      </c>
      <c r="KCP32" s="7">
        <v>624000</v>
      </c>
      <c r="KCQ32" s="8">
        <v>33.6</v>
      </c>
      <c r="KCR32" s="7">
        <v>2510000</v>
      </c>
      <c r="KCS32" s="8">
        <v>37.799999999999997</v>
      </c>
      <c r="KCT32" s="7">
        <v>4665000</v>
      </c>
      <c r="KCU32" s="8">
        <v>28.8</v>
      </c>
      <c r="KCW32" s="9">
        <v>2023</v>
      </c>
      <c r="KCX32" s="7">
        <v>74000</v>
      </c>
      <c r="KCY32" s="8">
        <v>7.3</v>
      </c>
      <c r="KCZ32" s="7">
        <v>304000</v>
      </c>
      <c r="KDA32" s="8">
        <v>17.5</v>
      </c>
      <c r="KDB32" s="7">
        <v>501000</v>
      </c>
      <c r="KDC32" s="8">
        <v>19.7</v>
      </c>
      <c r="KDD32" s="7">
        <v>652000</v>
      </c>
      <c r="KDE32" s="8">
        <v>26.8</v>
      </c>
      <c r="KDF32" s="7">
        <v>624000</v>
      </c>
      <c r="KDG32" s="8">
        <v>33.6</v>
      </c>
      <c r="KDH32" s="7">
        <v>2510000</v>
      </c>
      <c r="KDI32" s="8">
        <v>37.799999999999997</v>
      </c>
      <c r="KDJ32" s="7">
        <v>4665000</v>
      </c>
      <c r="KDK32" s="8">
        <v>28.8</v>
      </c>
      <c r="KDM32" s="9">
        <v>2023</v>
      </c>
      <c r="KDN32" s="7">
        <v>74000</v>
      </c>
      <c r="KDO32" s="8">
        <v>7.3</v>
      </c>
      <c r="KDP32" s="7">
        <v>304000</v>
      </c>
      <c r="KDQ32" s="8">
        <v>17.5</v>
      </c>
      <c r="KDR32" s="7">
        <v>501000</v>
      </c>
      <c r="KDS32" s="8">
        <v>19.7</v>
      </c>
      <c r="KDT32" s="7">
        <v>652000</v>
      </c>
      <c r="KDU32" s="8">
        <v>26.8</v>
      </c>
      <c r="KDV32" s="7">
        <v>624000</v>
      </c>
      <c r="KDW32" s="8">
        <v>33.6</v>
      </c>
      <c r="KDX32" s="7">
        <v>2510000</v>
      </c>
      <c r="KDY32" s="8">
        <v>37.799999999999997</v>
      </c>
      <c r="KDZ32" s="7">
        <v>4665000</v>
      </c>
      <c r="KEA32" s="8">
        <v>28.8</v>
      </c>
      <c r="KEC32" s="9">
        <v>2023</v>
      </c>
      <c r="KED32" s="7">
        <v>74000</v>
      </c>
      <c r="KEE32" s="8">
        <v>7.3</v>
      </c>
      <c r="KEF32" s="7">
        <v>304000</v>
      </c>
      <c r="KEG32" s="8">
        <v>17.5</v>
      </c>
      <c r="KEH32" s="7">
        <v>501000</v>
      </c>
      <c r="KEI32" s="8">
        <v>19.7</v>
      </c>
      <c r="KEJ32" s="7">
        <v>652000</v>
      </c>
      <c r="KEK32" s="8">
        <v>26.8</v>
      </c>
      <c r="KEL32" s="7">
        <v>624000</v>
      </c>
      <c r="KEM32" s="8">
        <v>33.6</v>
      </c>
      <c r="KEN32" s="7">
        <v>2510000</v>
      </c>
      <c r="KEO32" s="8">
        <v>37.799999999999997</v>
      </c>
      <c r="KEP32" s="7">
        <v>4665000</v>
      </c>
      <c r="KEQ32" s="8">
        <v>28.8</v>
      </c>
      <c r="KES32" s="9">
        <v>2023</v>
      </c>
      <c r="KET32" s="7">
        <v>74000</v>
      </c>
      <c r="KEU32" s="8">
        <v>7.3</v>
      </c>
      <c r="KEV32" s="7">
        <v>304000</v>
      </c>
      <c r="KEW32" s="8">
        <v>17.5</v>
      </c>
      <c r="KEX32" s="7">
        <v>501000</v>
      </c>
      <c r="KEY32" s="8">
        <v>19.7</v>
      </c>
      <c r="KEZ32" s="7">
        <v>652000</v>
      </c>
      <c r="KFA32" s="8">
        <v>26.8</v>
      </c>
      <c r="KFB32" s="7">
        <v>624000</v>
      </c>
      <c r="KFC32" s="8">
        <v>33.6</v>
      </c>
      <c r="KFD32" s="7">
        <v>2510000</v>
      </c>
      <c r="KFE32" s="8">
        <v>37.799999999999997</v>
      </c>
      <c r="KFF32" s="7">
        <v>4665000</v>
      </c>
      <c r="KFG32" s="8">
        <v>28.8</v>
      </c>
      <c r="KFI32" s="9">
        <v>2023</v>
      </c>
      <c r="KFJ32" s="7">
        <v>74000</v>
      </c>
      <c r="KFK32" s="8">
        <v>7.3</v>
      </c>
      <c r="KFL32" s="7">
        <v>304000</v>
      </c>
      <c r="KFM32" s="8">
        <v>17.5</v>
      </c>
      <c r="KFN32" s="7">
        <v>501000</v>
      </c>
      <c r="KFO32" s="8">
        <v>19.7</v>
      </c>
      <c r="KFP32" s="7">
        <v>652000</v>
      </c>
      <c r="KFQ32" s="8">
        <v>26.8</v>
      </c>
      <c r="KFR32" s="7">
        <v>624000</v>
      </c>
      <c r="KFS32" s="8">
        <v>33.6</v>
      </c>
      <c r="KFT32" s="7">
        <v>2510000</v>
      </c>
      <c r="KFU32" s="8">
        <v>37.799999999999997</v>
      </c>
      <c r="KFV32" s="7">
        <v>4665000</v>
      </c>
      <c r="KFW32" s="8">
        <v>28.8</v>
      </c>
      <c r="KFY32" s="9">
        <v>2023</v>
      </c>
      <c r="KFZ32" s="7">
        <v>74000</v>
      </c>
      <c r="KGA32" s="8">
        <v>7.3</v>
      </c>
      <c r="KGB32" s="7">
        <v>304000</v>
      </c>
      <c r="KGC32" s="8">
        <v>17.5</v>
      </c>
      <c r="KGD32" s="7">
        <v>501000</v>
      </c>
      <c r="KGE32" s="8">
        <v>19.7</v>
      </c>
      <c r="KGF32" s="7">
        <v>652000</v>
      </c>
      <c r="KGG32" s="8">
        <v>26.8</v>
      </c>
      <c r="KGH32" s="7">
        <v>624000</v>
      </c>
      <c r="KGI32" s="8">
        <v>33.6</v>
      </c>
      <c r="KGJ32" s="7">
        <v>2510000</v>
      </c>
      <c r="KGK32" s="8">
        <v>37.799999999999997</v>
      </c>
      <c r="KGL32" s="7">
        <v>4665000</v>
      </c>
      <c r="KGM32" s="8">
        <v>28.8</v>
      </c>
      <c r="KGO32" s="9">
        <v>2023</v>
      </c>
      <c r="KGP32" s="7">
        <v>74000</v>
      </c>
      <c r="KGQ32" s="8">
        <v>7.3</v>
      </c>
      <c r="KGR32" s="7">
        <v>304000</v>
      </c>
      <c r="KGS32" s="8">
        <v>17.5</v>
      </c>
      <c r="KGT32" s="7">
        <v>501000</v>
      </c>
      <c r="KGU32" s="8">
        <v>19.7</v>
      </c>
      <c r="KGV32" s="7">
        <v>652000</v>
      </c>
      <c r="KGW32" s="8">
        <v>26.8</v>
      </c>
      <c r="KGX32" s="7">
        <v>624000</v>
      </c>
      <c r="KGY32" s="8">
        <v>33.6</v>
      </c>
      <c r="KGZ32" s="7">
        <v>2510000</v>
      </c>
      <c r="KHA32" s="8">
        <v>37.799999999999997</v>
      </c>
      <c r="KHB32" s="7">
        <v>4665000</v>
      </c>
      <c r="KHC32" s="8">
        <v>28.8</v>
      </c>
      <c r="KHE32" s="9">
        <v>2023</v>
      </c>
      <c r="KHF32" s="7">
        <v>74000</v>
      </c>
      <c r="KHG32" s="8">
        <v>7.3</v>
      </c>
      <c r="KHH32" s="7">
        <v>304000</v>
      </c>
      <c r="KHI32" s="8">
        <v>17.5</v>
      </c>
      <c r="KHJ32" s="7">
        <v>501000</v>
      </c>
      <c r="KHK32" s="8">
        <v>19.7</v>
      </c>
      <c r="KHL32" s="7">
        <v>652000</v>
      </c>
      <c r="KHM32" s="8">
        <v>26.8</v>
      </c>
      <c r="KHN32" s="7">
        <v>624000</v>
      </c>
      <c r="KHO32" s="8">
        <v>33.6</v>
      </c>
      <c r="KHP32" s="7">
        <v>2510000</v>
      </c>
      <c r="KHQ32" s="8">
        <v>37.799999999999997</v>
      </c>
      <c r="KHR32" s="7">
        <v>4665000</v>
      </c>
      <c r="KHS32" s="8">
        <v>28.8</v>
      </c>
      <c r="KHU32" s="9">
        <v>2023</v>
      </c>
      <c r="KHV32" s="7">
        <v>74000</v>
      </c>
      <c r="KHW32" s="8">
        <v>7.3</v>
      </c>
      <c r="KHX32" s="7">
        <v>304000</v>
      </c>
      <c r="KHY32" s="8">
        <v>17.5</v>
      </c>
      <c r="KHZ32" s="7">
        <v>501000</v>
      </c>
      <c r="KIA32" s="8">
        <v>19.7</v>
      </c>
      <c r="KIB32" s="7">
        <v>652000</v>
      </c>
      <c r="KIC32" s="8">
        <v>26.8</v>
      </c>
      <c r="KID32" s="7">
        <v>624000</v>
      </c>
      <c r="KIE32" s="8">
        <v>33.6</v>
      </c>
      <c r="KIF32" s="7">
        <v>2510000</v>
      </c>
      <c r="KIG32" s="8">
        <v>37.799999999999997</v>
      </c>
      <c r="KIH32" s="7">
        <v>4665000</v>
      </c>
      <c r="KII32" s="8">
        <v>28.8</v>
      </c>
      <c r="KIK32" s="9">
        <v>2023</v>
      </c>
      <c r="KIL32" s="7">
        <v>74000</v>
      </c>
      <c r="KIM32" s="8">
        <v>7.3</v>
      </c>
      <c r="KIN32" s="7">
        <v>304000</v>
      </c>
      <c r="KIO32" s="8">
        <v>17.5</v>
      </c>
      <c r="KIP32" s="7">
        <v>501000</v>
      </c>
      <c r="KIQ32" s="8">
        <v>19.7</v>
      </c>
      <c r="KIR32" s="7">
        <v>652000</v>
      </c>
      <c r="KIS32" s="8">
        <v>26.8</v>
      </c>
      <c r="KIT32" s="7">
        <v>624000</v>
      </c>
      <c r="KIU32" s="8">
        <v>33.6</v>
      </c>
      <c r="KIV32" s="7">
        <v>2510000</v>
      </c>
      <c r="KIW32" s="8">
        <v>37.799999999999997</v>
      </c>
      <c r="KIX32" s="7">
        <v>4665000</v>
      </c>
      <c r="KIY32" s="8">
        <v>28.8</v>
      </c>
      <c r="KJA32" s="9">
        <v>2023</v>
      </c>
      <c r="KJB32" s="7">
        <v>74000</v>
      </c>
      <c r="KJC32" s="8">
        <v>7.3</v>
      </c>
      <c r="KJD32" s="7">
        <v>304000</v>
      </c>
      <c r="KJE32" s="8">
        <v>17.5</v>
      </c>
      <c r="KJF32" s="7">
        <v>501000</v>
      </c>
      <c r="KJG32" s="8">
        <v>19.7</v>
      </c>
      <c r="KJH32" s="7">
        <v>652000</v>
      </c>
      <c r="KJI32" s="8">
        <v>26.8</v>
      </c>
      <c r="KJJ32" s="7">
        <v>624000</v>
      </c>
      <c r="KJK32" s="8">
        <v>33.6</v>
      </c>
      <c r="KJL32" s="7">
        <v>2510000</v>
      </c>
      <c r="KJM32" s="8">
        <v>37.799999999999997</v>
      </c>
      <c r="KJN32" s="7">
        <v>4665000</v>
      </c>
      <c r="KJO32" s="8">
        <v>28.8</v>
      </c>
      <c r="KJQ32" s="9">
        <v>2023</v>
      </c>
      <c r="KJR32" s="7">
        <v>74000</v>
      </c>
      <c r="KJS32" s="8">
        <v>7.3</v>
      </c>
      <c r="KJT32" s="7">
        <v>304000</v>
      </c>
      <c r="KJU32" s="8">
        <v>17.5</v>
      </c>
      <c r="KJV32" s="7">
        <v>501000</v>
      </c>
      <c r="KJW32" s="8">
        <v>19.7</v>
      </c>
      <c r="KJX32" s="7">
        <v>652000</v>
      </c>
      <c r="KJY32" s="8">
        <v>26.8</v>
      </c>
      <c r="KJZ32" s="7">
        <v>624000</v>
      </c>
      <c r="KKA32" s="8">
        <v>33.6</v>
      </c>
      <c r="KKB32" s="7">
        <v>2510000</v>
      </c>
      <c r="KKC32" s="8">
        <v>37.799999999999997</v>
      </c>
      <c r="KKD32" s="7">
        <v>4665000</v>
      </c>
      <c r="KKE32" s="8">
        <v>28.8</v>
      </c>
      <c r="KKG32" s="9">
        <v>2023</v>
      </c>
      <c r="KKH32" s="7">
        <v>74000</v>
      </c>
      <c r="KKI32" s="8">
        <v>7.3</v>
      </c>
      <c r="KKJ32" s="7">
        <v>304000</v>
      </c>
      <c r="KKK32" s="8">
        <v>17.5</v>
      </c>
      <c r="KKL32" s="7">
        <v>501000</v>
      </c>
      <c r="KKM32" s="8">
        <v>19.7</v>
      </c>
      <c r="KKN32" s="7">
        <v>652000</v>
      </c>
      <c r="KKO32" s="8">
        <v>26.8</v>
      </c>
      <c r="KKP32" s="7">
        <v>624000</v>
      </c>
      <c r="KKQ32" s="8">
        <v>33.6</v>
      </c>
      <c r="KKR32" s="7">
        <v>2510000</v>
      </c>
      <c r="KKS32" s="8">
        <v>37.799999999999997</v>
      </c>
      <c r="KKT32" s="7">
        <v>4665000</v>
      </c>
      <c r="KKU32" s="8">
        <v>28.8</v>
      </c>
      <c r="KKW32" s="9">
        <v>2023</v>
      </c>
      <c r="KKX32" s="7">
        <v>74000</v>
      </c>
      <c r="KKY32" s="8">
        <v>7.3</v>
      </c>
      <c r="KKZ32" s="7">
        <v>304000</v>
      </c>
      <c r="KLA32" s="8">
        <v>17.5</v>
      </c>
      <c r="KLB32" s="7">
        <v>501000</v>
      </c>
      <c r="KLC32" s="8">
        <v>19.7</v>
      </c>
      <c r="KLD32" s="7">
        <v>652000</v>
      </c>
      <c r="KLE32" s="8">
        <v>26.8</v>
      </c>
      <c r="KLF32" s="7">
        <v>624000</v>
      </c>
      <c r="KLG32" s="8">
        <v>33.6</v>
      </c>
      <c r="KLH32" s="7">
        <v>2510000</v>
      </c>
      <c r="KLI32" s="8">
        <v>37.799999999999997</v>
      </c>
      <c r="KLJ32" s="7">
        <v>4665000</v>
      </c>
      <c r="KLK32" s="8">
        <v>28.8</v>
      </c>
      <c r="KLM32" s="9">
        <v>2023</v>
      </c>
      <c r="KLN32" s="7">
        <v>74000</v>
      </c>
      <c r="KLO32" s="8">
        <v>7.3</v>
      </c>
      <c r="KLP32" s="7">
        <v>304000</v>
      </c>
      <c r="KLQ32" s="8">
        <v>17.5</v>
      </c>
      <c r="KLR32" s="7">
        <v>501000</v>
      </c>
      <c r="KLS32" s="8">
        <v>19.7</v>
      </c>
      <c r="KLT32" s="7">
        <v>652000</v>
      </c>
      <c r="KLU32" s="8">
        <v>26.8</v>
      </c>
      <c r="KLV32" s="7">
        <v>624000</v>
      </c>
      <c r="KLW32" s="8">
        <v>33.6</v>
      </c>
      <c r="KLX32" s="7">
        <v>2510000</v>
      </c>
      <c r="KLY32" s="8">
        <v>37.799999999999997</v>
      </c>
      <c r="KLZ32" s="7">
        <v>4665000</v>
      </c>
      <c r="KMA32" s="8">
        <v>28.8</v>
      </c>
      <c r="KMC32" s="9">
        <v>2023</v>
      </c>
      <c r="KMD32" s="7">
        <v>74000</v>
      </c>
      <c r="KME32" s="8">
        <v>7.3</v>
      </c>
      <c r="KMF32" s="7">
        <v>304000</v>
      </c>
      <c r="KMG32" s="8">
        <v>17.5</v>
      </c>
      <c r="KMH32" s="7">
        <v>501000</v>
      </c>
      <c r="KMI32" s="8">
        <v>19.7</v>
      </c>
      <c r="KMJ32" s="7">
        <v>652000</v>
      </c>
      <c r="KMK32" s="8">
        <v>26.8</v>
      </c>
      <c r="KML32" s="7">
        <v>624000</v>
      </c>
      <c r="KMM32" s="8">
        <v>33.6</v>
      </c>
      <c r="KMN32" s="7">
        <v>2510000</v>
      </c>
      <c r="KMO32" s="8">
        <v>37.799999999999997</v>
      </c>
      <c r="KMP32" s="7">
        <v>4665000</v>
      </c>
      <c r="KMQ32" s="8">
        <v>28.8</v>
      </c>
      <c r="KMS32" s="9">
        <v>2023</v>
      </c>
      <c r="KMT32" s="7">
        <v>74000</v>
      </c>
      <c r="KMU32" s="8">
        <v>7.3</v>
      </c>
      <c r="KMV32" s="7">
        <v>304000</v>
      </c>
      <c r="KMW32" s="8">
        <v>17.5</v>
      </c>
      <c r="KMX32" s="7">
        <v>501000</v>
      </c>
      <c r="KMY32" s="8">
        <v>19.7</v>
      </c>
      <c r="KMZ32" s="7">
        <v>652000</v>
      </c>
      <c r="KNA32" s="8">
        <v>26.8</v>
      </c>
      <c r="KNB32" s="7">
        <v>624000</v>
      </c>
      <c r="KNC32" s="8">
        <v>33.6</v>
      </c>
      <c r="KND32" s="7">
        <v>2510000</v>
      </c>
      <c r="KNE32" s="8">
        <v>37.799999999999997</v>
      </c>
      <c r="KNF32" s="7">
        <v>4665000</v>
      </c>
      <c r="KNG32" s="8">
        <v>28.8</v>
      </c>
      <c r="KNI32" s="9">
        <v>2023</v>
      </c>
      <c r="KNJ32" s="7">
        <v>74000</v>
      </c>
      <c r="KNK32" s="8">
        <v>7.3</v>
      </c>
      <c r="KNL32" s="7">
        <v>304000</v>
      </c>
      <c r="KNM32" s="8">
        <v>17.5</v>
      </c>
      <c r="KNN32" s="7">
        <v>501000</v>
      </c>
      <c r="KNO32" s="8">
        <v>19.7</v>
      </c>
      <c r="KNP32" s="7">
        <v>652000</v>
      </c>
      <c r="KNQ32" s="8">
        <v>26.8</v>
      </c>
      <c r="KNR32" s="7">
        <v>624000</v>
      </c>
      <c r="KNS32" s="8">
        <v>33.6</v>
      </c>
      <c r="KNT32" s="7">
        <v>2510000</v>
      </c>
      <c r="KNU32" s="8">
        <v>37.799999999999997</v>
      </c>
      <c r="KNV32" s="7">
        <v>4665000</v>
      </c>
      <c r="KNW32" s="8">
        <v>28.8</v>
      </c>
      <c r="KNY32" s="9">
        <v>2023</v>
      </c>
      <c r="KNZ32" s="7">
        <v>74000</v>
      </c>
      <c r="KOA32" s="8">
        <v>7.3</v>
      </c>
      <c r="KOB32" s="7">
        <v>304000</v>
      </c>
      <c r="KOC32" s="8">
        <v>17.5</v>
      </c>
      <c r="KOD32" s="7">
        <v>501000</v>
      </c>
      <c r="KOE32" s="8">
        <v>19.7</v>
      </c>
      <c r="KOF32" s="7">
        <v>652000</v>
      </c>
      <c r="KOG32" s="8">
        <v>26.8</v>
      </c>
      <c r="KOH32" s="7">
        <v>624000</v>
      </c>
      <c r="KOI32" s="8">
        <v>33.6</v>
      </c>
      <c r="KOJ32" s="7">
        <v>2510000</v>
      </c>
      <c r="KOK32" s="8">
        <v>37.799999999999997</v>
      </c>
      <c r="KOL32" s="7">
        <v>4665000</v>
      </c>
      <c r="KOM32" s="8">
        <v>28.8</v>
      </c>
      <c r="KOO32" s="9">
        <v>2023</v>
      </c>
      <c r="KOP32" s="7">
        <v>74000</v>
      </c>
      <c r="KOQ32" s="8">
        <v>7.3</v>
      </c>
      <c r="KOR32" s="7">
        <v>304000</v>
      </c>
      <c r="KOS32" s="8">
        <v>17.5</v>
      </c>
      <c r="KOT32" s="7">
        <v>501000</v>
      </c>
      <c r="KOU32" s="8">
        <v>19.7</v>
      </c>
      <c r="KOV32" s="7">
        <v>652000</v>
      </c>
      <c r="KOW32" s="8">
        <v>26.8</v>
      </c>
      <c r="KOX32" s="7">
        <v>624000</v>
      </c>
      <c r="KOY32" s="8">
        <v>33.6</v>
      </c>
      <c r="KOZ32" s="7">
        <v>2510000</v>
      </c>
      <c r="KPA32" s="8">
        <v>37.799999999999997</v>
      </c>
      <c r="KPB32" s="7">
        <v>4665000</v>
      </c>
      <c r="KPC32" s="8">
        <v>28.8</v>
      </c>
      <c r="KPE32" s="9">
        <v>2023</v>
      </c>
      <c r="KPF32" s="7">
        <v>74000</v>
      </c>
      <c r="KPG32" s="8">
        <v>7.3</v>
      </c>
      <c r="KPH32" s="7">
        <v>304000</v>
      </c>
      <c r="KPI32" s="8">
        <v>17.5</v>
      </c>
      <c r="KPJ32" s="7">
        <v>501000</v>
      </c>
      <c r="KPK32" s="8">
        <v>19.7</v>
      </c>
      <c r="KPL32" s="7">
        <v>652000</v>
      </c>
      <c r="KPM32" s="8">
        <v>26.8</v>
      </c>
      <c r="KPN32" s="7">
        <v>624000</v>
      </c>
      <c r="KPO32" s="8">
        <v>33.6</v>
      </c>
      <c r="KPP32" s="7">
        <v>2510000</v>
      </c>
      <c r="KPQ32" s="8">
        <v>37.799999999999997</v>
      </c>
      <c r="KPR32" s="7">
        <v>4665000</v>
      </c>
      <c r="KPS32" s="8">
        <v>28.8</v>
      </c>
      <c r="KPU32" s="9">
        <v>2023</v>
      </c>
      <c r="KPV32" s="7">
        <v>74000</v>
      </c>
      <c r="KPW32" s="8">
        <v>7.3</v>
      </c>
      <c r="KPX32" s="7">
        <v>304000</v>
      </c>
      <c r="KPY32" s="8">
        <v>17.5</v>
      </c>
      <c r="KPZ32" s="7">
        <v>501000</v>
      </c>
      <c r="KQA32" s="8">
        <v>19.7</v>
      </c>
      <c r="KQB32" s="7">
        <v>652000</v>
      </c>
      <c r="KQC32" s="8">
        <v>26.8</v>
      </c>
      <c r="KQD32" s="7">
        <v>624000</v>
      </c>
      <c r="KQE32" s="8">
        <v>33.6</v>
      </c>
      <c r="KQF32" s="7">
        <v>2510000</v>
      </c>
      <c r="KQG32" s="8">
        <v>37.799999999999997</v>
      </c>
      <c r="KQH32" s="7">
        <v>4665000</v>
      </c>
      <c r="KQI32" s="8">
        <v>28.8</v>
      </c>
      <c r="KQK32" s="9">
        <v>2023</v>
      </c>
      <c r="KQL32" s="7">
        <v>74000</v>
      </c>
      <c r="KQM32" s="8">
        <v>7.3</v>
      </c>
      <c r="KQN32" s="7">
        <v>304000</v>
      </c>
      <c r="KQO32" s="8">
        <v>17.5</v>
      </c>
      <c r="KQP32" s="7">
        <v>501000</v>
      </c>
      <c r="KQQ32" s="8">
        <v>19.7</v>
      </c>
      <c r="KQR32" s="7">
        <v>652000</v>
      </c>
      <c r="KQS32" s="8">
        <v>26.8</v>
      </c>
      <c r="KQT32" s="7">
        <v>624000</v>
      </c>
      <c r="KQU32" s="8">
        <v>33.6</v>
      </c>
      <c r="KQV32" s="7">
        <v>2510000</v>
      </c>
      <c r="KQW32" s="8">
        <v>37.799999999999997</v>
      </c>
      <c r="KQX32" s="7">
        <v>4665000</v>
      </c>
      <c r="KQY32" s="8">
        <v>28.8</v>
      </c>
      <c r="KRA32" s="9">
        <v>2023</v>
      </c>
      <c r="KRB32" s="7">
        <v>74000</v>
      </c>
      <c r="KRC32" s="8">
        <v>7.3</v>
      </c>
      <c r="KRD32" s="7">
        <v>304000</v>
      </c>
      <c r="KRE32" s="8">
        <v>17.5</v>
      </c>
      <c r="KRF32" s="7">
        <v>501000</v>
      </c>
      <c r="KRG32" s="8">
        <v>19.7</v>
      </c>
      <c r="KRH32" s="7">
        <v>652000</v>
      </c>
      <c r="KRI32" s="8">
        <v>26.8</v>
      </c>
      <c r="KRJ32" s="7">
        <v>624000</v>
      </c>
      <c r="KRK32" s="8">
        <v>33.6</v>
      </c>
      <c r="KRL32" s="7">
        <v>2510000</v>
      </c>
      <c r="KRM32" s="8">
        <v>37.799999999999997</v>
      </c>
      <c r="KRN32" s="7">
        <v>4665000</v>
      </c>
      <c r="KRO32" s="8">
        <v>28.8</v>
      </c>
      <c r="KRQ32" s="9">
        <v>2023</v>
      </c>
      <c r="KRR32" s="7">
        <v>74000</v>
      </c>
      <c r="KRS32" s="8">
        <v>7.3</v>
      </c>
      <c r="KRT32" s="7">
        <v>304000</v>
      </c>
      <c r="KRU32" s="8">
        <v>17.5</v>
      </c>
      <c r="KRV32" s="7">
        <v>501000</v>
      </c>
      <c r="KRW32" s="8">
        <v>19.7</v>
      </c>
      <c r="KRX32" s="7">
        <v>652000</v>
      </c>
      <c r="KRY32" s="8">
        <v>26.8</v>
      </c>
      <c r="KRZ32" s="7">
        <v>624000</v>
      </c>
      <c r="KSA32" s="8">
        <v>33.6</v>
      </c>
      <c r="KSB32" s="7">
        <v>2510000</v>
      </c>
      <c r="KSC32" s="8">
        <v>37.799999999999997</v>
      </c>
      <c r="KSD32" s="7">
        <v>4665000</v>
      </c>
      <c r="KSE32" s="8">
        <v>28.8</v>
      </c>
      <c r="KSG32" s="9">
        <v>2023</v>
      </c>
      <c r="KSH32" s="7">
        <v>74000</v>
      </c>
      <c r="KSI32" s="8">
        <v>7.3</v>
      </c>
      <c r="KSJ32" s="7">
        <v>304000</v>
      </c>
      <c r="KSK32" s="8">
        <v>17.5</v>
      </c>
      <c r="KSL32" s="7">
        <v>501000</v>
      </c>
      <c r="KSM32" s="8">
        <v>19.7</v>
      </c>
      <c r="KSN32" s="7">
        <v>652000</v>
      </c>
      <c r="KSO32" s="8">
        <v>26.8</v>
      </c>
      <c r="KSP32" s="7">
        <v>624000</v>
      </c>
      <c r="KSQ32" s="8">
        <v>33.6</v>
      </c>
      <c r="KSR32" s="7">
        <v>2510000</v>
      </c>
      <c r="KSS32" s="8">
        <v>37.799999999999997</v>
      </c>
      <c r="KST32" s="7">
        <v>4665000</v>
      </c>
      <c r="KSU32" s="8">
        <v>28.8</v>
      </c>
      <c r="KSW32" s="9">
        <v>2023</v>
      </c>
      <c r="KSX32" s="7">
        <v>74000</v>
      </c>
      <c r="KSY32" s="8">
        <v>7.3</v>
      </c>
      <c r="KSZ32" s="7">
        <v>304000</v>
      </c>
      <c r="KTA32" s="8">
        <v>17.5</v>
      </c>
      <c r="KTB32" s="7">
        <v>501000</v>
      </c>
      <c r="KTC32" s="8">
        <v>19.7</v>
      </c>
      <c r="KTD32" s="7">
        <v>652000</v>
      </c>
      <c r="KTE32" s="8">
        <v>26.8</v>
      </c>
      <c r="KTF32" s="7">
        <v>624000</v>
      </c>
      <c r="KTG32" s="8">
        <v>33.6</v>
      </c>
      <c r="KTH32" s="7">
        <v>2510000</v>
      </c>
      <c r="KTI32" s="8">
        <v>37.799999999999997</v>
      </c>
      <c r="KTJ32" s="7">
        <v>4665000</v>
      </c>
      <c r="KTK32" s="8">
        <v>28.8</v>
      </c>
      <c r="KTM32" s="9">
        <v>2023</v>
      </c>
      <c r="KTN32" s="7">
        <v>74000</v>
      </c>
      <c r="KTO32" s="8">
        <v>7.3</v>
      </c>
      <c r="KTP32" s="7">
        <v>304000</v>
      </c>
      <c r="KTQ32" s="8">
        <v>17.5</v>
      </c>
      <c r="KTR32" s="7">
        <v>501000</v>
      </c>
      <c r="KTS32" s="8">
        <v>19.7</v>
      </c>
      <c r="KTT32" s="7">
        <v>652000</v>
      </c>
      <c r="KTU32" s="8">
        <v>26.8</v>
      </c>
      <c r="KTV32" s="7">
        <v>624000</v>
      </c>
      <c r="KTW32" s="8">
        <v>33.6</v>
      </c>
      <c r="KTX32" s="7">
        <v>2510000</v>
      </c>
      <c r="KTY32" s="8">
        <v>37.799999999999997</v>
      </c>
      <c r="KTZ32" s="7">
        <v>4665000</v>
      </c>
      <c r="KUA32" s="8">
        <v>28.8</v>
      </c>
      <c r="KUC32" s="9">
        <v>2023</v>
      </c>
      <c r="KUD32" s="7">
        <v>74000</v>
      </c>
      <c r="KUE32" s="8">
        <v>7.3</v>
      </c>
      <c r="KUF32" s="7">
        <v>304000</v>
      </c>
      <c r="KUG32" s="8">
        <v>17.5</v>
      </c>
      <c r="KUH32" s="7">
        <v>501000</v>
      </c>
      <c r="KUI32" s="8">
        <v>19.7</v>
      </c>
      <c r="KUJ32" s="7">
        <v>652000</v>
      </c>
      <c r="KUK32" s="8">
        <v>26.8</v>
      </c>
      <c r="KUL32" s="7">
        <v>624000</v>
      </c>
      <c r="KUM32" s="8">
        <v>33.6</v>
      </c>
      <c r="KUN32" s="7">
        <v>2510000</v>
      </c>
      <c r="KUO32" s="8">
        <v>37.799999999999997</v>
      </c>
      <c r="KUP32" s="7">
        <v>4665000</v>
      </c>
      <c r="KUQ32" s="8">
        <v>28.8</v>
      </c>
      <c r="KUS32" s="9">
        <v>2023</v>
      </c>
      <c r="KUT32" s="7">
        <v>74000</v>
      </c>
      <c r="KUU32" s="8">
        <v>7.3</v>
      </c>
      <c r="KUV32" s="7">
        <v>304000</v>
      </c>
      <c r="KUW32" s="8">
        <v>17.5</v>
      </c>
      <c r="KUX32" s="7">
        <v>501000</v>
      </c>
      <c r="KUY32" s="8">
        <v>19.7</v>
      </c>
      <c r="KUZ32" s="7">
        <v>652000</v>
      </c>
      <c r="KVA32" s="8">
        <v>26.8</v>
      </c>
      <c r="KVB32" s="7">
        <v>624000</v>
      </c>
      <c r="KVC32" s="8">
        <v>33.6</v>
      </c>
      <c r="KVD32" s="7">
        <v>2510000</v>
      </c>
      <c r="KVE32" s="8">
        <v>37.799999999999997</v>
      </c>
      <c r="KVF32" s="7">
        <v>4665000</v>
      </c>
      <c r="KVG32" s="8">
        <v>28.8</v>
      </c>
      <c r="KVI32" s="9">
        <v>2023</v>
      </c>
      <c r="KVJ32" s="7">
        <v>74000</v>
      </c>
      <c r="KVK32" s="8">
        <v>7.3</v>
      </c>
      <c r="KVL32" s="7">
        <v>304000</v>
      </c>
      <c r="KVM32" s="8">
        <v>17.5</v>
      </c>
      <c r="KVN32" s="7">
        <v>501000</v>
      </c>
      <c r="KVO32" s="8">
        <v>19.7</v>
      </c>
      <c r="KVP32" s="7">
        <v>652000</v>
      </c>
      <c r="KVQ32" s="8">
        <v>26.8</v>
      </c>
      <c r="KVR32" s="7">
        <v>624000</v>
      </c>
      <c r="KVS32" s="8">
        <v>33.6</v>
      </c>
      <c r="KVT32" s="7">
        <v>2510000</v>
      </c>
      <c r="KVU32" s="8">
        <v>37.799999999999997</v>
      </c>
      <c r="KVV32" s="7">
        <v>4665000</v>
      </c>
      <c r="KVW32" s="8">
        <v>28.8</v>
      </c>
      <c r="KVY32" s="9">
        <v>2023</v>
      </c>
      <c r="KVZ32" s="7">
        <v>74000</v>
      </c>
      <c r="KWA32" s="8">
        <v>7.3</v>
      </c>
      <c r="KWB32" s="7">
        <v>304000</v>
      </c>
      <c r="KWC32" s="8">
        <v>17.5</v>
      </c>
      <c r="KWD32" s="7">
        <v>501000</v>
      </c>
      <c r="KWE32" s="8">
        <v>19.7</v>
      </c>
      <c r="KWF32" s="7">
        <v>652000</v>
      </c>
      <c r="KWG32" s="8">
        <v>26.8</v>
      </c>
      <c r="KWH32" s="7">
        <v>624000</v>
      </c>
      <c r="KWI32" s="8">
        <v>33.6</v>
      </c>
      <c r="KWJ32" s="7">
        <v>2510000</v>
      </c>
      <c r="KWK32" s="8">
        <v>37.799999999999997</v>
      </c>
      <c r="KWL32" s="7">
        <v>4665000</v>
      </c>
      <c r="KWM32" s="8">
        <v>28.8</v>
      </c>
      <c r="KWO32" s="9">
        <v>2023</v>
      </c>
      <c r="KWP32" s="7">
        <v>74000</v>
      </c>
      <c r="KWQ32" s="8">
        <v>7.3</v>
      </c>
      <c r="KWR32" s="7">
        <v>304000</v>
      </c>
      <c r="KWS32" s="8">
        <v>17.5</v>
      </c>
      <c r="KWT32" s="7">
        <v>501000</v>
      </c>
      <c r="KWU32" s="8">
        <v>19.7</v>
      </c>
      <c r="KWV32" s="7">
        <v>652000</v>
      </c>
      <c r="KWW32" s="8">
        <v>26.8</v>
      </c>
      <c r="KWX32" s="7">
        <v>624000</v>
      </c>
      <c r="KWY32" s="8">
        <v>33.6</v>
      </c>
      <c r="KWZ32" s="7">
        <v>2510000</v>
      </c>
      <c r="KXA32" s="8">
        <v>37.799999999999997</v>
      </c>
      <c r="KXB32" s="7">
        <v>4665000</v>
      </c>
      <c r="KXC32" s="8">
        <v>28.8</v>
      </c>
      <c r="KXE32" s="9">
        <v>2023</v>
      </c>
      <c r="KXF32" s="7">
        <v>74000</v>
      </c>
      <c r="KXG32" s="8">
        <v>7.3</v>
      </c>
      <c r="KXH32" s="7">
        <v>304000</v>
      </c>
      <c r="KXI32" s="8">
        <v>17.5</v>
      </c>
      <c r="KXJ32" s="7">
        <v>501000</v>
      </c>
      <c r="KXK32" s="8">
        <v>19.7</v>
      </c>
      <c r="KXL32" s="7">
        <v>652000</v>
      </c>
      <c r="KXM32" s="8">
        <v>26.8</v>
      </c>
      <c r="KXN32" s="7">
        <v>624000</v>
      </c>
      <c r="KXO32" s="8">
        <v>33.6</v>
      </c>
      <c r="KXP32" s="7">
        <v>2510000</v>
      </c>
      <c r="KXQ32" s="8">
        <v>37.799999999999997</v>
      </c>
      <c r="KXR32" s="7">
        <v>4665000</v>
      </c>
      <c r="KXS32" s="8">
        <v>28.8</v>
      </c>
      <c r="KXU32" s="9">
        <v>2023</v>
      </c>
      <c r="KXV32" s="7">
        <v>74000</v>
      </c>
      <c r="KXW32" s="8">
        <v>7.3</v>
      </c>
      <c r="KXX32" s="7">
        <v>304000</v>
      </c>
      <c r="KXY32" s="8">
        <v>17.5</v>
      </c>
      <c r="KXZ32" s="7">
        <v>501000</v>
      </c>
      <c r="KYA32" s="8">
        <v>19.7</v>
      </c>
      <c r="KYB32" s="7">
        <v>652000</v>
      </c>
      <c r="KYC32" s="8">
        <v>26.8</v>
      </c>
      <c r="KYD32" s="7">
        <v>624000</v>
      </c>
      <c r="KYE32" s="8">
        <v>33.6</v>
      </c>
      <c r="KYF32" s="7">
        <v>2510000</v>
      </c>
      <c r="KYG32" s="8">
        <v>37.799999999999997</v>
      </c>
      <c r="KYH32" s="7">
        <v>4665000</v>
      </c>
      <c r="KYI32" s="8">
        <v>28.8</v>
      </c>
      <c r="KYK32" s="9">
        <v>2023</v>
      </c>
      <c r="KYL32" s="7">
        <v>74000</v>
      </c>
      <c r="KYM32" s="8">
        <v>7.3</v>
      </c>
      <c r="KYN32" s="7">
        <v>304000</v>
      </c>
      <c r="KYO32" s="8">
        <v>17.5</v>
      </c>
      <c r="KYP32" s="7">
        <v>501000</v>
      </c>
      <c r="KYQ32" s="8">
        <v>19.7</v>
      </c>
      <c r="KYR32" s="7">
        <v>652000</v>
      </c>
      <c r="KYS32" s="8">
        <v>26.8</v>
      </c>
      <c r="KYT32" s="7">
        <v>624000</v>
      </c>
      <c r="KYU32" s="8">
        <v>33.6</v>
      </c>
      <c r="KYV32" s="7">
        <v>2510000</v>
      </c>
      <c r="KYW32" s="8">
        <v>37.799999999999997</v>
      </c>
      <c r="KYX32" s="7">
        <v>4665000</v>
      </c>
      <c r="KYY32" s="8">
        <v>28.8</v>
      </c>
      <c r="KZA32" s="9">
        <v>2023</v>
      </c>
      <c r="KZB32" s="7">
        <v>74000</v>
      </c>
      <c r="KZC32" s="8">
        <v>7.3</v>
      </c>
      <c r="KZD32" s="7">
        <v>304000</v>
      </c>
      <c r="KZE32" s="8">
        <v>17.5</v>
      </c>
      <c r="KZF32" s="7">
        <v>501000</v>
      </c>
      <c r="KZG32" s="8">
        <v>19.7</v>
      </c>
      <c r="KZH32" s="7">
        <v>652000</v>
      </c>
      <c r="KZI32" s="8">
        <v>26.8</v>
      </c>
      <c r="KZJ32" s="7">
        <v>624000</v>
      </c>
      <c r="KZK32" s="8">
        <v>33.6</v>
      </c>
      <c r="KZL32" s="7">
        <v>2510000</v>
      </c>
      <c r="KZM32" s="8">
        <v>37.799999999999997</v>
      </c>
      <c r="KZN32" s="7">
        <v>4665000</v>
      </c>
      <c r="KZO32" s="8">
        <v>28.8</v>
      </c>
      <c r="KZQ32" s="9">
        <v>2023</v>
      </c>
      <c r="KZR32" s="7">
        <v>74000</v>
      </c>
      <c r="KZS32" s="8">
        <v>7.3</v>
      </c>
      <c r="KZT32" s="7">
        <v>304000</v>
      </c>
      <c r="KZU32" s="8">
        <v>17.5</v>
      </c>
      <c r="KZV32" s="7">
        <v>501000</v>
      </c>
      <c r="KZW32" s="8">
        <v>19.7</v>
      </c>
      <c r="KZX32" s="7">
        <v>652000</v>
      </c>
      <c r="KZY32" s="8">
        <v>26.8</v>
      </c>
      <c r="KZZ32" s="7">
        <v>624000</v>
      </c>
      <c r="LAA32" s="8">
        <v>33.6</v>
      </c>
      <c r="LAB32" s="7">
        <v>2510000</v>
      </c>
      <c r="LAC32" s="8">
        <v>37.799999999999997</v>
      </c>
      <c r="LAD32" s="7">
        <v>4665000</v>
      </c>
      <c r="LAE32" s="8">
        <v>28.8</v>
      </c>
      <c r="LAG32" s="9">
        <v>2023</v>
      </c>
      <c r="LAH32" s="7">
        <v>74000</v>
      </c>
      <c r="LAI32" s="8">
        <v>7.3</v>
      </c>
      <c r="LAJ32" s="7">
        <v>304000</v>
      </c>
      <c r="LAK32" s="8">
        <v>17.5</v>
      </c>
      <c r="LAL32" s="7">
        <v>501000</v>
      </c>
      <c r="LAM32" s="8">
        <v>19.7</v>
      </c>
      <c r="LAN32" s="7">
        <v>652000</v>
      </c>
      <c r="LAO32" s="8">
        <v>26.8</v>
      </c>
      <c r="LAP32" s="7">
        <v>624000</v>
      </c>
      <c r="LAQ32" s="8">
        <v>33.6</v>
      </c>
      <c r="LAR32" s="7">
        <v>2510000</v>
      </c>
      <c r="LAS32" s="8">
        <v>37.799999999999997</v>
      </c>
      <c r="LAT32" s="7">
        <v>4665000</v>
      </c>
      <c r="LAU32" s="8">
        <v>28.8</v>
      </c>
      <c r="LAW32" s="9">
        <v>2023</v>
      </c>
      <c r="LAX32" s="7">
        <v>74000</v>
      </c>
      <c r="LAY32" s="8">
        <v>7.3</v>
      </c>
      <c r="LAZ32" s="7">
        <v>304000</v>
      </c>
      <c r="LBA32" s="8">
        <v>17.5</v>
      </c>
      <c r="LBB32" s="7">
        <v>501000</v>
      </c>
      <c r="LBC32" s="8">
        <v>19.7</v>
      </c>
      <c r="LBD32" s="7">
        <v>652000</v>
      </c>
      <c r="LBE32" s="8">
        <v>26.8</v>
      </c>
      <c r="LBF32" s="7">
        <v>624000</v>
      </c>
      <c r="LBG32" s="8">
        <v>33.6</v>
      </c>
      <c r="LBH32" s="7">
        <v>2510000</v>
      </c>
      <c r="LBI32" s="8">
        <v>37.799999999999997</v>
      </c>
      <c r="LBJ32" s="7">
        <v>4665000</v>
      </c>
      <c r="LBK32" s="8">
        <v>28.8</v>
      </c>
      <c r="LBM32" s="9">
        <v>2023</v>
      </c>
      <c r="LBN32" s="7">
        <v>74000</v>
      </c>
      <c r="LBO32" s="8">
        <v>7.3</v>
      </c>
      <c r="LBP32" s="7">
        <v>304000</v>
      </c>
      <c r="LBQ32" s="8">
        <v>17.5</v>
      </c>
      <c r="LBR32" s="7">
        <v>501000</v>
      </c>
      <c r="LBS32" s="8">
        <v>19.7</v>
      </c>
      <c r="LBT32" s="7">
        <v>652000</v>
      </c>
      <c r="LBU32" s="8">
        <v>26.8</v>
      </c>
      <c r="LBV32" s="7">
        <v>624000</v>
      </c>
      <c r="LBW32" s="8">
        <v>33.6</v>
      </c>
      <c r="LBX32" s="7">
        <v>2510000</v>
      </c>
      <c r="LBY32" s="8">
        <v>37.799999999999997</v>
      </c>
      <c r="LBZ32" s="7">
        <v>4665000</v>
      </c>
      <c r="LCA32" s="8">
        <v>28.8</v>
      </c>
      <c r="LCC32" s="9">
        <v>2023</v>
      </c>
      <c r="LCD32" s="7">
        <v>74000</v>
      </c>
      <c r="LCE32" s="8">
        <v>7.3</v>
      </c>
      <c r="LCF32" s="7">
        <v>304000</v>
      </c>
      <c r="LCG32" s="8">
        <v>17.5</v>
      </c>
      <c r="LCH32" s="7">
        <v>501000</v>
      </c>
      <c r="LCI32" s="8">
        <v>19.7</v>
      </c>
      <c r="LCJ32" s="7">
        <v>652000</v>
      </c>
      <c r="LCK32" s="8">
        <v>26.8</v>
      </c>
      <c r="LCL32" s="7">
        <v>624000</v>
      </c>
      <c r="LCM32" s="8">
        <v>33.6</v>
      </c>
      <c r="LCN32" s="7">
        <v>2510000</v>
      </c>
      <c r="LCO32" s="8">
        <v>37.799999999999997</v>
      </c>
      <c r="LCP32" s="7">
        <v>4665000</v>
      </c>
      <c r="LCQ32" s="8">
        <v>28.8</v>
      </c>
      <c r="LCS32" s="9">
        <v>2023</v>
      </c>
      <c r="LCT32" s="7">
        <v>74000</v>
      </c>
      <c r="LCU32" s="8">
        <v>7.3</v>
      </c>
      <c r="LCV32" s="7">
        <v>304000</v>
      </c>
      <c r="LCW32" s="8">
        <v>17.5</v>
      </c>
      <c r="LCX32" s="7">
        <v>501000</v>
      </c>
      <c r="LCY32" s="8">
        <v>19.7</v>
      </c>
      <c r="LCZ32" s="7">
        <v>652000</v>
      </c>
      <c r="LDA32" s="8">
        <v>26.8</v>
      </c>
      <c r="LDB32" s="7">
        <v>624000</v>
      </c>
      <c r="LDC32" s="8">
        <v>33.6</v>
      </c>
      <c r="LDD32" s="7">
        <v>2510000</v>
      </c>
      <c r="LDE32" s="8">
        <v>37.799999999999997</v>
      </c>
      <c r="LDF32" s="7">
        <v>4665000</v>
      </c>
      <c r="LDG32" s="8">
        <v>28.8</v>
      </c>
      <c r="LDI32" s="9">
        <v>2023</v>
      </c>
      <c r="LDJ32" s="7">
        <v>74000</v>
      </c>
      <c r="LDK32" s="8">
        <v>7.3</v>
      </c>
      <c r="LDL32" s="7">
        <v>304000</v>
      </c>
      <c r="LDM32" s="8">
        <v>17.5</v>
      </c>
      <c r="LDN32" s="7">
        <v>501000</v>
      </c>
      <c r="LDO32" s="8">
        <v>19.7</v>
      </c>
      <c r="LDP32" s="7">
        <v>652000</v>
      </c>
      <c r="LDQ32" s="8">
        <v>26.8</v>
      </c>
      <c r="LDR32" s="7">
        <v>624000</v>
      </c>
      <c r="LDS32" s="8">
        <v>33.6</v>
      </c>
      <c r="LDT32" s="7">
        <v>2510000</v>
      </c>
      <c r="LDU32" s="8">
        <v>37.799999999999997</v>
      </c>
      <c r="LDV32" s="7">
        <v>4665000</v>
      </c>
      <c r="LDW32" s="8">
        <v>28.8</v>
      </c>
      <c r="LDY32" s="9">
        <v>2023</v>
      </c>
      <c r="LDZ32" s="7">
        <v>74000</v>
      </c>
      <c r="LEA32" s="8">
        <v>7.3</v>
      </c>
      <c r="LEB32" s="7">
        <v>304000</v>
      </c>
      <c r="LEC32" s="8">
        <v>17.5</v>
      </c>
      <c r="LED32" s="7">
        <v>501000</v>
      </c>
      <c r="LEE32" s="8">
        <v>19.7</v>
      </c>
      <c r="LEF32" s="7">
        <v>652000</v>
      </c>
      <c r="LEG32" s="8">
        <v>26.8</v>
      </c>
      <c r="LEH32" s="7">
        <v>624000</v>
      </c>
      <c r="LEI32" s="8">
        <v>33.6</v>
      </c>
      <c r="LEJ32" s="7">
        <v>2510000</v>
      </c>
      <c r="LEK32" s="8">
        <v>37.799999999999997</v>
      </c>
      <c r="LEL32" s="7">
        <v>4665000</v>
      </c>
      <c r="LEM32" s="8">
        <v>28.8</v>
      </c>
      <c r="LEO32" s="9">
        <v>2023</v>
      </c>
      <c r="LEP32" s="7">
        <v>74000</v>
      </c>
      <c r="LEQ32" s="8">
        <v>7.3</v>
      </c>
      <c r="LER32" s="7">
        <v>304000</v>
      </c>
      <c r="LES32" s="8">
        <v>17.5</v>
      </c>
      <c r="LET32" s="7">
        <v>501000</v>
      </c>
      <c r="LEU32" s="8">
        <v>19.7</v>
      </c>
      <c r="LEV32" s="7">
        <v>652000</v>
      </c>
      <c r="LEW32" s="8">
        <v>26.8</v>
      </c>
      <c r="LEX32" s="7">
        <v>624000</v>
      </c>
      <c r="LEY32" s="8">
        <v>33.6</v>
      </c>
      <c r="LEZ32" s="7">
        <v>2510000</v>
      </c>
      <c r="LFA32" s="8">
        <v>37.799999999999997</v>
      </c>
      <c r="LFB32" s="7">
        <v>4665000</v>
      </c>
      <c r="LFC32" s="8">
        <v>28.8</v>
      </c>
      <c r="LFE32" s="9">
        <v>2023</v>
      </c>
      <c r="LFF32" s="7">
        <v>74000</v>
      </c>
      <c r="LFG32" s="8">
        <v>7.3</v>
      </c>
      <c r="LFH32" s="7">
        <v>304000</v>
      </c>
      <c r="LFI32" s="8">
        <v>17.5</v>
      </c>
      <c r="LFJ32" s="7">
        <v>501000</v>
      </c>
      <c r="LFK32" s="8">
        <v>19.7</v>
      </c>
      <c r="LFL32" s="7">
        <v>652000</v>
      </c>
      <c r="LFM32" s="8">
        <v>26.8</v>
      </c>
      <c r="LFN32" s="7">
        <v>624000</v>
      </c>
      <c r="LFO32" s="8">
        <v>33.6</v>
      </c>
      <c r="LFP32" s="7">
        <v>2510000</v>
      </c>
      <c r="LFQ32" s="8">
        <v>37.799999999999997</v>
      </c>
      <c r="LFR32" s="7">
        <v>4665000</v>
      </c>
      <c r="LFS32" s="8">
        <v>28.8</v>
      </c>
      <c r="LFU32" s="9">
        <v>2023</v>
      </c>
      <c r="LFV32" s="7">
        <v>74000</v>
      </c>
      <c r="LFW32" s="8">
        <v>7.3</v>
      </c>
      <c r="LFX32" s="7">
        <v>304000</v>
      </c>
      <c r="LFY32" s="8">
        <v>17.5</v>
      </c>
      <c r="LFZ32" s="7">
        <v>501000</v>
      </c>
      <c r="LGA32" s="8">
        <v>19.7</v>
      </c>
      <c r="LGB32" s="7">
        <v>652000</v>
      </c>
      <c r="LGC32" s="8">
        <v>26.8</v>
      </c>
      <c r="LGD32" s="7">
        <v>624000</v>
      </c>
      <c r="LGE32" s="8">
        <v>33.6</v>
      </c>
      <c r="LGF32" s="7">
        <v>2510000</v>
      </c>
      <c r="LGG32" s="8">
        <v>37.799999999999997</v>
      </c>
      <c r="LGH32" s="7">
        <v>4665000</v>
      </c>
      <c r="LGI32" s="8">
        <v>28.8</v>
      </c>
      <c r="LGK32" s="9">
        <v>2023</v>
      </c>
      <c r="LGL32" s="7">
        <v>74000</v>
      </c>
      <c r="LGM32" s="8">
        <v>7.3</v>
      </c>
      <c r="LGN32" s="7">
        <v>304000</v>
      </c>
      <c r="LGO32" s="8">
        <v>17.5</v>
      </c>
      <c r="LGP32" s="7">
        <v>501000</v>
      </c>
      <c r="LGQ32" s="8">
        <v>19.7</v>
      </c>
      <c r="LGR32" s="7">
        <v>652000</v>
      </c>
      <c r="LGS32" s="8">
        <v>26.8</v>
      </c>
      <c r="LGT32" s="7">
        <v>624000</v>
      </c>
      <c r="LGU32" s="8">
        <v>33.6</v>
      </c>
      <c r="LGV32" s="7">
        <v>2510000</v>
      </c>
      <c r="LGW32" s="8">
        <v>37.799999999999997</v>
      </c>
      <c r="LGX32" s="7">
        <v>4665000</v>
      </c>
      <c r="LGY32" s="8">
        <v>28.8</v>
      </c>
      <c r="LHA32" s="9">
        <v>2023</v>
      </c>
      <c r="LHB32" s="7">
        <v>74000</v>
      </c>
      <c r="LHC32" s="8">
        <v>7.3</v>
      </c>
      <c r="LHD32" s="7">
        <v>304000</v>
      </c>
      <c r="LHE32" s="8">
        <v>17.5</v>
      </c>
      <c r="LHF32" s="7">
        <v>501000</v>
      </c>
      <c r="LHG32" s="8">
        <v>19.7</v>
      </c>
      <c r="LHH32" s="7">
        <v>652000</v>
      </c>
      <c r="LHI32" s="8">
        <v>26.8</v>
      </c>
      <c r="LHJ32" s="7">
        <v>624000</v>
      </c>
      <c r="LHK32" s="8">
        <v>33.6</v>
      </c>
      <c r="LHL32" s="7">
        <v>2510000</v>
      </c>
      <c r="LHM32" s="8">
        <v>37.799999999999997</v>
      </c>
      <c r="LHN32" s="7">
        <v>4665000</v>
      </c>
      <c r="LHO32" s="8">
        <v>28.8</v>
      </c>
      <c r="LHQ32" s="9">
        <v>2023</v>
      </c>
      <c r="LHR32" s="7">
        <v>74000</v>
      </c>
      <c r="LHS32" s="8">
        <v>7.3</v>
      </c>
      <c r="LHT32" s="7">
        <v>304000</v>
      </c>
      <c r="LHU32" s="8">
        <v>17.5</v>
      </c>
      <c r="LHV32" s="7">
        <v>501000</v>
      </c>
      <c r="LHW32" s="8">
        <v>19.7</v>
      </c>
      <c r="LHX32" s="7">
        <v>652000</v>
      </c>
      <c r="LHY32" s="8">
        <v>26.8</v>
      </c>
      <c r="LHZ32" s="7">
        <v>624000</v>
      </c>
      <c r="LIA32" s="8">
        <v>33.6</v>
      </c>
      <c r="LIB32" s="7">
        <v>2510000</v>
      </c>
      <c r="LIC32" s="8">
        <v>37.799999999999997</v>
      </c>
      <c r="LID32" s="7">
        <v>4665000</v>
      </c>
      <c r="LIE32" s="8">
        <v>28.8</v>
      </c>
      <c r="LIG32" s="9">
        <v>2023</v>
      </c>
      <c r="LIH32" s="7">
        <v>74000</v>
      </c>
      <c r="LII32" s="8">
        <v>7.3</v>
      </c>
      <c r="LIJ32" s="7">
        <v>304000</v>
      </c>
      <c r="LIK32" s="8">
        <v>17.5</v>
      </c>
      <c r="LIL32" s="7">
        <v>501000</v>
      </c>
      <c r="LIM32" s="8">
        <v>19.7</v>
      </c>
      <c r="LIN32" s="7">
        <v>652000</v>
      </c>
      <c r="LIO32" s="8">
        <v>26.8</v>
      </c>
      <c r="LIP32" s="7">
        <v>624000</v>
      </c>
      <c r="LIQ32" s="8">
        <v>33.6</v>
      </c>
      <c r="LIR32" s="7">
        <v>2510000</v>
      </c>
      <c r="LIS32" s="8">
        <v>37.799999999999997</v>
      </c>
      <c r="LIT32" s="7">
        <v>4665000</v>
      </c>
      <c r="LIU32" s="8">
        <v>28.8</v>
      </c>
      <c r="LIW32" s="9">
        <v>2023</v>
      </c>
      <c r="LIX32" s="7">
        <v>74000</v>
      </c>
      <c r="LIY32" s="8">
        <v>7.3</v>
      </c>
      <c r="LIZ32" s="7">
        <v>304000</v>
      </c>
      <c r="LJA32" s="8">
        <v>17.5</v>
      </c>
      <c r="LJB32" s="7">
        <v>501000</v>
      </c>
      <c r="LJC32" s="8">
        <v>19.7</v>
      </c>
      <c r="LJD32" s="7">
        <v>652000</v>
      </c>
      <c r="LJE32" s="8">
        <v>26.8</v>
      </c>
      <c r="LJF32" s="7">
        <v>624000</v>
      </c>
      <c r="LJG32" s="8">
        <v>33.6</v>
      </c>
      <c r="LJH32" s="7">
        <v>2510000</v>
      </c>
      <c r="LJI32" s="8">
        <v>37.799999999999997</v>
      </c>
      <c r="LJJ32" s="7">
        <v>4665000</v>
      </c>
      <c r="LJK32" s="8">
        <v>28.8</v>
      </c>
      <c r="LJM32" s="9">
        <v>2023</v>
      </c>
      <c r="LJN32" s="7">
        <v>74000</v>
      </c>
      <c r="LJO32" s="8">
        <v>7.3</v>
      </c>
      <c r="LJP32" s="7">
        <v>304000</v>
      </c>
      <c r="LJQ32" s="8">
        <v>17.5</v>
      </c>
      <c r="LJR32" s="7">
        <v>501000</v>
      </c>
      <c r="LJS32" s="8">
        <v>19.7</v>
      </c>
      <c r="LJT32" s="7">
        <v>652000</v>
      </c>
      <c r="LJU32" s="8">
        <v>26.8</v>
      </c>
      <c r="LJV32" s="7">
        <v>624000</v>
      </c>
      <c r="LJW32" s="8">
        <v>33.6</v>
      </c>
      <c r="LJX32" s="7">
        <v>2510000</v>
      </c>
      <c r="LJY32" s="8">
        <v>37.799999999999997</v>
      </c>
      <c r="LJZ32" s="7">
        <v>4665000</v>
      </c>
      <c r="LKA32" s="8">
        <v>28.8</v>
      </c>
      <c r="LKC32" s="9">
        <v>2023</v>
      </c>
      <c r="LKD32" s="7">
        <v>74000</v>
      </c>
      <c r="LKE32" s="8">
        <v>7.3</v>
      </c>
      <c r="LKF32" s="7">
        <v>304000</v>
      </c>
      <c r="LKG32" s="8">
        <v>17.5</v>
      </c>
      <c r="LKH32" s="7">
        <v>501000</v>
      </c>
      <c r="LKI32" s="8">
        <v>19.7</v>
      </c>
      <c r="LKJ32" s="7">
        <v>652000</v>
      </c>
      <c r="LKK32" s="8">
        <v>26.8</v>
      </c>
      <c r="LKL32" s="7">
        <v>624000</v>
      </c>
      <c r="LKM32" s="8">
        <v>33.6</v>
      </c>
      <c r="LKN32" s="7">
        <v>2510000</v>
      </c>
      <c r="LKO32" s="8">
        <v>37.799999999999997</v>
      </c>
      <c r="LKP32" s="7">
        <v>4665000</v>
      </c>
      <c r="LKQ32" s="8">
        <v>28.8</v>
      </c>
      <c r="LKS32" s="9">
        <v>2023</v>
      </c>
      <c r="LKT32" s="7">
        <v>74000</v>
      </c>
      <c r="LKU32" s="8">
        <v>7.3</v>
      </c>
      <c r="LKV32" s="7">
        <v>304000</v>
      </c>
      <c r="LKW32" s="8">
        <v>17.5</v>
      </c>
      <c r="LKX32" s="7">
        <v>501000</v>
      </c>
      <c r="LKY32" s="8">
        <v>19.7</v>
      </c>
      <c r="LKZ32" s="7">
        <v>652000</v>
      </c>
      <c r="LLA32" s="8">
        <v>26.8</v>
      </c>
      <c r="LLB32" s="7">
        <v>624000</v>
      </c>
      <c r="LLC32" s="8">
        <v>33.6</v>
      </c>
      <c r="LLD32" s="7">
        <v>2510000</v>
      </c>
      <c r="LLE32" s="8">
        <v>37.799999999999997</v>
      </c>
      <c r="LLF32" s="7">
        <v>4665000</v>
      </c>
      <c r="LLG32" s="8">
        <v>28.8</v>
      </c>
      <c r="LLI32" s="9">
        <v>2023</v>
      </c>
      <c r="LLJ32" s="7">
        <v>74000</v>
      </c>
      <c r="LLK32" s="8">
        <v>7.3</v>
      </c>
      <c r="LLL32" s="7">
        <v>304000</v>
      </c>
      <c r="LLM32" s="8">
        <v>17.5</v>
      </c>
      <c r="LLN32" s="7">
        <v>501000</v>
      </c>
      <c r="LLO32" s="8">
        <v>19.7</v>
      </c>
      <c r="LLP32" s="7">
        <v>652000</v>
      </c>
      <c r="LLQ32" s="8">
        <v>26.8</v>
      </c>
      <c r="LLR32" s="7">
        <v>624000</v>
      </c>
      <c r="LLS32" s="8">
        <v>33.6</v>
      </c>
      <c r="LLT32" s="7">
        <v>2510000</v>
      </c>
      <c r="LLU32" s="8">
        <v>37.799999999999997</v>
      </c>
      <c r="LLV32" s="7">
        <v>4665000</v>
      </c>
      <c r="LLW32" s="8">
        <v>28.8</v>
      </c>
      <c r="LLY32" s="9">
        <v>2023</v>
      </c>
      <c r="LLZ32" s="7">
        <v>74000</v>
      </c>
      <c r="LMA32" s="8">
        <v>7.3</v>
      </c>
      <c r="LMB32" s="7">
        <v>304000</v>
      </c>
      <c r="LMC32" s="8">
        <v>17.5</v>
      </c>
      <c r="LMD32" s="7">
        <v>501000</v>
      </c>
      <c r="LME32" s="8">
        <v>19.7</v>
      </c>
      <c r="LMF32" s="7">
        <v>652000</v>
      </c>
      <c r="LMG32" s="8">
        <v>26.8</v>
      </c>
      <c r="LMH32" s="7">
        <v>624000</v>
      </c>
      <c r="LMI32" s="8">
        <v>33.6</v>
      </c>
      <c r="LMJ32" s="7">
        <v>2510000</v>
      </c>
      <c r="LMK32" s="8">
        <v>37.799999999999997</v>
      </c>
      <c r="LML32" s="7">
        <v>4665000</v>
      </c>
      <c r="LMM32" s="8">
        <v>28.8</v>
      </c>
      <c r="LMO32" s="9">
        <v>2023</v>
      </c>
      <c r="LMP32" s="7">
        <v>74000</v>
      </c>
      <c r="LMQ32" s="8">
        <v>7.3</v>
      </c>
      <c r="LMR32" s="7">
        <v>304000</v>
      </c>
      <c r="LMS32" s="8">
        <v>17.5</v>
      </c>
      <c r="LMT32" s="7">
        <v>501000</v>
      </c>
      <c r="LMU32" s="8">
        <v>19.7</v>
      </c>
      <c r="LMV32" s="7">
        <v>652000</v>
      </c>
      <c r="LMW32" s="8">
        <v>26.8</v>
      </c>
      <c r="LMX32" s="7">
        <v>624000</v>
      </c>
      <c r="LMY32" s="8">
        <v>33.6</v>
      </c>
      <c r="LMZ32" s="7">
        <v>2510000</v>
      </c>
      <c r="LNA32" s="8">
        <v>37.799999999999997</v>
      </c>
      <c r="LNB32" s="7">
        <v>4665000</v>
      </c>
      <c r="LNC32" s="8">
        <v>28.8</v>
      </c>
      <c r="LNE32" s="9">
        <v>2023</v>
      </c>
      <c r="LNF32" s="7">
        <v>74000</v>
      </c>
      <c r="LNG32" s="8">
        <v>7.3</v>
      </c>
      <c r="LNH32" s="7">
        <v>304000</v>
      </c>
      <c r="LNI32" s="8">
        <v>17.5</v>
      </c>
      <c r="LNJ32" s="7">
        <v>501000</v>
      </c>
      <c r="LNK32" s="8">
        <v>19.7</v>
      </c>
      <c r="LNL32" s="7">
        <v>652000</v>
      </c>
      <c r="LNM32" s="8">
        <v>26.8</v>
      </c>
      <c r="LNN32" s="7">
        <v>624000</v>
      </c>
      <c r="LNO32" s="8">
        <v>33.6</v>
      </c>
      <c r="LNP32" s="7">
        <v>2510000</v>
      </c>
      <c r="LNQ32" s="8">
        <v>37.799999999999997</v>
      </c>
      <c r="LNR32" s="7">
        <v>4665000</v>
      </c>
      <c r="LNS32" s="8">
        <v>28.8</v>
      </c>
      <c r="LNU32" s="9">
        <v>2023</v>
      </c>
      <c r="LNV32" s="7">
        <v>74000</v>
      </c>
      <c r="LNW32" s="8">
        <v>7.3</v>
      </c>
      <c r="LNX32" s="7">
        <v>304000</v>
      </c>
      <c r="LNY32" s="8">
        <v>17.5</v>
      </c>
      <c r="LNZ32" s="7">
        <v>501000</v>
      </c>
      <c r="LOA32" s="8">
        <v>19.7</v>
      </c>
      <c r="LOB32" s="7">
        <v>652000</v>
      </c>
      <c r="LOC32" s="8">
        <v>26.8</v>
      </c>
      <c r="LOD32" s="7">
        <v>624000</v>
      </c>
      <c r="LOE32" s="8">
        <v>33.6</v>
      </c>
      <c r="LOF32" s="7">
        <v>2510000</v>
      </c>
      <c r="LOG32" s="8">
        <v>37.799999999999997</v>
      </c>
      <c r="LOH32" s="7">
        <v>4665000</v>
      </c>
      <c r="LOI32" s="8">
        <v>28.8</v>
      </c>
      <c r="LOK32" s="9">
        <v>2023</v>
      </c>
      <c r="LOL32" s="7">
        <v>74000</v>
      </c>
      <c r="LOM32" s="8">
        <v>7.3</v>
      </c>
      <c r="LON32" s="7">
        <v>304000</v>
      </c>
      <c r="LOO32" s="8">
        <v>17.5</v>
      </c>
      <c r="LOP32" s="7">
        <v>501000</v>
      </c>
      <c r="LOQ32" s="8">
        <v>19.7</v>
      </c>
      <c r="LOR32" s="7">
        <v>652000</v>
      </c>
      <c r="LOS32" s="8">
        <v>26.8</v>
      </c>
      <c r="LOT32" s="7">
        <v>624000</v>
      </c>
      <c r="LOU32" s="8">
        <v>33.6</v>
      </c>
      <c r="LOV32" s="7">
        <v>2510000</v>
      </c>
      <c r="LOW32" s="8">
        <v>37.799999999999997</v>
      </c>
      <c r="LOX32" s="7">
        <v>4665000</v>
      </c>
      <c r="LOY32" s="8">
        <v>28.8</v>
      </c>
      <c r="LPA32" s="9">
        <v>2023</v>
      </c>
      <c r="LPB32" s="7">
        <v>74000</v>
      </c>
      <c r="LPC32" s="8">
        <v>7.3</v>
      </c>
      <c r="LPD32" s="7">
        <v>304000</v>
      </c>
      <c r="LPE32" s="8">
        <v>17.5</v>
      </c>
      <c r="LPF32" s="7">
        <v>501000</v>
      </c>
      <c r="LPG32" s="8">
        <v>19.7</v>
      </c>
      <c r="LPH32" s="7">
        <v>652000</v>
      </c>
      <c r="LPI32" s="8">
        <v>26.8</v>
      </c>
      <c r="LPJ32" s="7">
        <v>624000</v>
      </c>
      <c r="LPK32" s="8">
        <v>33.6</v>
      </c>
      <c r="LPL32" s="7">
        <v>2510000</v>
      </c>
      <c r="LPM32" s="8">
        <v>37.799999999999997</v>
      </c>
      <c r="LPN32" s="7">
        <v>4665000</v>
      </c>
      <c r="LPO32" s="8">
        <v>28.8</v>
      </c>
      <c r="LPQ32" s="9">
        <v>2023</v>
      </c>
      <c r="LPR32" s="7">
        <v>74000</v>
      </c>
      <c r="LPS32" s="8">
        <v>7.3</v>
      </c>
      <c r="LPT32" s="7">
        <v>304000</v>
      </c>
      <c r="LPU32" s="8">
        <v>17.5</v>
      </c>
      <c r="LPV32" s="7">
        <v>501000</v>
      </c>
      <c r="LPW32" s="8">
        <v>19.7</v>
      </c>
      <c r="LPX32" s="7">
        <v>652000</v>
      </c>
      <c r="LPY32" s="8">
        <v>26.8</v>
      </c>
      <c r="LPZ32" s="7">
        <v>624000</v>
      </c>
      <c r="LQA32" s="8">
        <v>33.6</v>
      </c>
      <c r="LQB32" s="7">
        <v>2510000</v>
      </c>
      <c r="LQC32" s="8">
        <v>37.799999999999997</v>
      </c>
      <c r="LQD32" s="7">
        <v>4665000</v>
      </c>
      <c r="LQE32" s="8">
        <v>28.8</v>
      </c>
      <c r="LQG32" s="9">
        <v>2023</v>
      </c>
      <c r="LQH32" s="7">
        <v>74000</v>
      </c>
      <c r="LQI32" s="8">
        <v>7.3</v>
      </c>
      <c r="LQJ32" s="7">
        <v>304000</v>
      </c>
      <c r="LQK32" s="8">
        <v>17.5</v>
      </c>
      <c r="LQL32" s="7">
        <v>501000</v>
      </c>
      <c r="LQM32" s="8">
        <v>19.7</v>
      </c>
      <c r="LQN32" s="7">
        <v>652000</v>
      </c>
      <c r="LQO32" s="8">
        <v>26.8</v>
      </c>
      <c r="LQP32" s="7">
        <v>624000</v>
      </c>
      <c r="LQQ32" s="8">
        <v>33.6</v>
      </c>
      <c r="LQR32" s="7">
        <v>2510000</v>
      </c>
      <c r="LQS32" s="8">
        <v>37.799999999999997</v>
      </c>
      <c r="LQT32" s="7">
        <v>4665000</v>
      </c>
      <c r="LQU32" s="8">
        <v>28.8</v>
      </c>
      <c r="LQW32" s="9">
        <v>2023</v>
      </c>
      <c r="LQX32" s="7">
        <v>74000</v>
      </c>
      <c r="LQY32" s="8">
        <v>7.3</v>
      </c>
      <c r="LQZ32" s="7">
        <v>304000</v>
      </c>
      <c r="LRA32" s="8">
        <v>17.5</v>
      </c>
      <c r="LRB32" s="7">
        <v>501000</v>
      </c>
      <c r="LRC32" s="8">
        <v>19.7</v>
      </c>
      <c r="LRD32" s="7">
        <v>652000</v>
      </c>
      <c r="LRE32" s="8">
        <v>26.8</v>
      </c>
      <c r="LRF32" s="7">
        <v>624000</v>
      </c>
      <c r="LRG32" s="8">
        <v>33.6</v>
      </c>
      <c r="LRH32" s="7">
        <v>2510000</v>
      </c>
      <c r="LRI32" s="8">
        <v>37.799999999999997</v>
      </c>
      <c r="LRJ32" s="7">
        <v>4665000</v>
      </c>
      <c r="LRK32" s="8">
        <v>28.8</v>
      </c>
      <c r="LRM32" s="9">
        <v>2023</v>
      </c>
      <c r="LRN32" s="7">
        <v>74000</v>
      </c>
      <c r="LRO32" s="8">
        <v>7.3</v>
      </c>
      <c r="LRP32" s="7">
        <v>304000</v>
      </c>
      <c r="LRQ32" s="8">
        <v>17.5</v>
      </c>
      <c r="LRR32" s="7">
        <v>501000</v>
      </c>
      <c r="LRS32" s="8">
        <v>19.7</v>
      </c>
      <c r="LRT32" s="7">
        <v>652000</v>
      </c>
      <c r="LRU32" s="8">
        <v>26.8</v>
      </c>
      <c r="LRV32" s="7">
        <v>624000</v>
      </c>
      <c r="LRW32" s="8">
        <v>33.6</v>
      </c>
      <c r="LRX32" s="7">
        <v>2510000</v>
      </c>
      <c r="LRY32" s="8">
        <v>37.799999999999997</v>
      </c>
      <c r="LRZ32" s="7">
        <v>4665000</v>
      </c>
      <c r="LSA32" s="8">
        <v>28.8</v>
      </c>
      <c r="LSC32" s="9">
        <v>2023</v>
      </c>
      <c r="LSD32" s="7">
        <v>74000</v>
      </c>
      <c r="LSE32" s="8">
        <v>7.3</v>
      </c>
      <c r="LSF32" s="7">
        <v>304000</v>
      </c>
      <c r="LSG32" s="8">
        <v>17.5</v>
      </c>
      <c r="LSH32" s="7">
        <v>501000</v>
      </c>
      <c r="LSI32" s="8">
        <v>19.7</v>
      </c>
      <c r="LSJ32" s="7">
        <v>652000</v>
      </c>
      <c r="LSK32" s="8">
        <v>26.8</v>
      </c>
      <c r="LSL32" s="7">
        <v>624000</v>
      </c>
      <c r="LSM32" s="8">
        <v>33.6</v>
      </c>
      <c r="LSN32" s="7">
        <v>2510000</v>
      </c>
      <c r="LSO32" s="8">
        <v>37.799999999999997</v>
      </c>
      <c r="LSP32" s="7">
        <v>4665000</v>
      </c>
      <c r="LSQ32" s="8">
        <v>28.8</v>
      </c>
      <c r="LSS32" s="9">
        <v>2023</v>
      </c>
      <c r="LST32" s="7">
        <v>74000</v>
      </c>
      <c r="LSU32" s="8">
        <v>7.3</v>
      </c>
      <c r="LSV32" s="7">
        <v>304000</v>
      </c>
      <c r="LSW32" s="8">
        <v>17.5</v>
      </c>
      <c r="LSX32" s="7">
        <v>501000</v>
      </c>
      <c r="LSY32" s="8">
        <v>19.7</v>
      </c>
      <c r="LSZ32" s="7">
        <v>652000</v>
      </c>
      <c r="LTA32" s="8">
        <v>26.8</v>
      </c>
      <c r="LTB32" s="7">
        <v>624000</v>
      </c>
      <c r="LTC32" s="8">
        <v>33.6</v>
      </c>
      <c r="LTD32" s="7">
        <v>2510000</v>
      </c>
      <c r="LTE32" s="8">
        <v>37.799999999999997</v>
      </c>
      <c r="LTF32" s="7">
        <v>4665000</v>
      </c>
      <c r="LTG32" s="8">
        <v>28.8</v>
      </c>
      <c r="LTI32" s="9">
        <v>2023</v>
      </c>
      <c r="LTJ32" s="7">
        <v>74000</v>
      </c>
      <c r="LTK32" s="8">
        <v>7.3</v>
      </c>
      <c r="LTL32" s="7">
        <v>304000</v>
      </c>
      <c r="LTM32" s="8">
        <v>17.5</v>
      </c>
      <c r="LTN32" s="7">
        <v>501000</v>
      </c>
      <c r="LTO32" s="8">
        <v>19.7</v>
      </c>
      <c r="LTP32" s="7">
        <v>652000</v>
      </c>
      <c r="LTQ32" s="8">
        <v>26.8</v>
      </c>
      <c r="LTR32" s="7">
        <v>624000</v>
      </c>
      <c r="LTS32" s="8">
        <v>33.6</v>
      </c>
      <c r="LTT32" s="7">
        <v>2510000</v>
      </c>
      <c r="LTU32" s="8">
        <v>37.799999999999997</v>
      </c>
      <c r="LTV32" s="7">
        <v>4665000</v>
      </c>
      <c r="LTW32" s="8">
        <v>28.8</v>
      </c>
      <c r="LTY32" s="9">
        <v>2023</v>
      </c>
      <c r="LTZ32" s="7">
        <v>74000</v>
      </c>
      <c r="LUA32" s="8">
        <v>7.3</v>
      </c>
      <c r="LUB32" s="7">
        <v>304000</v>
      </c>
      <c r="LUC32" s="8">
        <v>17.5</v>
      </c>
      <c r="LUD32" s="7">
        <v>501000</v>
      </c>
      <c r="LUE32" s="8">
        <v>19.7</v>
      </c>
      <c r="LUF32" s="7">
        <v>652000</v>
      </c>
      <c r="LUG32" s="8">
        <v>26.8</v>
      </c>
      <c r="LUH32" s="7">
        <v>624000</v>
      </c>
      <c r="LUI32" s="8">
        <v>33.6</v>
      </c>
      <c r="LUJ32" s="7">
        <v>2510000</v>
      </c>
      <c r="LUK32" s="8">
        <v>37.799999999999997</v>
      </c>
      <c r="LUL32" s="7">
        <v>4665000</v>
      </c>
      <c r="LUM32" s="8">
        <v>28.8</v>
      </c>
      <c r="LUO32" s="9">
        <v>2023</v>
      </c>
      <c r="LUP32" s="7">
        <v>74000</v>
      </c>
      <c r="LUQ32" s="8">
        <v>7.3</v>
      </c>
      <c r="LUR32" s="7">
        <v>304000</v>
      </c>
      <c r="LUS32" s="8">
        <v>17.5</v>
      </c>
      <c r="LUT32" s="7">
        <v>501000</v>
      </c>
      <c r="LUU32" s="8">
        <v>19.7</v>
      </c>
      <c r="LUV32" s="7">
        <v>652000</v>
      </c>
      <c r="LUW32" s="8">
        <v>26.8</v>
      </c>
      <c r="LUX32" s="7">
        <v>624000</v>
      </c>
      <c r="LUY32" s="8">
        <v>33.6</v>
      </c>
      <c r="LUZ32" s="7">
        <v>2510000</v>
      </c>
      <c r="LVA32" s="8">
        <v>37.799999999999997</v>
      </c>
      <c r="LVB32" s="7">
        <v>4665000</v>
      </c>
      <c r="LVC32" s="8">
        <v>28.8</v>
      </c>
      <c r="LVE32" s="9">
        <v>2023</v>
      </c>
      <c r="LVF32" s="7">
        <v>74000</v>
      </c>
      <c r="LVG32" s="8">
        <v>7.3</v>
      </c>
      <c r="LVH32" s="7">
        <v>304000</v>
      </c>
      <c r="LVI32" s="8">
        <v>17.5</v>
      </c>
      <c r="LVJ32" s="7">
        <v>501000</v>
      </c>
      <c r="LVK32" s="8">
        <v>19.7</v>
      </c>
      <c r="LVL32" s="7">
        <v>652000</v>
      </c>
      <c r="LVM32" s="8">
        <v>26.8</v>
      </c>
      <c r="LVN32" s="7">
        <v>624000</v>
      </c>
      <c r="LVO32" s="8">
        <v>33.6</v>
      </c>
      <c r="LVP32" s="7">
        <v>2510000</v>
      </c>
      <c r="LVQ32" s="8">
        <v>37.799999999999997</v>
      </c>
      <c r="LVR32" s="7">
        <v>4665000</v>
      </c>
      <c r="LVS32" s="8">
        <v>28.8</v>
      </c>
      <c r="LVU32" s="9">
        <v>2023</v>
      </c>
      <c r="LVV32" s="7">
        <v>74000</v>
      </c>
      <c r="LVW32" s="8">
        <v>7.3</v>
      </c>
      <c r="LVX32" s="7">
        <v>304000</v>
      </c>
      <c r="LVY32" s="8">
        <v>17.5</v>
      </c>
      <c r="LVZ32" s="7">
        <v>501000</v>
      </c>
      <c r="LWA32" s="8">
        <v>19.7</v>
      </c>
      <c r="LWB32" s="7">
        <v>652000</v>
      </c>
      <c r="LWC32" s="8">
        <v>26.8</v>
      </c>
      <c r="LWD32" s="7">
        <v>624000</v>
      </c>
      <c r="LWE32" s="8">
        <v>33.6</v>
      </c>
      <c r="LWF32" s="7">
        <v>2510000</v>
      </c>
      <c r="LWG32" s="8">
        <v>37.799999999999997</v>
      </c>
      <c r="LWH32" s="7">
        <v>4665000</v>
      </c>
      <c r="LWI32" s="8">
        <v>28.8</v>
      </c>
      <c r="LWK32" s="9">
        <v>2023</v>
      </c>
      <c r="LWL32" s="7">
        <v>74000</v>
      </c>
      <c r="LWM32" s="8">
        <v>7.3</v>
      </c>
      <c r="LWN32" s="7">
        <v>304000</v>
      </c>
      <c r="LWO32" s="8">
        <v>17.5</v>
      </c>
      <c r="LWP32" s="7">
        <v>501000</v>
      </c>
      <c r="LWQ32" s="8">
        <v>19.7</v>
      </c>
      <c r="LWR32" s="7">
        <v>652000</v>
      </c>
      <c r="LWS32" s="8">
        <v>26.8</v>
      </c>
      <c r="LWT32" s="7">
        <v>624000</v>
      </c>
      <c r="LWU32" s="8">
        <v>33.6</v>
      </c>
      <c r="LWV32" s="7">
        <v>2510000</v>
      </c>
      <c r="LWW32" s="8">
        <v>37.799999999999997</v>
      </c>
      <c r="LWX32" s="7">
        <v>4665000</v>
      </c>
      <c r="LWY32" s="8">
        <v>28.8</v>
      </c>
      <c r="LXA32" s="9">
        <v>2023</v>
      </c>
      <c r="LXB32" s="7">
        <v>74000</v>
      </c>
      <c r="LXC32" s="8">
        <v>7.3</v>
      </c>
      <c r="LXD32" s="7">
        <v>304000</v>
      </c>
      <c r="LXE32" s="8">
        <v>17.5</v>
      </c>
      <c r="LXF32" s="7">
        <v>501000</v>
      </c>
      <c r="LXG32" s="8">
        <v>19.7</v>
      </c>
      <c r="LXH32" s="7">
        <v>652000</v>
      </c>
      <c r="LXI32" s="8">
        <v>26.8</v>
      </c>
      <c r="LXJ32" s="7">
        <v>624000</v>
      </c>
      <c r="LXK32" s="8">
        <v>33.6</v>
      </c>
      <c r="LXL32" s="7">
        <v>2510000</v>
      </c>
      <c r="LXM32" s="8">
        <v>37.799999999999997</v>
      </c>
      <c r="LXN32" s="7">
        <v>4665000</v>
      </c>
      <c r="LXO32" s="8">
        <v>28.8</v>
      </c>
      <c r="LXQ32" s="9">
        <v>2023</v>
      </c>
      <c r="LXR32" s="7">
        <v>74000</v>
      </c>
      <c r="LXS32" s="8">
        <v>7.3</v>
      </c>
      <c r="LXT32" s="7">
        <v>304000</v>
      </c>
      <c r="LXU32" s="8">
        <v>17.5</v>
      </c>
      <c r="LXV32" s="7">
        <v>501000</v>
      </c>
      <c r="LXW32" s="8">
        <v>19.7</v>
      </c>
      <c r="LXX32" s="7">
        <v>652000</v>
      </c>
      <c r="LXY32" s="8">
        <v>26.8</v>
      </c>
      <c r="LXZ32" s="7">
        <v>624000</v>
      </c>
      <c r="LYA32" s="8">
        <v>33.6</v>
      </c>
      <c r="LYB32" s="7">
        <v>2510000</v>
      </c>
      <c r="LYC32" s="8">
        <v>37.799999999999997</v>
      </c>
      <c r="LYD32" s="7">
        <v>4665000</v>
      </c>
      <c r="LYE32" s="8">
        <v>28.8</v>
      </c>
      <c r="LYG32" s="9">
        <v>2023</v>
      </c>
      <c r="LYH32" s="7">
        <v>74000</v>
      </c>
      <c r="LYI32" s="8">
        <v>7.3</v>
      </c>
      <c r="LYJ32" s="7">
        <v>304000</v>
      </c>
      <c r="LYK32" s="8">
        <v>17.5</v>
      </c>
      <c r="LYL32" s="7">
        <v>501000</v>
      </c>
      <c r="LYM32" s="8">
        <v>19.7</v>
      </c>
      <c r="LYN32" s="7">
        <v>652000</v>
      </c>
      <c r="LYO32" s="8">
        <v>26.8</v>
      </c>
      <c r="LYP32" s="7">
        <v>624000</v>
      </c>
      <c r="LYQ32" s="8">
        <v>33.6</v>
      </c>
      <c r="LYR32" s="7">
        <v>2510000</v>
      </c>
      <c r="LYS32" s="8">
        <v>37.799999999999997</v>
      </c>
      <c r="LYT32" s="7">
        <v>4665000</v>
      </c>
      <c r="LYU32" s="8">
        <v>28.8</v>
      </c>
      <c r="LYW32" s="9">
        <v>2023</v>
      </c>
      <c r="LYX32" s="7">
        <v>74000</v>
      </c>
      <c r="LYY32" s="8">
        <v>7.3</v>
      </c>
      <c r="LYZ32" s="7">
        <v>304000</v>
      </c>
      <c r="LZA32" s="8">
        <v>17.5</v>
      </c>
      <c r="LZB32" s="7">
        <v>501000</v>
      </c>
      <c r="LZC32" s="8">
        <v>19.7</v>
      </c>
      <c r="LZD32" s="7">
        <v>652000</v>
      </c>
      <c r="LZE32" s="8">
        <v>26.8</v>
      </c>
      <c r="LZF32" s="7">
        <v>624000</v>
      </c>
      <c r="LZG32" s="8">
        <v>33.6</v>
      </c>
      <c r="LZH32" s="7">
        <v>2510000</v>
      </c>
      <c r="LZI32" s="8">
        <v>37.799999999999997</v>
      </c>
      <c r="LZJ32" s="7">
        <v>4665000</v>
      </c>
      <c r="LZK32" s="8">
        <v>28.8</v>
      </c>
      <c r="LZM32" s="9">
        <v>2023</v>
      </c>
      <c r="LZN32" s="7">
        <v>74000</v>
      </c>
      <c r="LZO32" s="8">
        <v>7.3</v>
      </c>
      <c r="LZP32" s="7">
        <v>304000</v>
      </c>
      <c r="LZQ32" s="8">
        <v>17.5</v>
      </c>
      <c r="LZR32" s="7">
        <v>501000</v>
      </c>
      <c r="LZS32" s="8">
        <v>19.7</v>
      </c>
      <c r="LZT32" s="7">
        <v>652000</v>
      </c>
      <c r="LZU32" s="8">
        <v>26.8</v>
      </c>
      <c r="LZV32" s="7">
        <v>624000</v>
      </c>
      <c r="LZW32" s="8">
        <v>33.6</v>
      </c>
      <c r="LZX32" s="7">
        <v>2510000</v>
      </c>
      <c r="LZY32" s="8">
        <v>37.799999999999997</v>
      </c>
      <c r="LZZ32" s="7">
        <v>4665000</v>
      </c>
      <c r="MAA32" s="8">
        <v>28.8</v>
      </c>
      <c r="MAC32" s="9">
        <v>2023</v>
      </c>
      <c r="MAD32" s="7">
        <v>74000</v>
      </c>
      <c r="MAE32" s="8">
        <v>7.3</v>
      </c>
      <c r="MAF32" s="7">
        <v>304000</v>
      </c>
      <c r="MAG32" s="8">
        <v>17.5</v>
      </c>
      <c r="MAH32" s="7">
        <v>501000</v>
      </c>
      <c r="MAI32" s="8">
        <v>19.7</v>
      </c>
      <c r="MAJ32" s="7">
        <v>652000</v>
      </c>
      <c r="MAK32" s="8">
        <v>26.8</v>
      </c>
      <c r="MAL32" s="7">
        <v>624000</v>
      </c>
      <c r="MAM32" s="8">
        <v>33.6</v>
      </c>
      <c r="MAN32" s="7">
        <v>2510000</v>
      </c>
      <c r="MAO32" s="8">
        <v>37.799999999999997</v>
      </c>
      <c r="MAP32" s="7">
        <v>4665000</v>
      </c>
      <c r="MAQ32" s="8">
        <v>28.8</v>
      </c>
      <c r="MAS32" s="9">
        <v>2023</v>
      </c>
      <c r="MAT32" s="7">
        <v>74000</v>
      </c>
      <c r="MAU32" s="8">
        <v>7.3</v>
      </c>
      <c r="MAV32" s="7">
        <v>304000</v>
      </c>
      <c r="MAW32" s="8">
        <v>17.5</v>
      </c>
      <c r="MAX32" s="7">
        <v>501000</v>
      </c>
      <c r="MAY32" s="8">
        <v>19.7</v>
      </c>
      <c r="MAZ32" s="7">
        <v>652000</v>
      </c>
      <c r="MBA32" s="8">
        <v>26.8</v>
      </c>
      <c r="MBB32" s="7">
        <v>624000</v>
      </c>
      <c r="MBC32" s="8">
        <v>33.6</v>
      </c>
      <c r="MBD32" s="7">
        <v>2510000</v>
      </c>
      <c r="MBE32" s="8">
        <v>37.799999999999997</v>
      </c>
      <c r="MBF32" s="7">
        <v>4665000</v>
      </c>
      <c r="MBG32" s="8">
        <v>28.8</v>
      </c>
      <c r="MBI32" s="9">
        <v>2023</v>
      </c>
      <c r="MBJ32" s="7">
        <v>74000</v>
      </c>
      <c r="MBK32" s="8">
        <v>7.3</v>
      </c>
      <c r="MBL32" s="7">
        <v>304000</v>
      </c>
      <c r="MBM32" s="8">
        <v>17.5</v>
      </c>
      <c r="MBN32" s="7">
        <v>501000</v>
      </c>
      <c r="MBO32" s="8">
        <v>19.7</v>
      </c>
      <c r="MBP32" s="7">
        <v>652000</v>
      </c>
      <c r="MBQ32" s="8">
        <v>26.8</v>
      </c>
      <c r="MBR32" s="7">
        <v>624000</v>
      </c>
      <c r="MBS32" s="8">
        <v>33.6</v>
      </c>
      <c r="MBT32" s="7">
        <v>2510000</v>
      </c>
      <c r="MBU32" s="8">
        <v>37.799999999999997</v>
      </c>
      <c r="MBV32" s="7">
        <v>4665000</v>
      </c>
      <c r="MBW32" s="8">
        <v>28.8</v>
      </c>
      <c r="MBY32" s="9">
        <v>2023</v>
      </c>
      <c r="MBZ32" s="7">
        <v>74000</v>
      </c>
      <c r="MCA32" s="8">
        <v>7.3</v>
      </c>
      <c r="MCB32" s="7">
        <v>304000</v>
      </c>
      <c r="MCC32" s="8">
        <v>17.5</v>
      </c>
      <c r="MCD32" s="7">
        <v>501000</v>
      </c>
      <c r="MCE32" s="8">
        <v>19.7</v>
      </c>
      <c r="MCF32" s="7">
        <v>652000</v>
      </c>
      <c r="MCG32" s="8">
        <v>26.8</v>
      </c>
      <c r="MCH32" s="7">
        <v>624000</v>
      </c>
      <c r="MCI32" s="8">
        <v>33.6</v>
      </c>
      <c r="MCJ32" s="7">
        <v>2510000</v>
      </c>
      <c r="MCK32" s="8">
        <v>37.799999999999997</v>
      </c>
      <c r="MCL32" s="7">
        <v>4665000</v>
      </c>
      <c r="MCM32" s="8">
        <v>28.8</v>
      </c>
      <c r="MCO32" s="9">
        <v>2023</v>
      </c>
      <c r="MCP32" s="7">
        <v>74000</v>
      </c>
      <c r="MCQ32" s="8">
        <v>7.3</v>
      </c>
      <c r="MCR32" s="7">
        <v>304000</v>
      </c>
      <c r="MCS32" s="8">
        <v>17.5</v>
      </c>
      <c r="MCT32" s="7">
        <v>501000</v>
      </c>
      <c r="MCU32" s="8">
        <v>19.7</v>
      </c>
      <c r="MCV32" s="7">
        <v>652000</v>
      </c>
      <c r="MCW32" s="8">
        <v>26.8</v>
      </c>
      <c r="MCX32" s="7">
        <v>624000</v>
      </c>
      <c r="MCY32" s="8">
        <v>33.6</v>
      </c>
      <c r="MCZ32" s="7">
        <v>2510000</v>
      </c>
      <c r="MDA32" s="8">
        <v>37.799999999999997</v>
      </c>
      <c r="MDB32" s="7">
        <v>4665000</v>
      </c>
      <c r="MDC32" s="8">
        <v>28.8</v>
      </c>
      <c r="MDE32" s="9">
        <v>2023</v>
      </c>
      <c r="MDF32" s="7">
        <v>74000</v>
      </c>
      <c r="MDG32" s="8">
        <v>7.3</v>
      </c>
      <c r="MDH32" s="7">
        <v>304000</v>
      </c>
      <c r="MDI32" s="8">
        <v>17.5</v>
      </c>
      <c r="MDJ32" s="7">
        <v>501000</v>
      </c>
      <c r="MDK32" s="8">
        <v>19.7</v>
      </c>
      <c r="MDL32" s="7">
        <v>652000</v>
      </c>
      <c r="MDM32" s="8">
        <v>26.8</v>
      </c>
      <c r="MDN32" s="7">
        <v>624000</v>
      </c>
      <c r="MDO32" s="8">
        <v>33.6</v>
      </c>
      <c r="MDP32" s="7">
        <v>2510000</v>
      </c>
      <c r="MDQ32" s="8">
        <v>37.799999999999997</v>
      </c>
      <c r="MDR32" s="7">
        <v>4665000</v>
      </c>
      <c r="MDS32" s="8">
        <v>28.8</v>
      </c>
      <c r="MDU32" s="9">
        <v>2023</v>
      </c>
      <c r="MDV32" s="7">
        <v>74000</v>
      </c>
      <c r="MDW32" s="8">
        <v>7.3</v>
      </c>
      <c r="MDX32" s="7">
        <v>304000</v>
      </c>
      <c r="MDY32" s="8">
        <v>17.5</v>
      </c>
      <c r="MDZ32" s="7">
        <v>501000</v>
      </c>
      <c r="MEA32" s="8">
        <v>19.7</v>
      </c>
      <c r="MEB32" s="7">
        <v>652000</v>
      </c>
      <c r="MEC32" s="8">
        <v>26.8</v>
      </c>
      <c r="MED32" s="7">
        <v>624000</v>
      </c>
      <c r="MEE32" s="8">
        <v>33.6</v>
      </c>
      <c r="MEF32" s="7">
        <v>2510000</v>
      </c>
      <c r="MEG32" s="8">
        <v>37.799999999999997</v>
      </c>
      <c r="MEH32" s="7">
        <v>4665000</v>
      </c>
      <c r="MEI32" s="8">
        <v>28.8</v>
      </c>
      <c r="MEK32" s="9">
        <v>2023</v>
      </c>
      <c r="MEL32" s="7">
        <v>74000</v>
      </c>
      <c r="MEM32" s="8">
        <v>7.3</v>
      </c>
      <c r="MEN32" s="7">
        <v>304000</v>
      </c>
      <c r="MEO32" s="8">
        <v>17.5</v>
      </c>
      <c r="MEP32" s="7">
        <v>501000</v>
      </c>
      <c r="MEQ32" s="8">
        <v>19.7</v>
      </c>
      <c r="MER32" s="7">
        <v>652000</v>
      </c>
      <c r="MES32" s="8">
        <v>26.8</v>
      </c>
      <c r="MET32" s="7">
        <v>624000</v>
      </c>
      <c r="MEU32" s="8">
        <v>33.6</v>
      </c>
      <c r="MEV32" s="7">
        <v>2510000</v>
      </c>
      <c r="MEW32" s="8">
        <v>37.799999999999997</v>
      </c>
      <c r="MEX32" s="7">
        <v>4665000</v>
      </c>
      <c r="MEY32" s="8">
        <v>28.8</v>
      </c>
      <c r="MFA32" s="9">
        <v>2023</v>
      </c>
      <c r="MFB32" s="7">
        <v>74000</v>
      </c>
      <c r="MFC32" s="8">
        <v>7.3</v>
      </c>
      <c r="MFD32" s="7">
        <v>304000</v>
      </c>
      <c r="MFE32" s="8">
        <v>17.5</v>
      </c>
      <c r="MFF32" s="7">
        <v>501000</v>
      </c>
      <c r="MFG32" s="8">
        <v>19.7</v>
      </c>
      <c r="MFH32" s="7">
        <v>652000</v>
      </c>
      <c r="MFI32" s="8">
        <v>26.8</v>
      </c>
      <c r="MFJ32" s="7">
        <v>624000</v>
      </c>
      <c r="MFK32" s="8">
        <v>33.6</v>
      </c>
      <c r="MFL32" s="7">
        <v>2510000</v>
      </c>
      <c r="MFM32" s="8">
        <v>37.799999999999997</v>
      </c>
      <c r="MFN32" s="7">
        <v>4665000</v>
      </c>
      <c r="MFO32" s="8">
        <v>28.8</v>
      </c>
      <c r="MFQ32" s="9">
        <v>2023</v>
      </c>
      <c r="MFR32" s="7">
        <v>74000</v>
      </c>
      <c r="MFS32" s="8">
        <v>7.3</v>
      </c>
      <c r="MFT32" s="7">
        <v>304000</v>
      </c>
      <c r="MFU32" s="8">
        <v>17.5</v>
      </c>
      <c r="MFV32" s="7">
        <v>501000</v>
      </c>
      <c r="MFW32" s="8">
        <v>19.7</v>
      </c>
      <c r="MFX32" s="7">
        <v>652000</v>
      </c>
      <c r="MFY32" s="8">
        <v>26.8</v>
      </c>
      <c r="MFZ32" s="7">
        <v>624000</v>
      </c>
      <c r="MGA32" s="8">
        <v>33.6</v>
      </c>
      <c r="MGB32" s="7">
        <v>2510000</v>
      </c>
      <c r="MGC32" s="8">
        <v>37.799999999999997</v>
      </c>
      <c r="MGD32" s="7">
        <v>4665000</v>
      </c>
      <c r="MGE32" s="8">
        <v>28.8</v>
      </c>
      <c r="MGG32" s="9">
        <v>2023</v>
      </c>
      <c r="MGH32" s="7">
        <v>74000</v>
      </c>
      <c r="MGI32" s="8">
        <v>7.3</v>
      </c>
      <c r="MGJ32" s="7">
        <v>304000</v>
      </c>
      <c r="MGK32" s="8">
        <v>17.5</v>
      </c>
      <c r="MGL32" s="7">
        <v>501000</v>
      </c>
      <c r="MGM32" s="8">
        <v>19.7</v>
      </c>
      <c r="MGN32" s="7">
        <v>652000</v>
      </c>
      <c r="MGO32" s="8">
        <v>26.8</v>
      </c>
      <c r="MGP32" s="7">
        <v>624000</v>
      </c>
      <c r="MGQ32" s="8">
        <v>33.6</v>
      </c>
      <c r="MGR32" s="7">
        <v>2510000</v>
      </c>
      <c r="MGS32" s="8">
        <v>37.799999999999997</v>
      </c>
      <c r="MGT32" s="7">
        <v>4665000</v>
      </c>
      <c r="MGU32" s="8">
        <v>28.8</v>
      </c>
      <c r="MGW32" s="9">
        <v>2023</v>
      </c>
      <c r="MGX32" s="7">
        <v>74000</v>
      </c>
      <c r="MGY32" s="8">
        <v>7.3</v>
      </c>
      <c r="MGZ32" s="7">
        <v>304000</v>
      </c>
      <c r="MHA32" s="8">
        <v>17.5</v>
      </c>
      <c r="MHB32" s="7">
        <v>501000</v>
      </c>
      <c r="MHC32" s="8">
        <v>19.7</v>
      </c>
      <c r="MHD32" s="7">
        <v>652000</v>
      </c>
      <c r="MHE32" s="8">
        <v>26.8</v>
      </c>
      <c r="MHF32" s="7">
        <v>624000</v>
      </c>
      <c r="MHG32" s="8">
        <v>33.6</v>
      </c>
      <c r="MHH32" s="7">
        <v>2510000</v>
      </c>
      <c r="MHI32" s="8">
        <v>37.799999999999997</v>
      </c>
      <c r="MHJ32" s="7">
        <v>4665000</v>
      </c>
      <c r="MHK32" s="8">
        <v>28.8</v>
      </c>
      <c r="MHM32" s="9">
        <v>2023</v>
      </c>
      <c r="MHN32" s="7">
        <v>74000</v>
      </c>
      <c r="MHO32" s="8">
        <v>7.3</v>
      </c>
      <c r="MHP32" s="7">
        <v>304000</v>
      </c>
      <c r="MHQ32" s="8">
        <v>17.5</v>
      </c>
      <c r="MHR32" s="7">
        <v>501000</v>
      </c>
      <c r="MHS32" s="8">
        <v>19.7</v>
      </c>
      <c r="MHT32" s="7">
        <v>652000</v>
      </c>
      <c r="MHU32" s="8">
        <v>26.8</v>
      </c>
      <c r="MHV32" s="7">
        <v>624000</v>
      </c>
      <c r="MHW32" s="8">
        <v>33.6</v>
      </c>
      <c r="MHX32" s="7">
        <v>2510000</v>
      </c>
      <c r="MHY32" s="8">
        <v>37.799999999999997</v>
      </c>
      <c r="MHZ32" s="7">
        <v>4665000</v>
      </c>
      <c r="MIA32" s="8">
        <v>28.8</v>
      </c>
      <c r="MIC32" s="9">
        <v>2023</v>
      </c>
      <c r="MID32" s="7">
        <v>74000</v>
      </c>
      <c r="MIE32" s="8">
        <v>7.3</v>
      </c>
      <c r="MIF32" s="7">
        <v>304000</v>
      </c>
      <c r="MIG32" s="8">
        <v>17.5</v>
      </c>
      <c r="MIH32" s="7">
        <v>501000</v>
      </c>
      <c r="MII32" s="8">
        <v>19.7</v>
      </c>
      <c r="MIJ32" s="7">
        <v>652000</v>
      </c>
      <c r="MIK32" s="8">
        <v>26.8</v>
      </c>
      <c r="MIL32" s="7">
        <v>624000</v>
      </c>
      <c r="MIM32" s="8">
        <v>33.6</v>
      </c>
      <c r="MIN32" s="7">
        <v>2510000</v>
      </c>
      <c r="MIO32" s="8">
        <v>37.799999999999997</v>
      </c>
      <c r="MIP32" s="7">
        <v>4665000</v>
      </c>
      <c r="MIQ32" s="8">
        <v>28.8</v>
      </c>
      <c r="MIS32" s="9">
        <v>2023</v>
      </c>
      <c r="MIT32" s="7">
        <v>74000</v>
      </c>
      <c r="MIU32" s="8">
        <v>7.3</v>
      </c>
      <c r="MIV32" s="7">
        <v>304000</v>
      </c>
      <c r="MIW32" s="8">
        <v>17.5</v>
      </c>
      <c r="MIX32" s="7">
        <v>501000</v>
      </c>
      <c r="MIY32" s="8">
        <v>19.7</v>
      </c>
      <c r="MIZ32" s="7">
        <v>652000</v>
      </c>
      <c r="MJA32" s="8">
        <v>26.8</v>
      </c>
      <c r="MJB32" s="7">
        <v>624000</v>
      </c>
      <c r="MJC32" s="8">
        <v>33.6</v>
      </c>
      <c r="MJD32" s="7">
        <v>2510000</v>
      </c>
      <c r="MJE32" s="8">
        <v>37.799999999999997</v>
      </c>
      <c r="MJF32" s="7">
        <v>4665000</v>
      </c>
      <c r="MJG32" s="8">
        <v>28.8</v>
      </c>
      <c r="MJI32" s="9">
        <v>2023</v>
      </c>
      <c r="MJJ32" s="7">
        <v>74000</v>
      </c>
      <c r="MJK32" s="8">
        <v>7.3</v>
      </c>
      <c r="MJL32" s="7">
        <v>304000</v>
      </c>
      <c r="MJM32" s="8">
        <v>17.5</v>
      </c>
      <c r="MJN32" s="7">
        <v>501000</v>
      </c>
      <c r="MJO32" s="8">
        <v>19.7</v>
      </c>
      <c r="MJP32" s="7">
        <v>652000</v>
      </c>
      <c r="MJQ32" s="8">
        <v>26.8</v>
      </c>
      <c r="MJR32" s="7">
        <v>624000</v>
      </c>
      <c r="MJS32" s="8">
        <v>33.6</v>
      </c>
      <c r="MJT32" s="7">
        <v>2510000</v>
      </c>
      <c r="MJU32" s="8">
        <v>37.799999999999997</v>
      </c>
      <c r="MJV32" s="7">
        <v>4665000</v>
      </c>
      <c r="MJW32" s="8">
        <v>28.8</v>
      </c>
      <c r="MJY32" s="9">
        <v>2023</v>
      </c>
      <c r="MJZ32" s="7">
        <v>74000</v>
      </c>
      <c r="MKA32" s="8">
        <v>7.3</v>
      </c>
      <c r="MKB32" s="7">
        <v>304000</v>
      </c>
      <c r="MKC32" s="8">
        <v>17.5</v>
      </c>
      <c r="MKD32" s="7">
        <v>501000</v>
      </c>
      <c r="MKE32" s="8">
        <v>19.7</v>
      </c>
      <c r="MKF32" s="7">
        <v>652000</v>
      </c>
      <c r="MKG32" s="8">
        <v>26.8</v>
      </c>
      <c r="MKH32" s="7">
        <v>624000</v>
      </c>
      <c r="MKI32" s="8">
        <v>33.6</v>
      </c>
      <c r="MKJ32" s="7">
        <v>2510000</v>
      </c>
      <c r="MKK32" s="8">
        <v>37.799999999999997</v>
      </c>
      <c r="MKL32" s="7">
        <v>4665000</v>
      </c>
      <c r="MKM32" s="8">
        <v>28.8</v>
      </c>
      <c r="MKO32" s="9">
        <v>2023</v>
      </c>
      <c r="MKP32" s="7">
        <v>74000</v>
      </c>
      <c r="MKQ32" s="8">
        <v>7.3</v>
      </c>
      <c r="MKR32" s="7">
        <v>304000</v>
      </c>
      <c r="MKS32" s="8">
        <v>17.5</v>
      </c>
      <c r="MKT32" s="7">
        <v>501000</v>
      </c>
      <c r="MKU32" s="8">
        <v>19.7</v>
      </c>
      <c r="MKV32" s="7">
        <v>652000</v>
      </c>
      <c r="MKW32" s="8">
        <v>26.8</v>
      </c>
      <c r="MKX32" s="7">
        <v>624000</v>
      </c>
      <c r="MKY32" s="8">
        <v>33.6</v>
      </c>
      <c r="MKZ32" s="7">
        <v>2510000</v>
      </c>
      <c r="MLA32" s="8">
        <v>37.799999999999997</v>
      </c>
      <c r="MLB32" s="7">
        <v>4665000</v>
      </c>
      <c r="MLC32" s="8">
        <v>28.8</v>
      </c>
      <c r="MLE32" s="9">
        <v>2023</v>
      </c>
      <c r="MLF32" s="7">
        <v>74000</v>
      </c>
      <c r="MLG32" s="8">
        <v>7.3</v>
      </c>
      <c r="MLH32" s="7">
        <v>304000</v>
      </c>
      <c r="MLI32" s="8">
        <v>17.5</v>
      </c>
      <c r="MLJ32" s="7">
        <v>501000</v>
      </c>
      <c r="MLK32" s="8">
        <v>19.7</v>
      </c>
      <c r="MLL32" s="7">
        <v>652000</v>
      </c>
      <c r="MLM32" s="8">
        <v>26.8</v>
      </c>
      <c r="MLN32" s="7">
        <v>624000</v>
      </c>
      <c r="MLO32" s="8">
        <v>33.6</v>
      </c>
      <c r="MLP32" s="7">
        <v>2510000</v>
      </c>
      <c r="MLQ32" s="8">
        <v>37.799999999999997</v>
      </c>
      <c r="MLR32" s="7">
        <v>4665000</v>
      </c>
      <c r="MLS32" s="8">
        <v>28.8</v>
      </c>
      <c r="MLU32" s="9">
        <v>2023</v>
      </c>
      <c r="MLV32" s="7">
        <v>74000</v>
      </c>
      <c r="MLW32" s="8">
        <v>7.3</v>
      </c>
      <c r="MLX32" s="7">
        <v>304000</v>
      </c>
      <c r="MLY32" s="8">
        <v>17.5</v>
      </c>
      <c r="MLZ32" s="7">
        <v>501000</v>
      </c>
      <c r="MMA32" s="8">
        <v>19.7</v>
      </c>
      <c r="MMB32" s="7">
        <v>652000</v>
      </c>
      <c r="MMC32" s="8">
        <v>26.8</v>
      </c>
      <c r="MMD32" s="7">
        <v>624000</v>
      </c>
      <c r="MME32" s="8">
        <v>33.6</v>
      </c>
      <c r="MMF32" s="7">
        <v>2510000</v>
      </c>
      <c r="MMG32" s="8">
        <v>37.799999999999997</v>
      </c>
      <c r="MMH32" s="7">
        <v>4665000</v>
      </c>
      <c r="MMI32" s="8">
        <v>28.8</v>
      </c>
      <c r="MMK32" s="9">
        <v>2023</v>
      </c>
      <c r="MML32" s="7">
        <v>74000</v>
      </c>
      <c r="MMM32" s="8">
        <v>7.3</v>
      </c>
      <c r="MMN32" s="7">
        <v>304000</v>
      </c>
      <c r="MMO32" s="8">
        <v>17.5</v>
      </c>
      <c r="MMP32" s="7">
        <v>501000</v>
      </c>
      <c r="MMQ32" s="8">
        <v>19.7</v>
      </c>
      <c r="MMR32" s="7">
        <v>652000</v>
      </c>
      <c r="MMS32" s="8">
        <v>26.8</v>
      </c>
      <c r="MMT32" s="7">
        <v>624000</v>
      </c>
      <c r="MMU32" s="8">
        <v>33.6</v>
      </c>
      <c r="MMV32" s="7">
        <v>2510000</v>
      </c>
      <c r="MMW32" s="8">
        <v>37.799999999999997</v>
      </c>
      <c r="MMX32" s="7">
        <v>4665000</v>
      </c>
      <c r="MMY32" s="8">
        <v>28.8</v>
      </c>
      <c r="MNA32" s="9">
        <v>2023</v>
      </c>
      <c r="MNB32" s="7">
        <v>74000</v>
      </c>
      <c r="MNC32" s="8">
        <v>7.3</v>
      </c>
      <c r="MND32" s="7">
        <v>304000</v>
      </c>
      <c r="MNE32" s="8">
        <v>17.5</v>
      </c>
      <c r="MNF32" s="7">
        <v>501000</v>
      </c>
      <c r="MNG32" s="8">
        <v>19.7</v>
      </c>
      <c r="MNH32" s="7">
        <v>652000</v>
      </c>
      <c r="MNI32" s="8">
        <v>26.8</v>
      </c>
      <c r="MNJ32" s="7">
        <v>624000</v>
      </c>
      <c r="MNK32" s="8">
        <v>33.6</v>
      </c>
      <c r="MNL32" s="7">
        <v>2510000</v>
      </c>
      <c r="MNM32" s="8">
        <v>37.799999999999997</v>
      </c>
      <c r="MNN32" s="7">
        <v>4665000</v>
      </c>
      <c r="MNO32" s="8">
        <v>28.8</v>
      </c>
      <c r="MNQ32" s="9">
        <v>2023</v>
      </c>
      <c r="MNR32" s="7">
        <v>74000</v>
      </c>
      <c r="MNS32" s="8">
        <v>7.3</v>
      </c>
      <c r="MNT32" s="7">
        <v>304000</v>
      </c>
      <c r="MNU32" s="8">
        <v>17.5</v>
      </c>
      <c r="MNV32" s="7">
        <v>501000</v>
      </c>
      <c r="MNW32" s="8">
        <v>19.7</v>
      </c>
      <c r="MNX32" s="7">
        <v>652000</v>
      </c>
      <c r="MNY32" s="8">
        <v>26.8</v>
      </c>
      <c r="MNZ32" s="7">
        <v>624000</v>
      </c>
      <c r="MOA32" s="8">
        <v>33.6</v>
      </c>
      <c r="MOB32" s="7">
        <v>2510000</v>
      </c>
      <c r="MOC32" s="8">
        <v>37.799999999999997</v>
      </c>
      <c r="MOD32" s="7">
        <v>4665000</v>
      </c>
      <c r="MOE32" s="8">
        <v>28.8</v>
      </c>
      <c r="MOG32" s="9">
        <v>2023</v>
      </c>
      <c r="MOH32" s="7">
        <v>74000</v>
      </c>
      <c r="MOI32" s="8">
        <v>7.3</v>
      </c>
      <c r="MOJ32" s="7">
        <v>304000</v>
      </c>
      <c r="MOK32" s="8">
        <v>17.5</v>
      </c>
      <c r="MOL32" s="7">
        <v>501000</v>
      </c>
      <c r="MOM32" s="8">
        <v>19.7</v>
      </c>
      <c r="MON32" s="7">
        <v>652000</v>
      </c>
      <c r="MOO32" s="8">
        <v>26.8</v>
      </c>
      <c r="MOP32" s="7">
        <v>624000</v>
      </c>
      <c r="MOQ32" s="8">
        <v>33.6</v>
      </c>
      <c r="MOR32" s="7">
        <v>2510000</v>
      </c>
      <c r="MOS32" s="8">
        <v>37.799999999999997</v>
      </c>
      <c r="MOT32" s="7">
        <v>4665000</v>
      </c>
      <c r="MOU32" s="8">
        <v>28.8</v>
      </c>
      <c r="MOW32" s="9">
        <v>2023</v>
      </c>
      <c r="MOX32" s="7">
        <v>74000</v>
      </c>
      <c r="MOY32" s="8">
        <v>7.3</v>
      </c>
      <c r="MOZ32" s="7">
        <v>304000</v>
      </c>
      <c r="MPA32" s="8">
        <v>17.5</v>
      </c>
      <c r="MPB32" s="7">
        <v>501000</v>
      </c>
      <c r="MPC32" s="8">
        <v>19.7</v>
      </c>
      <c r="MPD32" s="7">
        <v>652000</v>
      </c>
      <c r="MPE32" s="8">
        <v>26.8</v>
      </c>
      <c r="MPF32" s="7">
        <v>624000</v>
      </c>
      <c r="MPG32" s="8">
        <v>33.6</v>
      </c>
      <c r="MPH32" s="7">
        <v>2510000</v>
      </c>
      <c r="MPI32" s="8">
        <v>37.799999999999997</v>
      </c>
      <c r="MPJ32" s="7">
        <v>4665000</v>
      </c>
      <c r="MPK32" s="8">
        <v>28.8</v>
      </c>
      <c r="MPM32" s="9">
        <v>2023</v>
      </c>
      <c r="MPN32" s="7">
        <v>74000</v>
      </c>
      <c r="MPO32" s="8">
        <v>7.3</v>
      </c>
      <c r="MPP32" s="7">
        <v>304000</v>
      </c>
      <c r="MPQ32" s="8">
        <v>17.5</v>
      </c>
      <c r="MPR32" s="7">
        <v>501000</v>
      </c>
      <c r="MPS32" s="8">
        <v>19.7</v>
      </c>
      <c r="MPT32" s="7">
        <v>652000</v>
      </c>
      <c r="MPU32" s="8">
        <v>26.8</v>
      </c>
      <c r="MPV32" s="7">
        <v>624000</v>
      </c>
      <c r="MPW32" s="8">
        <v>33.6</v>
      </c>
      <c r="MPX32" s="7">
        <v>2510000</v>
      </c>
      <c r="MPY32" s="8">
        <v>37.799999999999997</v>
      </c>
      <c r="MPZ32" s="7">
        <v>4665000</v>
      </c>
      <c r="MQA32" s="8">
        <v>28.8</v>
      </c>
      <c r="MQC32" s="9">
        <v>2023</v>
      </c>
      <c r="MQD32" s="7">
        <v>74000</v>
      </c>
      <c r="MQE32" s="8">
        <v>7.3</v>
      </c>
      <c r="MQF32" s="7">
        <v>304000</v>
      </c>
      <c r="MQG32" s="8">
        <v>17.5</v>
      </c>
      <c r="MQH32" s="7">
        <v>501000</v>
      </c>
      <c r="MQI32" s="8">
        <v>19.7</v>
      </c>
      <c r="MQJ32" s="7">
        <v>652000</v>
      </c>
      <c r="MQK32" s="8">
        <v>26.8</v>
      </c>
      <c r="MQL32" s="7">
        <v>624000</v>
      </c>
      <c r="MQM32" s="8">
        <v>33.6</v>
      </c>
      <c r="MQN32" s="7">
        <v>2510000</v>
      </c>
      <c r="MQO32" s="8">
        <v>37.799999999999997</v>
      </c>
      <c r="MQP32" s="7">
        <v>4665000</v>
      </c>
      <c r="MQQ32" s="8">
        <v>28.8</v>
      </c>
      <c r="MQS32" s="9">
        <v>2023</v>
      </c>
      <c r="MQT32" s="7">
        <v>74000</v>
      </c>
      <c r="MQU32" s="8">
        <v>7.3</v>
      </c>
      <c r="MQV32" s="7">
        <v>304000</v>
      </c>
      <c r="MQW32" s="8">
        <v>17.5</v>
      </c>
      <c r="MQX32" s="7">
        <v>501000</v>
      </c>
      <c r="MQY32" s="8">
        <v>19.7</v>
      </c>
      <c r="MQZ32" s="7">
        <v>652000</v>
      </c>
      <c r="MRA32" s="8">
        <v>26.8</v>
      </c>
      <c r="MRB32" s="7">
        <v>624000</v>
      </c>
      <c r="MRC32" s="8">
        <v>33.6</v>
      </c>
      <c r="MRD32" s="7">
        <v>2510000</v>
      </c>
      <c r="MRE32" s="8">
        <v>37.799999999999997</v>
      </c>
      <c r="MRF32" s="7">
        <v>4665000</v>
      </c>
      <c r="MRG32" s="8">
        <v>28.8</v>
      </c>
      <c r="MRI32" s="9">
        <v>2023</v>
      </c>
      <c r="MRJ32" s="7">
        <v>74000</v>
      </c>
      <c r="MRK32" s="8">
        <v>7.3</v>
      </c>
      <c r="MRL32" s="7">
        <v>304000</v>
      </c>
      <c r="MRM32" s="8">
        <v>17.5</v>
      </c>
      <c r="MRN32" s="7">
        <v>501000</v>
      </c>
      <c r="MRO32" s="8">
        <v>19.7</v>
      </c>
      <c r="MRP32" s="7">
        <v>652000</v>
      </c>
      <c r="MRQ32" s="8">
        <v>26.8</v>
      </c>
      <c r="MRR32" s="7">
        <v>624000</v>
      </c>
      <c r="MRS32" s="8">
        <v>33.6</v>
      </c>
      <c r="MRT32" s="7">
        <v>2510000</v>
      </c>
      <c r="MRU32" s="8">
        <v>37.799999999999997</v>
      </c>
      <c r="MRV32" s="7">
        <v>4665000</v>
      </c>
      <c r="MRW32" s="8">
        <v>28.8</v>
      </c>
      <c r="MRY32" s="9">
        <v>2023</v>
      </c>
      <c r="MRZ32" s="7">
        <v>74000</v>
      </c>
      <c r="MSA32" s="8">
        <v>7.3</v>
      </c>
      <c r="MSB32" s="7">
        <v>304000</v>
      </c>
      <c r="MSC32" s="8">
        <v>17.5</v>
      </c>
      <c r="MSD32" s="7">
        <v>501000</v>
      </c>
      <c r="MSE32" s="8">
        <v>19.7</v>
      </c>
      <c r="MSF32" s="7">
        <v>652000</v>
      </c>
      <c r="MSG32" s="8">
        <v>26.8</v>
      </c>
      <c r="MSH32" s="7">
        <v>624000</v>
      </c>
      <c r="MSI32" s="8">
        <v>33.6</v>
      </c>
      <c r="MSJ32" s="7">
        <v>2510000</v>
      </c>
      <c r="MSK32" s="8">
        <v>37.799999999999997</v>
      </c>
      <c r="MSL32" s="7">
        <v>4665000</v>
      </c>
      <c r="MSM32" s="8">
        <v>28.8</v>
      </c>
      <c r="MSO32" s="9">
        <v>2023</v>
      </c>
      <c r="MSP32" s="7">
        <v>74000</v>
      </c>
      <c r="MSQ32" s="8">
        <v>7.3</v>
      </c>
      <c r="MSR32" s="7">
        <v>304000</v>
      </c>
      <c r="MSS32" s="8">
        <v>17.5</v>
      </c>
      <c r="MST32" s="7">
        <v>501000</v>
      </c>
      <c r="MSU32" s="8">
        <v>19.7</v>
      </c>
      <c r="MSV32" s="7">
        <v>652000</v>
      </c>
      <c r="MSW32" s="8">
        <v>26.8</v>
      </c>
      <c r="MSX32" s="7">
        <v>624000</v>
      </c>
      <c r="MSY32" s="8">
        <v>33.6</v>
      </c>
      <c r="MSZ32" s="7">
        <v>2510000</v>
      </c>
      <c r="MTA32" s="8">
        <v>37.799999999999997</v>
      </c>
      <c r="MTB32" s="7">
        <v>4665000</v>
      </c>
      <c r="MTC32" s="8">
        <v>28.8</v>
      </c>
      <c r="MTE32" s="9">
        <v>2023</v>
      </c>
      <c r="MTF32" s="7">
        <v>74000</v>
      </c>
      <c r="MTG32" s="8">
        <v>7.3</v>
      </c>
      <c r="MTH32" s="7">
        <v>304000</v>
      </c>
      <c r="MTI32" s="8">
        <v>17.5</v>
      </c>
      <c r="MTJ32" s="7">
        <v>501000</v>
      </c>
      <c r="MTK32" s="8">
        <v>19.7</v>
      </c>
      <c r="MTL32" s="7">
        <v>652000</v>
      </c>
      <c r="MTM32" s="8">
        <v>26.8</v>
      </c>
      <c r="MTN32" s="7">
        <v>624000</v>
      </c>
      <c r="MTO32" s="8">
        <v>33.6</v>
      </c>
      <c r="MTP32" s="7">
        <v>2510000</v>
      </c>
      <c r="MTQ32" s="8">
        <v>37.799999999999997</v>
      </c>
      <c r="MTR32" s="7">
        <v>4665000</v>
      </c>
      <c r="MTS32" s="8">
        <v>28.8</v>
      </c>
      <c r="MTU32" s="9">
        <v>2023</v>
      </c>
      <c r="MTV32" s="7">
        <v>74000</v>
      </c>
      <c r="MTW32" s="8">
        <v>7.3</v>
      </c>
      <c r="MTX32" s="7">
        <v>304000</v>
      </c>
      <c r="MTY32" s="8">
        <v>17.5</v>
      </c>
      <c r="MTZ32" s="7">
        <v>501000</v>
      </c>
      <c r="MUA32" s="8">
        <v>19.7</v>
      </c>
      <c r="MUB32" s="7">
        <v>652000</v>
      </c>
      <c r="MUC32" s="8">
        <v>26.8</v>
      </c>
      <c r="MUD32" s="7">
        <v>624000</v>
      </c>
      <c r="MUE32" s="8">
        <v>33.6</v>
      </c>
      <c r="MUF32" s="7">
        <v>2510000</v>
      </c>
      <c r="MUG32" s="8">
        <v>37.799999999999997</v>
      </c>
      <c r="MUH32" s="7">
        <v>4665000</v>
      </c>
      <c r="MUI32" s="8">
        <v>28.8</v>
      </c>
      <c r="MUK32" s="9">
        <v>2023</v>
      </c>
      <c r="MUL32" s="7">
        <v>74000</v>
      </c>
      <c r="MUM32" s="8">
        <v>7.3</v>
      </c>
      <c r="MUN32" s="7">
        <v>304000</v>
      </c>
      <c r="MUO32" s="8">
        <v>17.5</v>
      </c>
      <c r="MUP32" s="7">
        <v>501000</v>
      </c>
      <c r="MUQ32" s="8">
        <v>19.7</v>
      </c>
      <c r="MUR32" s="7">
        <v>652000</v>
      </c>
      <c r="MUS32" s="8">
        <v>26.8</v>
      </c>
      <c r="MUT32" s="7">
        <v>624000</v>
      </c>
      <c r="MUU32" s="8">
        <v>33.6</v>
      </c>
      <c r="MUV32" s="7">
        <v>2510000</v>
      </c>
      <c r="MUW32" s="8">
        <v>37.799999999999997</v>
      </c>
      <c r="MUX32" s="7">
        <v>4665000</v>
      </c>
      <c r="MUY32" s="8">
        <v>28.8</v>
      </c>
      <c r="MVA32" s="9">
        <v>2023</v>
      </c>
      <c r="MVB32" s="7">
        <v>74000</v>
      </c>
      <c r="MVC32" s="8">
        <v>7.3</v>
      </c>
      <c r="MVD32" s="7">
        <v>304000</v>
      </c>
      <c r="MVE32" s="8">
        <v>17.5</v>
      </c>
      <c r="MVF32" s="7">
        <v>501000</v>
      </c>
      <c r="MVG32" s="8">
        <v>19.7</v>
      </c>
      <c r="MVH32" s="7">
        <v>652000</v>
      </c>
      <c r="MVI32" s="8">
        <v>26.8</v>
      </c>
      <c r="MVJ32" s="7">
        <v>624000</v>
      </c>
      <c r="MVK32" s="8">
        <v>33.6</v>
      </c>
      <c r="MVL32" s="7">
        <v>2510000</v>
      </c>
      <c r="MVM32" s="8">
        <v>37.799999999999997</v>
      </c>
      <c r="MVN32" s="7">
        <v>4665000</v>
      </c>
      <c r="MVO32" s="8">
        <v>28.8</v>
      </c>
      <c r="MVQ32" s="9">
        <v>2023</v>
      </c>
      <c r="MVR32" s="7">
        <v>74000</v>
      </c>
      <c r="MVS32" s="8">
        <v>7.3</v>
      </c>
      <c r="MVT32" s="7">
        <v>304000</v>
      </c>
      <c r="MVU32" s="8">
        <v>17.5</v>
      </c>
      <c r="MVV32" s="7">
        <v>501000</v>
      </c>
      <c r="MVW32" s="8">
        <v>19.7</v>
      </c>
      <c r="MVX32" s="7">
        <v>652000</v>
      </c>
      <c r="MVY32" s="8">
        <v>26.8</v>
      </c>
      <c r="MVZ32" s="7">
        <v>624000</v>
      </c>
      <c r="MWA32" s="8">
        <v>33.6</v>
      </c>
      <c r="MWB32" s="7">
        <v>2510000</v>
      </c>
      <c r="MWC32" s="8">
        <v>37.799999999999997</v>
      </c>
      <c r="MWD32" s="7">
        <v>4665000</v>
      </c>
      <c r="MWE32" s="8">
        <v>28.8</v>
      </c>
      <c r="MWG32" s="9">
        <v>2023</v>
      </c>
      <c r="MWH32" s="7">
        <v>74000</v>
      </c>
      <c r="MWI32" s="8">
        <v>7.3</v>
      </c>
      <c r="MWJ32" s="7">
        <v>304000</v>
      </c>
      <c r="MWK32" s="8">
        <v>17.5</v>
      </c>
      <c r="MWL32" s="7">
        <v>501000</v>
      </c>
      <c r="MWM32" s="8">
        <v>19.7</v>
      </c>
      <c r="MWN32" s="7">
        <v>652000</v>
      </c>
      <c r="MWO32" s="8">
        <v>26.8</v>
      </c>
      <c r="MWP32" s="7">
        <v>624000</v>
      </c>
      <c r="MWQ32" s="8">
        <v>33.6</v>
      </c>
      <c r="MWR32" s="7">
        <v>2510000</v>
      </c>
      <c r="MWS32" s="8">
        <v>37.799999999999997</v>
      </c>
      <c r="MWT32" s="7">
        <v>4665000</v>
      </c>
      <c r="MWU32" s="8">
        <v>28.8</v>
      </c>
      <c r="MWW32" s="9">
        <v>2023</v>
      </c>
      <c r="MWX32" s="7">
        <v>74000</v>
      </c>
      <c r="MWY32" s="8">
        <v>7.3</v>
      </c>
      <c r="MWZ32" s="7">
        <v>304000</v>
      </c>
      <c r="MXA32" s="8">
        <v>17.5</v>
      </c>
      <c r="MXB32" s="7">
        <v>501000</v>
      </c>
      <c r="MXC32" s="8">
        <v>19.7</v>
      </c>
      <c r="MXD32" s="7">
        <v>652000</v>
      </c>
      <c r="MXE32" s="8">
        <v>26.8</v>
      </c>
      <c r="MXF32" s="7">
        <v>624000</v>
      </c>
      <c r="MXG32" s="8">
        <v>33.6</v>
      </c>
      <c r="MXH32" s="7">
        <v>2510000</v>
      </c>
      <c r="MXI32" s="8">
        <v>37.799999999999997</v>
      </c>
      <c r="MXJ32" s="7">
        <v>4665000</v>
      </c>
      <c r="MXK32" s="8">
        <v>28.8</v>
      </c>
      <c r="MXM32" s="9">
        <v>2023</v>
      </c>
      <c r="MXN32" s="7">
        <v>74000</v>
      </c>
      <c r="MXO32" s="8">
        <v>7.3</v>
      </c>
      <c r="MXP32" s="7">
        <v>304000</v>
      </c>
      <c r="MXQ32" s="8">
        <v>17.5</v>
      </c>
      <c r="MXR32" s="7">
        <v>501000</v>
      </c>
      <c r="MXS32" s="8">
        <v>19.7</v>
      </c>
      <c r="MXT32" s="7">
        <v>652000</v>
      </c>
      <c r="MXU32" s="8">
        <v>26.8</v>
      </c>
      <c r="MXV32" s="7">
        <v>624000</v>
      </c>
      <c r="MXW32" s="8">
        <v>33.6</v>
      </c>
      <c r="MXX32" s="7">
        <v>2510000</v>
      </c>
      <c r="MXY32" s="8">
        <v>37.799999999999997</v>
      </c>
      <c r="MXZ32" s="7">
        <v>4665000</v>
      </c>
      <c r="MYA32" s="8">
        <v>28.8</v>
      </c>
      <c r="MYC32" s="9">
        <v>2023</v>
      </c>
      <c r="MYD32" s="7">
        <v>74000</v>
      </c>
      <c r="MYE32" s="8">
        <v>7.3</v>
      </c>
      <c r="MYF32" s="7">
        <v>304000</v>
      </c>
      <c r="MYG32" s="8">
        <v>17.5</v>
      </c>
      <c r="MYH32" s="7">
        <v>501000</v>
      </c>
      <c r="MYI32" s="8">
        <v>19.7</v>
      </c>
      <c r="MYJ32" s="7">
        <v>652000</v>
      </c>
      <c r="MYK32" s="8">
        <v>26.8</v>
      </c>
      <c r="MYL32" s="7">
        <v>624000</v>
      </c>
      <c r="MYM32" s="8">
        <v>33.6</v>
      </c>
      <c r="MYN32" s="7">
        <v>2510000</v>
      </c>
      <c r="MYO32" s="8">
        <v>37.799999999999997</v>
      </c>
      <c r="MYP32" s="7">
        <v>4665000</v>
      </c>
      <c r="MYQ32" s="8">
        <v>28.8</v>
      </c>
      <c r="MYS32" s="9">
        <v>2023</v>
      </c>
      <c r="MYT32" s="7">
        <v>74000</v>
      </c>
      <c r="MYU32" s="8">
        <v>7.3</v>
      </c>
      <c r="MYV32" s="7">
        <v>304000</v>
      </c>
      <c r="MYW32" s="8">
        <v>17.5</v>
      </c>
      <c r="MYX32" s="7">
        <v>501000</v>
      </c>
      <c r="MYY32" s="8">
        <v>19.7</v>
      </c>
      <c r="MYZ32" s="7">
        <v>652000</v>
      </c>
      <c r="MZA32" s="8">
        <v>26.8</v>
      </c>
      <c r="MZB32" s="7">
        <v>624000</v>
      </c>
      <c r="MZC32" s="8">
        <v>33.6</v>
      </c>
      <c r="MZD32" s="7">
        <v>2510000</v>
      </c>
      <c r="MZE32" s="8">
        <v>37.799999999999997</v>
      </c>
      <c r="MZF32" s="7">
        <v>4665000</v>
      </c>
      <c r="MZG32" s="8">
        <v>28.8</v>
      </c>
      <c r="MZI32" s="9">
        <v>2023</v>
      </c>
      <c r="MZJ32" s="7">
        <v>74000</v>
      </c>
      <c r="MZK32" s="8">
        <v>7.3</v>
      </c>
      <c r="MZL32" s="7">
        <v>304000</v>
      </c>
      <c r="MZM32" s="8">
        <v>17.5</v>
      </c>
      <c r="MZN32" s="7">
        <v>501000</v>
      </c>
      <c r="MZO32" s="8">
        <v>19.7</v>
      </c>
      <c r="MZP32" s="7">
        <v>652000</v>
      </c>
      <c r="MZQ32" s="8">
        <v>26.8</v>
      </c>
      <c r="MZR32" s="7">
        <v>624000</v>
      </c>
      <c r="MZS32" s="8">
        <v>33.6</v>
      </c>
      <c r="MZT32" s="7">
        <v>2510000</v>
      </c>
      <c r="MZU32" s="8">
        <v>37.799999999999997</v>
      </c>
      <c r="MZV32" s="7">
        <v>4665000</v>
      </c>
      <c r="MZW32" s="8">
        <v>28.8</v>
      </c>
      <c r="MZY32" s="9">
        <v>2023</v>
      </c>
      <c r="MZZ32" s="7">
        <v>74000</v>
      </c>
      <c r="NAA32" s="8">
        <v>7.3</v>
      </c>
      <c r="NAB32" s="7">
        <v>304000</v>
      </c>
      <c r="NAC32" s="8">
        <v>17.5</v>
      </c>
      <c r="NAD32" s="7">
        <v>501000</v>
      </c>
      <c r="NAE32" s="8">
        <v>19.7</v>
      </c>
      <c r="NAF32" s="7">
        <v>652000</v>
      </c>
      <c r="NAG32" s="8">
        <v>26.8</v>
      </c>
      <c r="NAH32" s="7">
        <v>624000</v>
      </c>
      <c r="NAI32" s="8">
        <v>33.6</v>
      </c>
      <c r="NAJ32" s="7">
        <v>2510000</v>
      </c>
      <c r="NAK32" s="8">
        <v>37.799999999999997</v>
      </c>
      <c r="NAL32" s="7">
        <v>4665000</v>
      </c>
      <c r="NAM32" s="8">
        <v>28.8</v>
      </c>
      <c r="NAO32" s="9">
        <v>2023</v>
      </c>
      <c r="NAP32" s="7">
        <v>74000</v>
      </c>
      <c r="NAQ32" s="8">
        <v>7.3</v>
      </c>
      <c r="NAR32" s="7">
        <v>304000</v>
      </c>
      <c r="NAS32" s="8">
        <v>17.5</v>
      </c>
      <c r="NAT32" s="7">
        <v>501000</v>
      </c>
      <c r="NAU32" s="8">
        <v>19.7</v>
      </c>
      <c r="NAV32" s="7">
        <v>652000</v>
      </c>
      <c r="NAW32" s="8">
        <v>26.8</v>
      </c>
      <c r="NAX32" s="7">
        <v>624000</v>
      </c>
      <c r="NAY32" s="8">
        <v>33.6</v>
      </c>
      <c r="NAZ32" s="7">
        <v>2510000</v>
      </c>
      <c r="NBA32" s="8">
        <v>37.799999999999997</v>
      </c>
      <c r="NBB32" s="7">
        <v>4665000</v>
      </c>
      <c r="NBC32" s="8">
        <v>28.8</v>
      </c>
      <c r="NBE32" s="9">
        <v>2023</v>
      </c>
      <c r="NBF32" s="7">
        <v>74000</v>
      </c>
      <c r="NBG32" s="8">
        <v>7.3</v>
      </c>
      <c r="NBH32" s="7">
        <v>304000</v>
      </c>
      <c r="NBI32" s="8">
        <v>17.5</v>
      </c>
      <c r="NBJ32" s="7">
        <v>501000</v>
      </c>
      <c r="NBK32" s="8">
        <v>19.7</v>
      </c>
      <c r="NBL32" s="7">
        <v>652000</v>
      </c>
      <c r="NBM32" s="8">
        <v>26.8</v>
      </c>
      <c r="NBN32" s="7">
        <v>624000</v>
      </c>
      <c r="NBO32" s="8">
        <v>33.6</v>
      </c>
      <c r="NBP32" s="7">
        <v>2510000</v>
      </c>
      <c r="NBQ32" s="8">
        <v>37.799999999999997</v>
      </c>
      <c r="NBR32" s="7">
        <v>4665000</v>
      </c>
      <c r="NBS32" s="8">
        <v>28.8</v>
      </c>
      <c r="NBU32" s="9">
        <v>2023</v>
      </c>
      <c r="NBV32" s="7">
        <v>74000</v>
      </c>
      <c r="NBW32" s="8">
        <v>7.3</v>
      </c>
      <c r="NBX32" s="7">
        <v>304000</v>
      </c>
      <c r="NBY32" s="8">
        <v>17.5</v>
      </c>
      <c r="NBZ32" s="7">
        <v>501000</v>
      </c>
      <c r="NCA32" s="8">
        <v>19.7</v>
      </c>
      <c r="NCB32" s="7">
        <v>652000</v>
      </c>
      <c r="NCC32" s="8">
        <v>26.8</v>
      </c>
      <c r="NCD32" s="7">
        <v>624000</v>
      </c>
      <c r="NCE32" s="8">
        <v>33.6</v>
      </c>
      <c r="NCF32" s="7">
        <v>2510000</v>
      </c>
      <c r="NCG32" s="8">
        <v>37.799999999999997</v>
      </c>
      <c r="NCH32" s="7">
        <v>4665000</v>
      </c>
      <c r="NCI32" s="8">
        <v>28.8</v>
      </c>
      <c r="NCK32" s="9">
        <v>2023</v>
      </c>
      <c r="NCL32" s="7">
        <v>74000</v>
      </c>
      <c r="NCM32" s="8">
        <v>7.3</v>
      </c>
      <c r="NCN32" s="7">
        <v>304000</v>
      </c>
      <c r="NCO32" s="8">
        <v>17.5</v>
      </c>
      <c r="NCP32" s="7">
        <v>501000</v>
      </c>
      <c r="NCQ32" s="8">
        <v>19.7</v>
      </c>
      <c r="NCR32" s="7">
        <v>652000</v>
      </c>
      <c r="NCS32" s="8">
        <v>26.8</v>
      </c>
      <c r="NCT32" s="7">
        <v>624000</v>
      </c>
      <c r="NCU32" s="8">
        <v>33.6</v>
      </c>
      <c r="NCV32" s="7">
        <v>2510000</v>
      </c>
      <c r="NCW32" s="8">
        <v>37.799999999999997</v>
      </c>
      <c r="NCX32" s="7">
        <v>4665000</v>
      </c>
      <c r="NCY32" s="8">
        <v>28.8</v>
      </c>
      <c r="NDA32" s="9">
        <v>2023</v>
      </c>
      <c r="NDB32" s="7">
        <v>74000</v>
      </c>
      <c r="NDC32" s="8">
        <v>7.3</v>
      </c>
      <c r="NDD32" s="7">
        <v>304000</v>
      </c>
      <c r="NDE32" s="8">
        <v>17.5</v>
      </c>
      <c r="NDF32" s="7">
        <v>501000</v>
      </c>
      <c r="NDG32" s="8">
        <v>19.7</v>
      </c>
      <c r="NDH32" s="7">
        <v>652000</v>
      </c>
      <c r="NDI32" s="8">
        <v>26.8</v>
      </c>
      <c r="NDJ32" s="7">
        <v>624000</v>
      </c>
      <c r="NDK32" s="8">
        <v>33.6</v>
      </c>
      <c r="NDL32" s="7">
        <v>2510000</v>
      </c>
      <c r="NDM32" s="8">
        <v>37.799999999999997</v>
      </c>
      <c r="NDN32" s="7">
        <v>4665000</v>
      </c>
      <c r="NDO32" s="8">
        <v>28.8</v>
      </c>
      <c r="NDQ32" s="9">
        <v>2023</v>
      </c>
      <c r="NDR32" s="7">
        <v>74000</v>
      </c>
      <c r="NDS32" s="8">
        <v>7.3</v>
      </c>
      <c r="NDT32" s="7">
        <v>304000</v>
      </c>
      <c r="NDU32" s="8">
        <v>17.5</v>
      </c>
      <c r="NDV32" s="7">
        <v>501000</v>
      </c>
      <c r="NDW32" s="8">
        <v>19.7</v>
      </c>
      <c r="NDX32" s="7">
        <v>652000</v>
      </c>
      <c r="NDY32" s="8">
        <v>26.8</v>
      </c>
      <c r="NDZ32" s="7">
        <v>624000</v>
      </c>
      <c r="NEA32" s="8">
        <v>33.6</v>
      </c>
      <c r="NEB32" s="7">
        <v>2510000</v>
      </c>
      <c r="NEC32" s="8">
        <v>37.799999999999997</v>
      </c>
      <c r="NED32" s="7">
        <v>4665000</v>
      </c>
      <c r="NEE32" s="8">
        <v>28.8</v>
      </c>
      <c r="NEG32" s="9">
        <v>2023</v>
      </c>
      <c r="NEH32" s="7">
        <v>74000</v>
      </c>
      <c r="NEI32" s="8">
        <v>7.3</v>
      </c>
      <c r="NEJ32" s="7">
        <v>304000</v>
      </c>
      <c r="NEK32" s="8">
        <v>17.5</v>
      </c>
      <c r="NEL32" s="7">
        <v>501000</v>
      </c>
      <c r="NEM32" s="8">
        <v>19.7</v>
      </c>
      <c r="NEN32" s="7">
        <v>652000</v>
      </c>
      <c r="NEO32" s="8">
        <v>26.8</v>
      </c>
      <c r="NEP32" s="7">
        <v>624000</v>
      </c>
      <c r="NEQ32" s="8">
        <v>33.6</v>
      </c>
      <c r="NER32" s="7">
        <v>2510000</v>
      </c>
      <c r="NES32" s="8">
        <v>37.799999999999997</v>
      </c>
      <c r="NET32" s="7">
        <v>4665000</v>
      </c>
      <c r="NEU32" s="8">
        <v>28.8</v>
      </c>
      <c r="NEW32" s="9">
        <v>2023</v>
      </c>
      <c r="NEX32" s="7">
        <v>74000</v>
      </c>
      <c r="NEY32" s="8">
        <v>7.3</v>
      </c>
      <c r="NEZ32" s="7">
        <v>304000</v>
      </c>
      <c r="NFA32" s="8">
        <v>17.5</v>
      </c>
      <c r="NFB32" s="7">
        <v>501000</v>
      </c>
      <c r="NFC32" s="8">
        <v>19.7</v>
      </c>
      <c r="NFD32" s="7">
        <v>652000</v>
      </c>
      <c r="NFE32" s="8">
        <v>26.8</v>
      </c>
      <c r="NFF32" s="7">
        <v>624000</v>
      </c>
      <c r="NFG32" s="8">
        <v>33.6</v>
      </c>
      <c r="NFH32" s="7">
        <v>2510000</v>
      </c>
      <c r="NFI32" s="8">
        <v>37.799999999999997</v>
      </c>
      <c r="NFJ32" s="7">
        <v>4665000</v>
      </c>
      <c r="NFK32" s="8">
        <v>28.8</v>
      </c>
      <c r="NFM32" s="9">
        <v>2023</v>
      </c>
      <c r="NFN32" s="7">
        <v>74000</v>
      </c>
      <c r="NFO32" s="8">
        <v>7.3</v>
      </c>
      <c r="NFP32" s="7">
        <v>304000</v>
      </c>
      <c r="NFQ32" s="8">
        <v>17.5</v>
      </c>
      <c r="NFR32" s="7">
        <v>501000</v>
      </c>
      <c r="NFS32" s="8">
        <v>19.7</v>
      </c>
      <c r="NFT32" s="7">
        <v>652000</v>
      </c>
      <c r="NFU32" s="8">
        <v>26.8</v>
      </c>
      <c r="NFV32" s="7">
        <v>624000</v>
      </c>
      <c r="NFW32" s="8">
        <v>33.6</v>
      </c>
      <c r="NFX32" s="7">
        <v>2510000</v>
      </c>
      <c r="NFY32" s="8">
        <v>37.799999999999997</v>
      </c>
      <c r="NFZ32" s="7">
        <v>4665000</v>
      </c>
      <c r="NGA32" s="8">
        <v>28.8</v>
      </c>
      <c r="NGC32" s="9">
        <v>2023</v>
      </c>
      <c r="NGD32" s="7">
        <v>74000</v>
      </c>
      <c r="NGE32" s="8">
        <v>7.3</v>
      </c>
      <c r="NGF32" s="7">
        <v>304000</v>
      </c>
      <c r="NGG32" s="8">
        <v>17.5</v>
      </c>
      <c r="NGH32" s="7">
        <v>501000</v>
      </c>
      <c r="NGI32" s="8">
        <v>19.7</v>
      </c>
      <c r="NGJ32" s="7">
        <v>652000</v>
      </c>
      <c r="NGK32" s="8">
        <v>26.8</v>
      </c>
      <c r="NGL32" s="7">
        <v>624000</v>
      </c>
      <c r="NGM32" s="8">
        <v>33.6</v>
      </c>
      <c r="NGN32" s="7">
        <v>2510000</v>
      </c>
      <c r="NGO32" s="8">
        <v>37.799999999999997</v>
      </c>
      <c r="NGP32" s="7">
        <v>4665000</v>
      </c>
      <c r="NGQ32" s="8">
        <v>28.8</v>
      </c>
      <c r="NGS32" s="9">
        <v>2023</v>
      </c>
      <c r="NGT32" s="7">
        <v>74000</v>
      </c>
      <c r="NGU32" s="8">
        <v>7.3</v>
      </c>
      <c r="NGV32" s="7">
        <v>304000</v>
      </c>
      <c r="NGW32" s="8">
        <v>17.5</v>
      </c>
      <c r="NGX32" s="7">
        <v>501000</v>
      </c>
      <c r="NGY32" s="8">
        <v>19.7</v>
      </c>
      <c r="NGZ32" s="7">
        <v>652000</v>
      </c>
      <c r="NHA32" s="8">
        <v>26.8</v>
      </c>
      <c r="NHB32" s="7">
        <v>624000</v>
      </c>
      <c r="NHC32" s="8">
        <v>33.6</v>
      </c>
      <c r="NHD32" s="7">
        <v>2510000</v>
      </c>
      <c r="NHE32" s="8">
        <v>37.799999999999997</v>
      </c>
      <c r="NHF32" s="7">
        <v>4665000</v>
      </c>
      <c r="NHG32" s="8">
        <v>28.8</v>
      </c>
      <c r="NHI32" s="9">
        <v>2023</v>
      </c>
      <c r="NHJ32" s="7">
        <v>74000</v>
      </c>
      <c r="NHK32" s="8">
        <v>7.3</v>
      </c>
      <c r="NHL32" s="7">
        <v>304000</v>
      </c>
      <c r="NHM32" s="8">
        <v>17.5</v>
      </c>
      <c r="NHN32" s="7">
        <v>501000</v>
      </c>
      <c r="NHO32" s="8">
        <v>19.7</v>
      </c>
      <c r="NHP32" s="7">
        <v>652000</v>
      </c>
      <c r="NHQ32" s="8">
        <v>26.8</v>
      </c>
      <c r="NHR32" s="7">
        <v>624000</v>
      </c>
      <c r="NHS32" s="8">
        <v>33.6</v>
      </c>
      <c r="NHT32" s="7">
        <v>2510000</v>
      </c>
      <c r="NHU32" s="8">
        <v>37.799999999999997</v>
      </c>
      <c r="NHV32" s="7">
        <v>4665000</v>
      </c>
      <c r="NHW32" s="8">
        <v>28.8</v>
      </c>
      <c r="NHY32" s="9">
        <v>2023</v>
      </c>
      <c r="NHZ32" s="7">
        <v>74000</v>
      </c>
      <c r="NIA32" s="8">
        <v>7.3</v>
      </c>
      <c r="NIB32" s="7">
        <v>304000</v>
      </c>
      <c r="NIC32" s="8">
        <v>17.5</v>
      </c>
      <c r="NID32" s="7">
        <v>501000</v>
      </c>
      <c r="NIE32" s="8">
        <v>19.7</v>
      </c>
      <c r="NIF32" s="7">
        <v>652000</v>
      </c>
      <c r="NIG32" s="8">
        <v>26.8</v>
      </c>
      <c r="NIH32" s="7">
        <v>624000</v>
      </c>
      <c r="NII32" s="8">
        <v>33.6</v>
      </c>
      <c r="NIJ32" s="7">
        <v>2510000</v>
      </c>
      <c r="NIK32" s="8">
        <v>37.799999999999997</v>
      </c>
      <c r="NIL32" s="7">
        <v>4665000</v>
      </c>
      <c r="NIM32" s="8">
        <v>28.8</v>
      </c>
      <c r="NIO32" s="9">
        <v>2023</v>
      </c>
      <c r="NIP32" s="7">
        <v>74000</v>
      </c>
      <c r="NIQ32" s="8">
        <v>7.3</v>
      </c>
      <c r="NIR32" s="7">
        <v>304000</v>
      </c>
      <c r="NIS32" s="8">
        <v>17.5</v>
      </c>
      <c r="NIT32" s="7">
        <v>501000</v>
      </c>
      <c r="NIU32" s="8">
        <v>19.7</v>
      </c>
      <c r="NIV32" s="7">
        <v>652000</v>
      </c>
      <c r="NIW32" s="8">
        <v>26.8</v>
      </c>
      <c r="NIX32" s="7">
        <v>624000</v>
      </c>
      <c r="NIY32" s="8">
        <v>33.6</v>
      </c>
      <c r="NIZ32" s="7">
        <v>2510000</v>
      </c>
      <c r="NJA32" s="8">
        <v>37.799999999999997</v>
      </c>
      <c r="NJB32" s="7">
        <v>4665000</v>
      </c>
      <c r="NJC32" s="8">
        <v>28.8</v>
      </c>
      <c r="NJE32" s="9">
        <v>2023</v>
      </c>
      <c r="NJF32" s="7">
        <v>74000</v>
      </c>
      <c r="NJG32" s="8">
        <v>7.3</v>
      </c>
      <c r="NJH32" s="7">
        <v>304000</v>
      </c>
      <c r="NJI32" s="8">
        <v>17.5</v>
      </c>
      <c r="NJJ32" s="7">
        <v>501000</v>
      </c>
      <c r="NJK32" s="8">
        <v>19.7</v>
      </c>
      <c r="NJL32" s="7">
        <v>652000</v>
      </c>
      <c r="NJM32" s="8">
        <v>26.8</v>
      </c>
      <c r="NJN32" s="7">
        <v>624000</v>
      </c>
      <c r="NJO32" s="8">
        <v>33.6</v>
      </c>
      <c r="NJP32" s="7">
        <v>2510000</v>
      </c>
      <c r="NJQ32" s="8">
        <v>37.799999999999997</v>
      </c>
      <c r="NJR32" s="7">
        <v>4665000</v>
      </c>
      <c r="NJS32" s="8">
        <v>28.8</v>
      </c>
      <c r="NJU32" s="9">
        <v>2023</v>
      </c>
      <c r="NJV32" s="7">
        <v>74000</v>
      </c>
      <c r="NJW32" s="8">
        <v>7.3</v>
      </c>
      <c r="NJX32" s="7">
        <v>304000</v>
      </c>
      <c r="NJY32" s="8">
        <v>17.5</v>
      </c>
      <c r="NJZ32" s="7">
        <v>501000</v>
      </c>
      <c r="NKA32" s="8">
        <v>19.7</v>
      </c>
      <c r="NKB32" s="7">
        <v>652000</v>
      </c>
      <c r="NKC32" s="8">
        <v>26.8</v>
      </c>
      <c r="NKD32" s="7">
        <v>624000</v>
      </c>
      <c r="NKE32" s="8">
        <v>33.6</v>
      </c>
      <c r="NKF32" s="7">
        <v>2510000</v>
      </c>
      <c r="NKG32" s="8">
        <v>37.799999999999997</v>
      </c>
      <c r="NKH32" s="7">
        <v>4665000</v>
      </c>
      <c r="NKI32" s="8">
        <v>28.8</v>
      </c>
      <c r="NKK32" s="9">
        <v>2023</v>
      </c>
      <c r="NKL32" s="7">
        <v>74000</v>
      </c>
      <c r="NKM32" s="8">
        <v>7.3</v>
      </c>
      <c r="NKN32" s="7">
        <v>304000</v>
      </c>
      <c r="NKO32" s="8">
        <v>17.5</v>
      </c>
      <c r="NKP32" s="7">
        <v>501000</v>
      </c>
      <c r="NKQ32" s="8">
        <v>19.7</v>
      </c>
      <c r="NKR32" s="7">
        <v>652000</v>
      </c>
      <c r="NKS32" s="8">
        <v>26.8</v>
      </c>
      <c r="NKT32" s="7">
        <v>624000</v>
      </c>
      <c r="NKU32" s="8">
        <v>33.6</v>
      </c>
      <c r="NKV32" s="7">
        <v>2510000</v>
      </c>
      <c r="NKW32" s="8">
        <v>37.799999999999997</v>
      </c>
      <c r="NKX32" s="7">
        <v>4665000</v>
      </c>
      <c r="NKY32" s="8">
        <v>28.8</v>
      </c>
      <c r="NLA32" s="9">
        <v>2023</v>
      </c>
      <c r="NLB32" s="7">
        <v>74000</v>
      </c>
      <c r="NLC32" s="8">
        <v>7.3</v>
      </c>
      <c r="NLD32" s="7">
        <v>304000</v>
      </c>
      <c r="NLE32" s="8">
        <v>17.5</v>
      </c>
      <c r="NLF32" s="7">
        <v>501000</v>
      </c>
      <c r="NLG32" s="8">
        <v>19.7</v>
      </c>
      <c r="NLH32" s="7">
        <v>652000</v>
      </c>
      <c r="NLI32" s="8">
        <v>26.8</v>
      </c>
      <c r="NLJ32" s="7">
        <v>624000</v>
      </c>
      <c r="NLK32" s="8">
        <v>33.6</v>
      </c>
      <c r="NLL32" s="7">
        <v>2510000</v>
      </c>
      <c r="NLM32" s="8">
        <v>37.799999999999997</v>
      </c>
      <c r="NLN32" s="7">
        <v>4665000</v>
      </c>
      <c r="NLO32" s="8">
        <v>28.8</v>
      </c>
      <c r="NLQ32" s="9">
        <v>2023</v>
      </c>
      <c r="NLR32" s="7">
        <v>74000</v>
      </c>
      <c r="NLS32" s="8">
        <v>7.3</v>
      </c>
      <c r="NLT32" s="7">
        <v>304000</v>
      </c>
      <c r="NLU32" s="8">
        <v>17.5</v>
      </c>
      <c r="NLV32" s="7">
        <v>501000</v>
      </c>
      <c r="NLW32" s="8">
        <v>19.7</v>
      </c>
      <c r="NLX32" s="7">
        <v>652000</v>
      </c>
      <c r="NLY32" s="8">
        <v>26.8</v>
      </c>
      <c r="NLZ32" s="7">
        <v>624000</v>
      </c>
      <c r="NMA32" s="8">
        <v>33.6</v>
      </c>
      <c r="NMB32" s="7">
        <v>2510000</v>
      </c>
      <c r="NMC32" s="8">
        <v>37.799999999999997</v>
      </c>
      <c r="NMD32" s="7">
        <v>4665000</v>
      </c>
      <c r="NME32" s="8">
        <v>28.8</v>
      </c>
      <c r="NMG32" s="9">
        <v>2023</v>
      </c>
      <c r="NMH32" s="7">
        <v>74000</v>
      </c>
      <c r="NMI32" s="8">
        <v>7.3</v>
      </c>
      <c r="NMJ32" s="7">
        <v>304000</v>
      </c>
      <c r="NMK32" s="8">
        <v>17.5</v>
      </c>
      <c r="NML32" s="7">
        <v>501000</v>
      </c>
      <c r="NMM32" s="8">
        <v>19.7</v>
      </c>
      <c r="NMN32" s="7">
        <v>652000</v>
      </c>
      <c r="NMO32" s="8">
        <v>26.8</v>
      </c>
      <c r="NMP32" s="7">
        <v>624000</v>
      </c>
      <c r="NMQ32" s="8">
        <v>33.6</v>
      </c>
      <c r="NMR32" s="7">
        <v>2510000</v>
      </c>
      <c r="NMS32" s="8">
        <v>37.799999999999997</v>
      </c>
      <c r="NMT32" s="7">
        <v>4665000</v>
      </c>
      <c r="NMU32" s="8">
        <v>28.8</v>
      </c>
      <c r="NMW32" s="9">
        <v>2023</v>
      </c>
      <c r="NMX32" s="7">
        <v>74000</v>
      </c>
      <c r="NMY32" s="8">
        <v>7.3</v>
      </c>
      <c r="NMZ32" s="7">
        <v>304000</v>
      </c>
      <c r="NNA32" s="8">
        <v>17.5</v>
      </c>
      <c r="NNB32" s="7">
        <v>501000</v>
      </c>
      <c r="NNC32" s="8">
        <v>19.7</v>
      </c>
      <c r="NND32" s="7">
        <v>652000</v>
      </c>
      <c r="NNE32" s="8">
        <v>26.8</v>
      </c>
      <c r="NNF32" s="7">
        <v>624000</v>
      </c>
      <c r="NNG32" s="8">
        <v>33.6</v>
      </c>
      <c r="NNH32" s="7">
        <v>2510000</v>
      </c>
      <c r="NNI32" s="8">
        <v>37.799999999999997</v>
      </c>
      <c r="NNJ32" s="7">
        <v>4665000</v>
      </c>
      <c r="NNK32" s="8">
        <v>28.8</v>
      </c>
      <c r="NNM32" s="9">
        <v>2023</v>
      </c>
      <c r="NNN32" s="7">
        <v>74000</v>
      </c>
      <c r="NNO32" s="8">
        <v>7.3</v>
      </c>
      <c r="NNP32" s="7">
        <v>304000</v>
      </c>
      <c r="NNQ32" s="8">
        <v>17.5</v>
      </c>
      <c r="NNR32" s="7">
        <v>501000</v>
      </c>
      <c r="NNS32" s="8">
        <v>19.7</v>
      </c>
      <c r="NNT32" s="7">
        <v>652000</v>
      </c>
      <c r="NNU32" s="8">
        <v>26.8</v>
      </c>
      <c r="NNV32" s="7">
        <v>624000</v>
      </c>
      <c r="NNW32" s="8">
        <v>33.6</v>
      </c>
      <c r="NNX32" s="7">
        <v>2510000</v>
      </c>
      <c r="NNY32" s="8">
        <v>37.799999999999997</v>
      </c>
      <c r="NNZ32" s="7">
        <v>4665000</v>
      </c>
      <c r="NOA32" s="8">
        <v>28.8</v>
      </c>
      <c r="NOC32" s="9">
        <v>2023</v>
      </c>
      <c r="NOD32" s="7">
        <v>74000</v>
      </c>
      <c r="NOE32" s="8">
        <v>7.3</v>
      </c>
      <c r="NOF32" s="7">
        <v>304000</v>
      </c>
      <c r="NOG32" s="8">
        <v>17.5</v>
      </c>
      <c r="NOH32" s="7">
        <v>501000</v>
      </c>
      <c r="NOI32" s="8">
        <v>19.7</v>
      </c>
      <c r="NOJ32" s="7">
        <v>652000</v>
      </c>
      <c r="NOK32" s="8">
        <v>26.8</v>
      </c>
      <c r="NOL32" s="7">
        <v>624000</v>
      </c>
      <c r="NOM32" s="8">
        <v>33.6</v>
      </c>
      <c r="NON32" s="7">
        <v>2510000</v>
      </c>
      <c r="NOO32" s="8">
        <v>37.799999999999997</v>
      </c>
      <c r="NOP32" s="7">
        <v>4665000</v>
      </c>
      <c r="NOQ32" s="8">
        <v>28.8</v>
      </c>
      <c r="NOS32" s="9">
        <v>2023</v>
      </c>
      <c r="NOT32" s="7">
        <v>74000</v>
      </c>
      <c r="NOU32" s="8">
        <v>7.3</v>
      </c>
      <c r="NOV32" s="7">
        <v>304000</v>
      </c>
      <c r="NOW32" s="8">
        <v>17.5</v>
      </c>
      <c r="NOX32" s="7">
        <v>501000</v>
      </c>
      <c r="NOY32" s="8">
        <v>19.7</v>
      </c>
      <c r="NOZ32" s="7">
        <v>652000</v>
      </c>
      <c r="NPA32" s="8">
        <v>26.8</v>
      </c>
      <c r="NPB32" s="7">
        <v>624000</v>
      </c>
      <c r="NPC32" s="8">
        <v>33.6</v>
      </c>
      <c r="NPD32" s="7">
        <v>2510000</v>
      </c>
      <c r="NPE32" s="8">
        <v>37.799999999999997</v>
      </c>
      <c r="NPF32" s="7">
        <v>4665000</v>
      </c>
      <c r="NPG32" s="8">
        <v>28.8</v>
      </c>
      <c r="NPI32" s="9">
        <v>2023</v>
      </c>
      <c r="NPJ32" s="7">
        <v>74000</v>
      </c>
      <c r="NPK32" s="8">
        <v>7.3</v>
      </c>
      <c r="NPL32" s="7">
        <v>304000</v>
      </c>
      <c r="NPM32" s="8">
        <v>17.5</v>
      </c>
      <c r="NPN32" s="7">
        <v>501000</v>
      </c>
      <c r="NPO32" s="8">
        <v>19.7</v>
      </c>
      <c r="NPP32" s="7">
        <v>652000</v>
      </c>
      <c r="NPQ32" s="8">
        <v>26.8</v>
      </c>
      <c r="NPR32" s="7">
        <v>624000</v>
      </c>
      <c r="NPS32" s="8">
        <v>33.6</v>
      </c>
      <c r="NPT32" s="7">
        <v>2510000</v>
      </c>
      <c r="NPU32" s="8">
        <v>37.799999999999997</v>
      </c>
      <c r="NPV32" s="7">
        <v>4665000</v>
      </c>
      <c r="NPW32" s="8">
        <v>28.8</v>
      </c>
      <c r="NPY32" s="9">
        <v>2023</v>
      </c>
      <c r="NPZ32" s="7">
        <v>74000</v>
      </c>
      <c r="NQA32" s="8">
        <v>7.3</v>
      </c>
      <c r="NQB32" s="7">
        <v>304000</v>
      </c>
      <c r="NQC32" s="8">
        <v>17.5</v>
      </c>
      <c r="NQD32" s="7">
        <v>501000</v>
      </c>
      <c r="NQE32" s="8">
        <v>19.7</v>
      </c>
      <c r="NQF32" s="7">
        <v>652000</v>
      </c>
      <c r="NQG32" s="8">
        <v>26.8</v>
      </c>
      <c r="NQH32" s="7">
        <v>624000</v>
      </c>
      <c r="NQI32" s="8">
        <v>33.6</v>
      </c>
      <c r="NQJ32" s="7">
        <v>2510000</v>
      </c>
      <c r="NQK32" s="8">
        <v>37.799999999999997</v>
      </c>
      <c r="NQL32" s="7">
        <v>4665000</v>
      </c>
      <c r="NQM32" s="8">
        <v>28.8</v>
      </c>
      <c r="NQO32" s="9">
        <v>2023</v>
      </c>
      <c r="NQP32" s="7">
        <v>74000</v>
      </c>
      <c r="NQQ32" s="8">
        <v>7.3</v>
      </c>
      <c r="NQR32" s="7">
        <v>304000</v>
      </c>
      <c r="NQS32" s="8">
        <v>17.5</v>
      </c>
      <c r="NQT32" s="7">
        <v>501000</v>
      </c>
      <c r="NQU32" s="8">
        <v>19.7</v>
      </c>
      <c r="NQV32" s="7">
        <v>652000</v>
      </c>
      <c r="NQW32" s="8">
        <v>26.8</v>
      </c>
      <c r="NQX32" s="7">
        <v>624000</v>
      </c>
      <c r="NQY32" s="8">
        <v>33.6</v>
      </c>
      <c r="NQZ32" s="7">
        <v>2510000</v>
      </c>
      <c r="NRA32" s="8">
        <v>37.799999999999997</v>
      </c>
      <c r="NRB32" s="7">
        <v>4665000</v>
      </c>
      <c r="NRC32" s="8">
        <v>28.8</v>
      </c>
      <c r="NRE32" s="9">
        <v>2023</v>
      </c>
      <c r="NRF32" s="7">
        <v>74000</v>
      </c>
      <c r="NRG32" s="8">
        <v>7.3</v>
      </c>
      <c r="NRH32" s="7">
        <v>304000</v>
      </c>
      <c r="NRI32" s="8">
        <v>17.5</v>
      </c>
      <c r="NRJ32" s="7">
        <v>501000</v>
      </c>
      <c r="NRK32" s="8">
        <v>19.7</v>
      </c>
      <c r="NRL32" s="7">
        <v>652000</v>
      </c>
      <c r="NRM32" s="8">
        <v>26.8</v>
      </c>
      <c r="NRN32" s="7">
        <v>624000</v>
      </c>
      <c r="NRO32" s="8">
        <v>33.6</v>
      </c>
      <c r="NRP32" s="7">
        <v>2510000</v>
      </c>
      <c r="NRQ32" s="8">
        <v>37.799999999999997</v>
      </c>
      <c r="NRR32" s="7">
        <v>4665000</v>
      </c>
      <c r="NRS32" s="8">
        <v>28.8</v>
      </c>
      <c r="NRU32" s="9">
        <v>2023</v>
      </c>
      <c r="NRV32" s="7">
        <v>74000</v>
      </c>
      <c r="NRW32" s="8">
        <v>7.3</v>
      </c>
      <c r="NRX32" s="7">
        <v>304000</v>
      </c>
      <c r="NRY32" s="8">
        <v>17.5</v>
      </c>
      <c r="NRZ32" s="7">
        <v>501000</v>
      </c>
      <c r="NSA32" s="8">
        <v>19.7</v>
      </c>
      <c r="NSB32" s="7">
        <v>652000</v>
      </c>
      <c r="NSC32" s="8">
        <v>26.8</v>
      </c>
      <c r="NSD32" s="7">
        <v>624000</v>
      </c>
      <c r="NSE32" s="8">
        <v>33.6</v>
      </c>
      <c r="NSF32" s="7">
        <v>2510000</v>
      </c>
      <c r="NSG32" s="8">
        <v>37.799999999999997</v>
      </c>
      <c r="NSH32" s="7">
        <v>4665000</v>
      </c>
      <c r="NSI32" s="8">
        <v>28.8</v>
      </c>
      <c r="NSK32" s="9">
        <v>2023</v>
      </c>
      <c r="NSL32" s="7">
        <v>74000</v>
      </c>
      <c r="NSM32" s="8">
        <v>7.3</v>
      </c>
      <c r="NSN32" s="7">
        <v>304000</v>
      </c>
      <c r="NSO32" s="8">
        <v>17.5</v>
      </c>
      <c r="NSP32" s="7">
        <v>501000</v>
      </c>
      <c r="NSQ32" s="8">
        <v>19.7</v>
      </c>
      <c r="NSR32" s="7">
        <v>652000</v>
      </c>
      <c r="NSS32" s="8">
        <v>26.8</v>
      </c>
      <c r="NST32" s="7">
        <v>624000</v>
      </c>
      <c r="NSU32" s="8">
        <v>33.6</v>
      </c>
      <c r="NSV32" s="7">
        <v>2510000</v>
      </c>
      <c r="NSW32" s="8">
        <v>37.799999999999997</v>
      </c>
      <c r="NSX32" s="7">
        <v>4665000</v>
      </c>
      <c r="NSY32" s="8">
        <v>28.8</v>
      </c>
      <c r="NTA32" s="9">
        <v>2023</v>
      </c>
      <c r="NTB32" s="7">
        <v>74000</v>
      </c>
      <c r="NTC32" s="8">
        <v>7.3</v>
      </c>
      <c r="NTD32" s="7">
        <v>304000</v>
      </c>
      <c r="NTE32" s="8">
        <v>17.5</v>
      </c>
      <c r="NTF32" s="7">
        <v>501000</v>
      </c>
      <c r="NTG32" s="8">
        <v>19.7</v>
      </c>
      <c r="NTH32" s="7">
        <v>652000</v>
      </c>
      <c r="NTI32" s="8">
        <v>26.8</v>
      </c>
      <c r="NTJ32" s="7">
        <v>624000</v>
      </c>
      <c r="NTK32" s="8">
        <v>33.6</v>
      </c>
      <c r="NTL32" s="7">
        <v>2510000</v>
      </c>
      <c r="NTM32" s="8">
        <v>37.799999999999997</v>
      </c>
      <c r="NTN32" s="7">
        <v>4665000</v>
      </c>
      <c r="NTO32" s="8">
        <v>28.8</v>
      </c>
      <c r="NTQ32" s="9">
        <v>2023</v>
      </c>
      <c r="NTR32" s="7">
        <v>74000</v>
      </c>
      <c r="NTS32" s="8">
        <v>7.3</v>
      </c>
      <c r="NTT32" s="7">
        <v>304000</v>
      </c>
      <c r="NTU32" s="8">
        <v>17.5</v>
      </c>
      <c r="NTV32" s="7">
        <v>501000</v>
      </c>
      <c r="NTW32" s="8">
        <v>19.7</v>
      </c>
      <c r="NTX32" s="7">
        <v>652000</v>
      </c>
      <c r="NTY32" s="8">
        <v>26.8</v>
      </c>
      <c r="NTZ32" s="7">
        <v>624000</v>
      </c>
      <c r="NUA32" s="8">
        <v>33.6</v>
      </c>
      <c r="NUB32" s="7">
        <v>2510000</v>
      </c>
      <c r="NUC32" s="8">
        <v>37.799999999999997</v>
      </c>
      <c r="NUD32" s="7">
        <v>4665000</v>
      </c>
      <c r="NUE32" s="8">
        <v>28.8</v>
      </c>
      <c r="NUG32" s="9">
        <v>2023</v>
      </c>
      <c r="NUH32" s="7">
        <v>74000</v>
      </c>
      <c r="NUI32" s="8">
        <v>7.3</v>
      </c>
      <c r="NUJ32" s="7">
        <v>304000</v>
      </c>
      <c r="NUK32" s="8">
        <v>17.5</v>
      </c>
      <c r="NUL32" s="7">
        <v>501000</v>
      </c>
      <c r="NUM32" s="8">
        <v>19.7</v>
      </c>
      <c r="NUN32" s="7">
        <v>652000</v>
      </c>
      <c r="NUO32" s="8">
        <v>26.8</v>
      </c>
      <c r="NUP32" s="7">
        <v>624000</v>
      </c>
      <c r="NUQ32" s="8">
        <v>33.6</v>
      </c>
      <c r="NUR32" s="7">
        <v>2510000</v>
      </c>
      <c r="NUS32" s="8">
        <v>37.799999999999997</v>
      </c>
      <c r="NUT32" s="7">
        <v>4665000</v>
      </c>
      <c r="NUU32" s="8">
        <v>28.8</v>
      </c>
      <c r="NUW32" s="9">
        <v>2023</v>
      </c>
      <c r="NUX32" s="7">
        <v>74000</v>
      </c>
      <c r="NUY32" s="8">
        <v>7.3</v>
      </c>
      <c r="NUZ32" s="7">
        <v>304000</v>
      </c>
      <c r="NVA32" s="8">
        <v>17.5</v>
      </c>
      <c r="NVB32" s="7">
        <v>501000</v>
      </c>
      <c r="NVC32" s="8">
        <v>19.7</v>
      </c>
      <c r="NVD32" s="7">
        <v>652000</v>
      </c>
      <c r="NVE32" s="8">
        <v>26.8</v>
      </c>
      <c r="NVF32" s="7">
        <v>624000</v>
      </c>
      <c r="NVG32" s="8">
        <v>33.6</v>
      </c>
      <c r="NVH32" s="7">
        <v>2510000</v>
      </c>
      <c r="NVI32" s="8">
        <v>37.799999999999997</v>
      </c>
      <c r="NVJ32" s="7">
        <v>4665000</v>
      </c>
      <c r="NVK32" s="8">
        <v>28.8</v>
      </c>
      <c r="NVM32" s="9">
        <v>2023</v>
      </c>
      <c r="NVN32" s="7">
        <v>74000</v>
      </c>
      <c r="NVO32" s="8">
        <v>7.3</v>
      </c>
      <c r="NVP32" s="7">
        <v>304000</v>
      </c>
      <c r="NVQ32" s="8">
        <v>17.5</v>
      </c>
      <c r="NVR32" s="7">
        <v>501000</v>
      </c>
      <c r="NVS32" s="8">
        <v>19.7</v>
      </c>
      <c r="NVT32" s="7">
        <v>652000</v>
      </c>
      <c r="NVU32" s="8">
        <v>26.8</v>
      </c>
      <c r="NVV32" s="7">
        <v>624000</v>
      </c>
      <c r="NVW32" s="8">
        <v>33.6</v>
      </c>
      <c r="NVX32" s="7">
        <v>2510000</v>
      </c>
      <c r="NVY32" s="8">
        <v>37.799999999999997</v>
      </c>
      <c r="NVZ32" s="7">
        <v>4665000</v>
      </c>
      <c r="NWA32" s="8">
        <v>28.8</v>
      </c>
      <c r="NWC32" s="9">
        <v>2023</v>
      </c>
      <c r="NWD32" s="7">
        <v>74000</v>
      </c>
      <c r="NWE32" s="8">
        <v>7.3</v>
      </c>
      <c r="NWF32" s="7">
        <v>304000</v>
      </c>
      <c r="NWG32" s="8">
        <v>17.5</v>
      </c>
      <c r="NWH32" s="7">
        <v>501000</v>
      </c>
      <c r="NWI32" s="8">
        <v>19.7</v>
      </c>
      <c r="NWJ32" s="7">
        <v>652000</v>
      </c>
      <c r="NWK32" s="8">
        <v>26.8</v>
      </c>
      <c r="NWL32" s="7">
        <v>624000</v>
      </c>
      <c r="NWM32" s="8">
        <v>33.6</v>
      </c>
      <c r="NWN32" s="7">
        <v>2510000</v>
      </c>
      <c r="NWO32" s="8">
        <v>37.799999999999997</v>
      </c>
      <c r="NWP32" s="7">
        <v>4665000</v>
      </c>
      <c r="NWQ32" s="8">
        <v>28.8</v>
      </c>
      <c r="NWS32" s="9">
        <v>2023</v>
      </c>
      <c r="NWT32" s="7">
        <v>74000</v>
      </c>
      <c r="NWU32" s="8">
        <v>7.3</v>
      </c>
      <c r="NWV32" s="7">
        <v>304000</v>
      </c>
      <c r="NWW32" s="8">
        <v>17.5</v>
      </c>
      <c r="NWX32" s="7">
        <v>501000</v>
      </c>
      <c r="NWY32" s="8">
        <v>19.7</v>
      </c>
      <c r="NWZ32" s="7">
        <v>652000</v>
      </c>
      <c r="NXA32" s="8">
        <v>26.8</v>
      </c>
      <c r="NXB32" s="7">
        <v>624000</v>
      </c>
      <c r="NXC32" s="8">
        <v>33.6</v>
      </c>
      <c r="NXD32" s="7">
        <v>2510000</v>
      </c>
      <c r="NXE32" s="8">
        <v>37.799999999999997</v>
      </c>
      <c r="NXF32" s="7">
        <v>4665000</v>
      </c>
      <c r="NXG32" s="8">
        <v>28.8</v>
      </c>
      <c r="NXI32" s="9">
        <v>2023</v>
      </c>
      <c r="NXJ32" s="7">
        <v>74000</v>
      </c>
      <c r="NXK32" s="8">
        <v>7.3</v>
      </c>
      <c r="NXL32" s="7">
        <v>304000</v>
      </c>
      <c r="NXM32" s="8">
        <v>17.5</v>
      </c>
      <c r="NXN32" s="7">
        <v>501000</v>
      </c>
      <c r="NXO32" s="8">
        <v>19.7</v>
      </c>
      <c r="NXP32" s="7">
        <v>652000</v>
      </c>
      <c r="NXQ32" s="8">
        <v>26.8</v>
      </c>
      <c r="NXR32" s="7">
        <v>624000</v>
      </c>
      <c r="NXS32" s="8">
        <v>33.6</v>
      </c>
      <c r="NXT32" s="7">
        <v>2510000</v>
      </c>
      <c r="NXU32" s="8">
        <v>37.799999999999997</v>
      </c>
      <c r="NXV32" s="7">
        <v>4665000</v>
      </c>
      <c r="NXW32" s="8">
        <v>28.8</v>
      </c>
      <c r="NXY32" s="9">
        <v>2023</v>
      </c>
      <c r="NXZ32" s="7">
        <v>74000</v>
      </c>
      <c r="NYA32" s="8">
        <v>7.3</v>
      </c>
      <c r="NYB32" s="7">
        <v>304000</v>
      </c>
      <c r="NYC32" s="8">
        <v>17.5</v>
      </c>
      <c r="NYD32" s="7">
        <v>501000</v>
      </c>
      <c r="NYE32" s="8">
        <v>19.7</v>
      </c>
      <c r="NYF32" s="7">
        <v>652000</v>
      </c>
      <c r="NYG32" s="8">
        <v>26.8</v>
      </c>
      <c r="NYH32" s="7">
        <v>624000</v>
      </c>
      <c r="NYI32" s="8">
        <v>33.6</v>
      </c>
      <c r="NYJ32" s="7">
        <v>2510000</v>
      </c>
      <c r="NYK32" s="8">
        <v>37.799999999999997</v>
      </c>
      <c r="NYL32" s="7">
        <v>4665000</v>
      </c>
      <c r="NYM32" s="8">
        <v>28.8</v>
      </c>
      <c r="NYO32" s="9">
        <v>2023</v>
      </c>
      <c r="NYP32" s="7">
        <v>74000</v>
      </c>
      <c r="NYQ32" s="8">
        <v>7.3</v>
      </c>
      <c r="NYR32" s="7">
        <v>304000</v>
      </c>
      <c r="NYS32" s="8">
        <v>17.5</v>
      </c>
      <c r="NYT32" s="7">
        <v>501000</v>
      </c>
      <c r="NYU32" s="8">
        <v>19.7</v>
      </c>
      <c r="NYV32" s="7">
        <v>652000</v>
      </c>
      <c r="NYW32" s="8">
        <v>26.8</v>
      </c>
      <c r="NYX32" s="7">
        <v>624000</v>
      </c>
      <c r="NYY32" s="8">
        <v>33.6</v>
      </c>
      <c r="NYZ32" s="7">
        <v>2510000</v>
      </c>
      <c r="NZA32" s="8">
        <v>37.799999999999997</v>
      </c>
      <c r="NZB32" s="7">
        <v>4665000</v>
      </c>
      <c r="NZC32" s="8">
        <v>28.8</v>
      </c>
      <c r="NZE32" s="9">
        <v>2023</v>
      </c>
      <c r="NZF32" s="7">
        <v>74000</v>
      </c>
      <c r="NZG32" s="8">
        <v>7.3</v>
      </c>
      <c r="NZH32" s="7">
        <v>304000</v>
      </c>
      <c r="NZI32" s="8">
        <v>17.5</v>
      </c>
      <c r="NZJ32" s="7">
        <v>501000</v>
      </c>
      <c r="NZK32" s="8">
        <v>19.7</v>
      </c>
      <c r="NZL32" s="7">
        <v>652000</v>
      </c>
      <c r="NZM32" s="8">
        <v>26.8</v>
      </c>
      <c r="NZN32" s="7">
        <v>624000</v>
      </c>
      <c r="NZO32" s="8">
        <v>33.6</v>
      </c>
      <c r="NZP32" s="7">
        <v>2510000</v>
      </c>
      <c r="NZQ32" s="8">
        <v>37.799999999999997</v>
      </c>
      <c r="NZR32" s="7">
        <v>4665000</v>
      </c>
      <c r="NZS32" s="8">
        <v>28.8</v>
      </c>
      <c r="NZU32" s="9">
        <v>2023</v>
      </c>
      <c r="NZV32" s="7">
        <v>74000</v>
      </c>
      <c r="NZW32" s="8">
        <v>7.3</v>
      </c>
      <c r="NZX32" s="7">
        <v>304000</v>
      </c>
      <c r="NZY32" s="8">
        <v>17.5</v>
      </c>
      <c r="NZZ32" s="7">
        <v>501000</v>
      </c>
      <c r="OAA32" s="8">
        <v>19.7</v>
      </c>
      <c r="OAB32" s="7">
        <v>652000</v>
      </c>
      <c r="OAC32" s="8">
        <v>26.8</v>
      </c>
      <c r="OAD32" s="7">
        <v>624000</v>
      </c>
      <c r="OAE32" s="8">
        <v>33.6</v>
      </c>
      <c r="OAF32" s="7">
        <v>2510000</v>
      </c>
      <c r="OAG32" s="8">
        <v>37.799999999999997</v>
      </c>
      <c r="OAH32" s="7">
        <v>4665000</v>
      </c>
      <c r="OAI32" s="8">
        <v>28.8</v>
      </c>
      <c r="OAK32" s="9">
        <v>2023</v>
      </c>
      <c r="OAL32" s="7">
        <v>74000</v>
      </c>
      <c r="OAM32" s="8">
        <v>7.3</v>
      </c>
      <c r="OAN32" s="7">
        <v>304000</v>
      </c>
      <c r="OAO32" s="8">
        <v>17.5</v>
      </c>
      <c r="OAP32" s="7">
        <v>501000</v>
      </c>
      <c r="OAQ32" s="8">
        <v>19.7</v>
      </c>
      <c r="OAR32" s="7">
        <v>652000</v>
      </c>
      <c r="OAS32" s="8">
        <v>26.8</v>
      </c>
      <c r="OAT32" s="7">
        <v>624000</v>
      </c>
      <c r="OAU32" s="8">
        <v>33.6</v>
      </c>
      <c r="OAV32" s="7">
        <v>2510000</v>
      </c>
      <c r="OAW32" s="8">
        <v>37.799999999999997</v>
      </c>
      <c r="OAX32" s="7">
        <v>4665000</v>
      </c>
      <c r="OAY32" s="8">
        <v>28.8</v>
      </c>
      <c r="OBA32" s="9">
        <v>2023</v>
      </c>
      <c r="OBB32" s="7">
        <v>74000</v>
      </c>
      <c r="OBC32" s="8">
        <v>7.3</v>
      </c>
      <c r="OBD32" s="7">
        <v>304000</v>
      </c>
      <c r="OBE32" s="8">
        <v>17.5</v>
      </c>
      <c r="OBF32" s="7">
        <v>501000</v>
      </c>
      <c r="OBG32" s="8">
        <v>19.7</v>
      </c>
      <c r="OBH32" s="7">
        <v>652000</v>
      </c>
      <c r="OBI32" s="8">
        <v>26.8</v>
      </c>
      <c r="OBJ32" s="7">
        <v>624000</v>
      </c>
      <c r="OBK32" s="8">
        <v>33.6</v>
      </c>
      <c r="OBL32" s="7">
        <v>2510000</v>
      </c>
      <c r="OBM32" s="8">
        <v>37.799999999999997</v>
      </c>
      <c r="OBN32" s="7">
        <v>4665000</v>
      </c>
      <c r="OBO32" s="8">
        <v>28.8</v>
      </c>
      <c r="OBQ32" s="9">
        <v>2023</v>
      </c>
      <c r="OBR32" s="7">
        <v>74000</v>
      </c>
      <c r="OBS32" s="8">
        <v>7.3</v>
      </c>
      <c r="OBT32" s="7">
        <v>304000</v>
      </c>
      <c r="OBU32" s="8">
        <v>17.5</v>
      </c>
      <c r="OBV32" s="7">
        <v>501000</v>
      </c>
      <c r="OBW32" s="8">
        <v>19.7</v>
      </c>
      <c r="OBX32" s="7">
        <v>652000</v>
      </c>
      <c r="OBY32" s="8">
        <v>26.8</v>
      </c>
      <c r="OBZ32" s="7">
        <v>624000</v>
      </c>
      <c r="OCA32" s="8">
        <v>33.6</v>
      </c>
      <c r="OCB32" s="7">
        <v>2510000</v>
      </c>
      <c r="OCC32" s="8">
        <v>37.799999999999997</v>
      </c>
      <c r="OCD32" s="7">
        <v>4665000</v>
      </c>
      <c r="OCE32" s="8">
        <v>28.8</v>
      </c>
      <c r="OCG32" s="9">
        <v>2023</v>
      </c>
      <c r="OCH32" s="7">
        <v>74000</v>
      </c>
      <c r="OCI32" s="8">
        <v>7.3</v>
      </c>
      <c r="OCJ32" s="7">
        <v>304000</v>
      </c>
      <c r="OCK32" s="8">
        <v>17.5</v>
      </c>
      <c r="OCL32" s="7">
        <v>501000</v>
      </c>
      <c r="OCM32" s="8">
        <v>19.7</v>
      </c>
      <c r="OCN32" s="7">
        <v>652000</v>
      </c>
      <c r="OCO32" s="8">
        <v>26.8</v>
      </c>
      <c r="OCP32" s="7">
        <v>624000</v>
      </c>
      <c r="OCQ32" s="8">
        <v>33.6</v>
      </c>
      <c r="OCR32" s="7">
        <v>2510000</v>
      </c>
      <c r="OCS32" s="8">
        <v>37.799999999999997</v>
      </c>
      <c r="OCT32" s="7">
        <v>4665000</v>
      </c>
      <c r="OCU32" s="8">
        <v>28.8</v>
      </c>
      <c r="OCW32" s="9">
        <v>2023</v>
      </c>
      <c r="OCX32" s="7">
        <v>74000</v>
      </c>
      <c r="OCY32" s="8">
        <v>7.3</v>
      </c>
      <c r="OCZ32" s="7">
        <v>304000</v>
      </c>
      <c r="ODA32" s="8">
        <v>17.5</v>
      </c>
      <c r="ODB32" s="7">
        <v>501000</v>
      </c>
      <c r="ODC32" s="8">
        <v>19.7</v>
      </c>
      <c r="ODD32" s="7">
        <v>652000</v>
      </c>
      <c r="ODE32" s="8">
        <v>26.8</v>
      </c>
      <c r="ODF32" s="7">
        <v>624000</v>
      </c>
      <c r="ODG32" s="8">
        <v>33.6</v>
      </c>
      <c r="ODH32" s="7">
        <v>2510000</v>
      </c>
      <c r="ODI32" s="8">
        <v>37.799999999999997</v>
      </c>
      <c r="ODJ32" s="7">
        <v>4665000</v>
      </c>
      <c r="ODK32" s="8">
        <v>28.8</v>
      </c>
      <c r="ODM32" s="9">
        <v>2023</v>
      </c>
      <c r="ODN32" s="7">
        <v>74000</v>
      </c>
      <c r="ODO32" s="8">
        <v>7.3</v>
      </c>
      <c r="ODP32" s="7">
        <v>304000</v>
      </c>
      <c r="ODQ32" s="8">
        <v>17.5</v>
      </c>
      <c r="ODR32" s="7">
        <v>501000</v>
      </c>
      <c r="ODS32" s="8">
        <v>19.7</v>
      </c>
      <c r="ODT32" s="7">
        <v>652000</v>
      </c>
      <c r="ODU32" s="8">
        <v>26.8</v>
      </c>
      <c r="ODV32" s="7">
        <v>624000</v>
      </c>
      <c r="ODW32" s="8">
        <v>33.6</v>
      </c>
      <c r="ODX32" s="7">
        <v>2510000</v>
      </c>
      <c r="ODY32" s="8">
        <v>37.799999999999997</v>
      </c>
      <c r="ODZ32" s="7">
        <v>4665000</v>
      </c>
      <c r="OEA32" s="8">
        <v>28.8</v>
      </c>
      <c r="OEC32" s="9">
        <v>2023</v>
      </c>
      <c r="OED32" s="7">
        <v>74000</v>
      </c>
      <c r="OEE32" s="8">
        <v>7.3</v>
      </c>
      <c r="OEF32" s="7">
        <v>304000</v>
      </c>
      <c r="OEG32" s="8">
        <v>17.5</v>
      </c>
      <c r="OEH32" s="7">
        <v>501000</v>
      </c>
      <c r="OEI32" s="8">
        <v>19.7</v>
      </c>
      <c r="OEJ32" s="7">
        <v>652000</v>
      </c>
      <c r="OEK32" s="8">
        <v>26.8</v>
      </c>
      <c r="OEL32" s="7">
        <v>624000</v>
      </c>
      <c r="OEM32" s="8">
        <v>33.6</v>
      </c>
      <c r="OEN32" s="7">
        <v>2510000</v>
      </c>
      <c r="OEO32" s="8">
        <v>37.799999999999997</v>
      </c>
      <c r="OEP32" s="7">
        <v>4665000</v>
      </c>
      <c r="OEQ32" s="8">
        <v>28.8</v>
      </c>
      <c r="OES32" s="9">
        <v>2023</v>
      </c>
      <c r="OET32" s="7">
        <v>74000</v>
      </c>
      <c r="OEU32" s="8">
        <v>7.3</v>
      </c>
      <c r="OEV32" s="7">
        <v>304000</v>
      </c>
      <c r="OEW32" s="8">
        <v>17.5</v>
      </c>
      <c r="OEX32" s="7">
        <v>501000</v>
      </c>
      <c r="OEY32" s="8">
        <v>19.7</v>
      </c>
      <c r="OEZ32" s="7">
        <v>652000</v>
      </c>
      <c r="OFA32" s="8">
        <v>26.8</v>
      </c>
      <c r="OFB32" s="7">
        <v>624000</v>
      </c>
      <c r="OFC32" s="8">
        <v>33.6</v>
      </c>
      <c r="OFD32" s="7">
        <v>2510000</v>
      </c>
      <c r="OFE32" s="8">
        <v>37.799999999999997</v>
      </c>
      <c r="OFF32" s="7">
        <v>4665000</v>
      </c>
      <c r="OFG32" s="8">
        <v>28.8</v>
      </c>
      <c r="OFI32" s="9">
        <v>2023</v>
      </c>
      <c r="OFJ32" s="7">
        <v>74000</v>
      </c>
      <c r="OFK32" s="8">
        <v>7.3</v>
      </c>
      <c r="OFL32" s="7">
        <v>304000</v>
      </c>
      <c r="OFM32" s="8">
        <v>17.5</v>
      </c>
      <c r="OFN32" s="7">
        <v>501000</v>
      </c>
      <c r="OFO32" s="8">
        <v>19.7</v>
      </c>
      <c r="OFP32" s="7">
        <v>652000</v>
      </c>
      <c r="OFQ32" s="8">
        <v>26.8</v>
      </c>
      <c r="OFR32" s="7">
        <v>624000</v>
      </c>
      <c r="OFS32" s="8">
        <v>33.6</v>
      </c>
      <c r="OFT32" s="7">
        <v>2510000</v>
      </c>
      <c r="OFU32" s="8">
        <v>37.799999999999997</v>
      </c>
      <c r="OFV32" s="7">
        <v>4665000</v>
      </c>
      <c r="OFW32" s="8">
        <v>28.8</v>
      </c>
      <c r="OFY32" s="9">
        <v>2023</v>
      </c>
      <c r="OFZ32" s="7">
        <v>74000</v>
      </c>
      <c r="OGA32" s="8">
        <v>7.3</v>
      </c>
      <c r="OGB32" s="7">
        <v>304000</v>
      </c>
      <c r="OGC32" s="8">
        <v>17.5</v>
      </c>
      <c r="OGD32" s="7">
        <v>501000</v>
      </c>
      <c r="OGE32" s="8">
        <v>19.7</v>
      </c>
      <c r="OGF32" s="7">
        <v>652000</v>
      </c>
      <c r="OGG32" s="8">
        <v>26.8</v>
      </c>
      <c r="OGH32" s="7">
        <v>624000</v>
      </c>
      <c r="OGI32" s="8">
        <v>33.6</v>
      </c>
      <c r="OGJ32" s="7">
        <v>2510000</v>
      </c>
      <c r="OGK32" s="8">
        <v>37.799999999999997</v>
      </c>
      <c r="OGL32" s="7">
        <v>4665000</v>
      </c>
      <c r="OGM32" s="8">
        <v>28.8</v>
      </c>
      <c r="OGO32" s="9">
        <v>2023</v>
      </c>
      <c r="OGP32" s="7">
        <v>74000</v>
      </c>
      <c r="OGQ32" s="8">
        <v>7.3</v>
      </c>
      <c r="OGR32" s="7">
        <v>304000</v>
      </c>
      <c r="OGS32" s="8">
        <v>17.5</v>
      </c>
      <c r="OGT32" s="7">
        <v>501000</v>
      </c>
      <c r="OGU32" s="8">
        <v>19.7</v>
      </c>
      <c r="OGV32" s="7">
        <v>652000</v>
      </c>
      <c r="OGW32" s="8">
        <v>26.8</v>
      </c>
      <c r="OGX32" s="7">
        <v>624000</v>
      </c>
      <c r="OGY32" s="8">
        <v>33.6</v>
      </c>
      <c r="OGZ32" s="7">
        <v>2510000</v>
      </c>
      <c r="OHA32" s="8">
        <v>37.799999999999997</v>
      </c>
      <c r="OHB32" s="7">
        <v>4665000</v>
      </c>
      <c r="OHC32" s="8">
        <v>28.8</v>
      </c>
      <c r="OHE32" s="9">
        <v>2023</v>
      </c>
      <c r="OHF32" s="7">
        <v>74000</v>
      </c>
      <c r="OHG32" s="8">
        <v>7.3</v>
      </c>
      <c r="OHH32" s="7">
        <v>304000</v>
      </c>
      <c r="OHI32" s="8">
        <v>17.5</v>
      </c>
      <c r="OHJ32" s="7">
        <v>501000</v>
      </c>
      <c r="OHK32" s="8">
        <v>19.7</v>
      </c>
      <c r="OHL32" s="7">
        <v>652000</v>
      </c>
      <c r="OHM32" s="8">
        <v>26.8</v>
      </c>
      <c r="OHN32" s="7">
        <v>624000</v>
      </c>
      <c r="OHO32" s="8">
        <v>33.6</v>
      </c>
      <c r="OHP32" s="7">
        <v>2510000</v>
      </c>
      <c r="OHQ32" s="8">
        <v>37.799999999999997</v>
      </c>
      <c r="OHR32" s="7">
        <v>4665000</v>
      </c>
      <c r="OHS32" s="8">
        <v>28.8</v>
      </c>
      <c r="OHU32" s="9">
        <v>2023</v>
      </c>
      <c r="OHV32" s="7">
        <v>74000</v>
      </c>
      <c r="OHW32" s="8">
        <v>7.3</v>
      </c>
      <c r="OHX32" s="7">
        <v>304000</v>
      </c>
      <c r="OHY32" s="8">
        <v>17.5</v>
      </c>
      <c r="OHZ32" s="7">
        <v>501000</v>
      </c>
      <c r="OIA32" s="8">
        <v>19.7</v>
      </c>
      <c r="OIB32" s="7">
        <v>652000</v>
      </c>
      <c r="OIC32" s="8">
        <v>26.8</v>
      </c>
      <c r="OID32" s="7">
        <v>624000</v>
      </c>
      <c r="OIE32" s="8">
        <v>33.6</v>
      </c>
      <c r="OIF32" s="7">
        <v>2510000</v>
      </c>
      <c r="OIG32" s="8">
        <v>37.799999999999997</v>
      </c>
      <c r="OIH32" s="7">
        <v>4665000</v>
      </c>
      <c r="OII32" s="8">
        <v>28.8</v>
      </c>
      <c r="OIK32" s="9">
        <v>2023</v>
      </c>
      <c r="OIL32" s="7">
        <v>74000</v>
      </c>
      <c r="OIM32" s="8">
        <v>7.3</v>
      </c>
      <c r="OIN32" s="7">
        <v>304000</v>
      </c>
      <c r="OIO32" s="8">
        <v>17.5</v>
      </c>
      <c r="OIP32" s="7">
        <v>501000</v>
      </c>
      <c r="OIQ32" s="8">
        <v>19.7</v>
      </c>
      <c r="OIR32" s="7">
        <v>652000</v>
      </c>
      <c r="OIS32" s="8">
        <v>26.8</v>
      </c>
      <c r="OIT32" s="7">
        <v>624000</v>
      </c>
      <c r="OIU32" s="8">
        <v>33.6</v>
      </c>
      <c r="OIV32" s="7">
        <v>2510000</v>
      </c>
      <c r="OIW32" s="8">
        <v>37.799999999999997</v>
      </c>
      <c r="OIX32" s="7">
        <v>4665000</v>
      </c>
      <c r="OIY32" s="8">
        <v>28.8</v>
      </c>
      <c r="OJA32" s="9">
        <v>2023</v>
      </c>
      <c r="OJB32" s="7">
        <v>74000</v>
      </c>
      <c r="OJC32" s="8">
        <v>7.3</v>
      </c>
      <c r="OJD32" s="7">
        <v>304000</v>
      </c>
      <c r="OJE32" s="8">
        <v>17.5</v>
      </c>
      <c r="OJF32" s="7">
        <v>501000</v>
      </c>
      <c r="OJG32" s="8">
        <v>19.7</v>
      </c>
      <c r="OJH32" s="7">
        <v>652000</v>
      </c>
      <c r="OJI32" s="8">
        <v>26.8</v>
      </c>
      <c r="OJJ32" s="7">
        <v>624000</v>
      </c>
      <c r="OJK32" s="8">
        <v>33.6</v>
      </c>
      <c r="OJL32" s="7">
        <v>2510000</v>
      </c>
      <c r="OJM32" s="8">
        <v>37.799999999999997</v>
      </c>
      <c r="OJN32" s="7">
        <v>4665000</v>
      </c>
      <c r="OJO32" s="8">
        <v>28.8</v>
      </c>
      <c r="OJQ32" s="9">
        <v>2023</v>
      </c>
      <c r="OJR32" s="7">
        <v>74000</v>
      </c>
      <c r="OJS32" s="8">
        <v>7.3</v>
      </c>
      <c r="OJT32" s="7">
        <v>304000</v>
      </c>
      <c r="OJU32" s="8">
        <v>17.5</v>
      </c>
      <c r="OJV32" s="7">
        <v>501000</v>
      </c>
      <c r="OJW32" s="8">
        <v>19.7</v>
      </c>
      <c r="OJX32" s="7">
        <v>652000</v>
      </c>
      <c r="OJY32" s="8">
        <v>26.8</v>
      </c>
      <c r="OJZ32" s="7">
        <v>624000</v>
      </c>
      <c r="OKA32" s="8">
        <v>33.6</v>
      </c>
      <c r="OKB32" s="7">
        <v>2510000</v>
      </c>
      <c r="OKC32" s="8">
        <v>37.799999999999997</v>
      </c>
      <c r="OKD32" s="7">
        <v>4665000</v>
      </c>
      <c r="OKE32" s="8">
        <v>28.8</v>
      </c>
      <c r="OKG32" s="9">
        <v>2023</v>
      </c>
      <c r="OKH32" s="7">
        <v>74000</v>
      </c>
      <c r="OKI32" s="8">
        <v>7.3</v>
      </c>
      <c r="OKJ32" s="7">
        <v>304000</v>
      </c>
      <c r="OKK32" s="8">
        <v>17.5</v>
      </c>
      <c r="OKL32" s="7">
        <v>501000</v>
      </c>
      <c r="OKM32" s="8">
        <v>19.7</v>
      </c>
      <c r="OKN32" s="7">
        <v>652000</v>
      </c>
      <c r="OKO32" s="8">
        <v>26.8</v>
      </c>
      <c r="OKP32" s="7">
        <v>624000</v>
      </c>
      <c r="OKQ32" s="8">
        <v>33.6</v>
      </c>
      <c r="OKR32" s="7">
        <v>2510000</v>
      </c>
      <c r="OKS32" s="8">
        <v>37.799999999999997</v>
      </c>
      <c r="OKT32" s="7">
        <v>4665000</v>
      </c>
      <c r="OKU32" s="8">
        <v>28.8</v>
      </c>
      <c r="OKW32" s="9">
        <v>2023</v>
      </c>
      <c r="OKX32" s="7">
        <v>74000</v>
      </c>
      <c r="OKY32" s="8">
        <v>7.3</v>
      </c>
      <c r="OKZ32" s="7">
        <v>304000</v>
      </c>
      <c r="OLA32" s="8">
        <v>17.5</v>
      </c>
      <c r="OLB32" s="7">
        <v>501000</v>
      </c>
      <c r="OLC32" s="8">
        <v>19.7</v>
      </c>
      <c r="OLD32" s="7">
        <v>652000</v>
      </c>
      <c r="OLE32" s="8">
        <v>26.8</v>
      </c>
      <c r="OLF32" s="7">
        <v>624000</v>
      </c>
      <c r="OLG32" s="8">
        <v>33.6</v>
      </c>
      <c r="OLH32" s="7">
        <v>2510000</v>
      </c>
      <c r="OLI32" s="8">
        <v>37.799999999999997</v>
      </c>
      <c r="OLJ32" s="7">
        <v>4665000</v>
      </c>
      <c r="OLK32" s="8">
        <v>28.8</v>
      </c>
      <c r="OLM32" s="9">
        <v>2023</v>
      </c>
      <c r="OLN32" s="7">
        <v>74000</v>
      </c>
      <c r="OLO32" s="8">
        <v>7.3</v>
      </c>
      <c r="OLP32" s="7">
        <v>304000</v>
      </c>
      <c r="OLQ32" s="8">
        <v>17.5</v>
      </c>
      <c r="OLR32" s="7">
        <v>501000</v>
      </c>
      <c r="OLS32" s="8">
        <v>19.7</v>
      </c>
      <c r="OLT32" s="7">
        <v>652000</v>
      </c>
      <c r="OLU32" s="8">
        <v>26.8</v>
      </c>
      <c r="OLV32" s="7">
        <v>624000</v>
      </c>
      <c r="OLW32" s="8">
        <v>33.6</v>
      </c>
      <c r="OLX32" s="7">
        <v>2510000</v>
      </c>
      <c r="OLY32" s="8">
        <v>37.799999999999997</v>
      </c>
      <c r="OLZ32" s="7">
        <v>4665000</v>
      </c>
      <c r="OMA32" s="8">
        <v>28.8</v>
      </c>
      <c r="OMC32" s="9">
        <v>2023</v>
      </c>
      <c r="OMD32" s="7">
        <v>74000</v>
      </c>
      <c r="OME32" s="8">
        <v>7.3</v>
      </c>
      <c r="OMF32" s="7">
        <v>304000</v>
      </c>
      <c r="OMG32" s="8">
        <v>17.5</v>
      </c>
      <c r="OMH32" s="7">
        <v>501000</v>
      </c>
      <c r="OMI32" s="8">
        <v>19.7</v>
      </c>
      <c r="OMJ32" s="7">
        <v>652000</v>
      </c>
      <c r="OMK32" s="8">
        <v>26.8</v>
      </c>
      <c r="OML32" s="7">
        <v>624000</v>
      </c>
      <c r="OMM32" s="8">
        <v>33.6</v>
      </c>
      <c r="OMN32" s="7">
        <v>2510000</v>
      </c>
      <c r="OMO32" s="8">
        <v>37.799999999999997</v>
      </c>
      <c r="OMP32" s="7">
        <v>4665000</v>
      </c>
      <c r="OMQ32" s="8">
        <v>28.8</v>
      </c>
      <c r="OMS32" s="9">
        <v>2023</v>
      </c>
      <c r="OMT32" s="7">
        <v>74000</v>
      </c>
      <c r="OMU32" s="8">
        <v>7.3</v>
      </c>
      <c r="OMV32" s="7">
        <v>304000</v>
      </c>
      <c r="OMW32" s="8">
        <v>17.5</v>
      </c>
      <c r="OMX32" s="7">
        <v>501000</v>
      </c>
      <c r="OMY32" s="8">
        <v>19.7</v>
      </c>
      <c r="OMZ32" s="7">
        <v>652000</v>
      </c>
      <c r="ONA32" s="8">
        <v>26.8</v>
      </c>
      <c r="ONB32" s="7">
        <v>624000</v>
      </c>
      <c r="ONC32" s="8">
        <v>33.6</v>
      </c>
      <c r="OND32" s="7">
        <v>2510000</v>
      </c>
      <c r="ONE32" s="8">
        <v>37.799999999999997</v>
      </c>
      <c r="ONF32" s="7">
        <v>4665000</v>
      </c>
      <c r="ONG32" s="8">
        <v>28.8</v>
      </c>
      <c r="ONI32" s="9">
        <v>2023</v>
      </c>
      <c r="ONJ32" s="7">
        <v>74000</v>
      </c>
      <c r="ONK32" s="8">
        <v>7.3</v>
      </c>
      <c r="ONL32" s="7">
        <v>304000</v>
      </c>
      <c r="ONM32" s="8">
        <v>17.5</v>
      </c>
      <c r="ONN32" s="7">
        <v>501000</v>
      </c>
      <c r="ONO32" s="8">
        <v>19.7</v>
      </c>
      <c r="ONP32" s="7">
        <v>652000</v>
      </c>
      <c r="ONQ32" s="8">
        <v>26.8</v>
      </c>
      <c r="ONR32" s="7">
        <v>624000</v>
      </c>
      <c r="ONS32" s="8">
        <v>33.6</v>
      </c>
      <c r="ONT32" s="7">
        <v>2510000</v>
      </c>
      <c r="ONU32" s="8">
        <v>37.799999999999997</v>
      </c>
      <c r="ONV32" s="7">
        <v>4665000</v>
      </c>
      <c r="ONW32" s="8">
        <v>28.8</v>
      </c>
      <c r="ONY32" s="9">
        <v>2023</v>
      </c>
      <c r="ONZ32" s="7">
        <v>74000</v>
      </c>
      <c r="OOA32" s="8">
        <v>7.3</v>
      </c>
      <c r="OOB32" s="7">
        <v>304000</v>
      </c>
      <c r="OOC32" s="8">
        <v>17.5</v>
      </c>
      <c r="OOD32" s="7">
        <v>501000</v>
      </c>
      <c r="OOE32" s="8">
        <v>19.7</v>
      </c>
      <c r="OOF32" s="7">
        <v>652000</v>
      </c>
      <c r="OOG32" s="8">
        <v>26.8</v>
      </c>
      <c r="OOH32" s="7">
        <v>624000</v>
      </c>
      <c r="OOI32" s="8">
        <v>33.6</v>
      </c>
      <c r="OOJ32" s="7">
        <v>2510000</v>
      </c>
      <c r="OOK32" s="8">
        <v>37.799999999999997</v>
      </c>
      <c r="OOL32" s="7">
        <v>4665000</v>
      </c>
      <c r="OOM32" s="8">
        <v>28.8</v>
      </c>
      <c r="OOO32" s="9">
        <v>2023</v>
      </c>
      <c r="OOP32" s="7">
        <v>74000</v>
      </c>
      <c r="OOQ32" s="8">
        <v>7.3</v>
      </c>
      <c r="OOR32" s="7">
        <v>304000</v>
      </c>
      <c r="OOS32" s="8">
        <v>17.5</v>
      </c>
      <c r="OOT32" s="7">
        <v>501000</v>
      </c>
      <c r="OOU32" s="8">
        <v>19.7</v>
      </c>
      <c r="OOV32" s="7">
        <v>652000</v>
      </c>
      <c r="OOW32" s="8">
        <v>26.8</v>
      </c>
      <c r="OOX32" s="7">
        <v>624000</v>
      </c>
      <c r="OOY32" s="8">
        <v>33.6</v>
      </c>
      <c r="OOZ32" s="7">
        <v>2510000</v>
      </c>
      <c r="OPA32" s="8">
        <v>37.799999999999997</v>
      </c>
      <c r="OPB32" s="7">
        <v>4665000</v>
      </c>
      <c r="OPC32" s="8">
        <v>28.8</v>
      </c>
      <c r="OPE32" s="9">
        <v>2023</v>
      </c>
      <c r="OPF32" s="7">
        <v>74000</v>
      </c>
      <c r="OPG32" s="8">
        <v>7.3</v>
      </c>
      <c r="OPH32" s="7">
        <v>304000</v>
      </c>
      <c r="OPI32" s="8">
        <v>17.5</v>
      </c>
      <c r="OPJ32" s="7">
        <v>501000</v>
      </c>
      <c r="OPK32" s="8">
        <v>19.7</v>
      </c>
      <c r="OPL32" s="7">
        <v>652000</v>
      </c>
      <c r="OPM32" s="8">
        <v>26.8</v>
      </c>
      <c r="OPN32" s="7">
        <v>624000</v>
      </c>
      <c r="OPO32" s="8">
        <v>33.6</v>
      </c>
      <c r="OPP32" s="7">
        <v>2510000</v>
      </c>
      <c r="OPQ32" s="8">
        <v>37.799999999999997</v>
      </c>
      <c r="OPR32" s="7">
        <v>4665000</v>
      </c>
      <c r="OPS32" s="8">
        <v>28.8</v>
      </c>
      <c r="OPU32" s="9">
        <v>2023</v>
      </c>
      <c r="OPV32" s="7">
        <v>74000</v>
      </c>
      <c r="OPW32" s="8">
        <v>7.3</v>
      </c>
      <c r="OPX32" s="7">
        <v>304000</v>
      </c>
      <c r="OPY32" s="8">
        <v>17.5</v>
      </c>
      <c r="OPZ32" s="7">
        <v>501000</v>
      </c>
      <c r="OQA32" s="8">
        <v>19.7</v>
      </c>
      <c r="OQB32" s="7">
        <v>652000</v>
      </c>
      <c r="OQC32" s="8">
        <v>26.8</v>
      </c>
      <c r="OQD32" s="7">
        <v>624000</v>
      </c>
      <c r="OQE32" s="8">
        <v>33.6</v>
      </c>
      <c r="OQF32" s="7">
        <v>2510000</v>
      </c>
      <c r="OQG32" s="8">
        <v>37.799999999999997</v>
      </c>
      <c r="OQH32" s="7">
        <v>4665000</v>
      </c>
      <c r="OQI32" s="8">
        <v>28.8</v>
      </c>
      <c r="OQK32" s="9">
        <v>2023</v>
      </c>
      <c r="OQL32" s="7">
        <v>74000</v>
      </c>
      <c r="OQM32" s="8">
        <v>7.3</v>
      </c>
      <c r="OQN32" s="7">
        <v>304000</v>
      </c>
      <c r="OQO32" s="8">
        <v>17.5</v>
      </c>
      <c r="OQP32" s="7">
        <v>501000</v>
      </c>
      <c r="OQQ32" s="8">
        <v>19.7</v>
      </c>
      <c r="OQR32" s="7">
        <v>652000</v>
      </c>
      <c r="OQS32" s="8">
        <v>26.8</v>
      </c>
      <c r="OQT32" s="7">
        <v>624000</v>
      </c>
      <c r="OQU32" s="8">
        <v>33.6</v>
      </c>
      <c r="OQV32" s="7">
        <v>2510000</v>
      </c>
      <c r="OQW32" s="8">
        <v>37.799999999999997</v>
      </c>
      <c r="OQX32" s="7">
        <v>4665000</v>
      </c>
      <c r="OQY32" s="8">
        <v>28.8</v>
      </c>
      <c r="ORA32" s="9">
        <v>2023</v>
      </c>
      <c r="ORB32" s="7">
        <v>74000</v>
      </c>
      <c r="ORC32" s="8">
        <v>7.3</v>
      </c>
      <c r="ORD32" s="7">
        <v>304000</v>
      </c>
      <c r="ORE32" s="8">
        <v>17.5</v>
      </c>
      <c r="ORF32" s="7">
        <v>501000</v>
      </c>
      <c r="ORG32" s="8">
        <v>19.7</v>
      </c>
      <c r="ORH32" s="7">
        <v>652000</v>
      </c>
      <c r="ORI32" s="8">
        <v>26.8</v>
      </c>
      <c r="ORJ32" s="7">
        <v>624000</v>
      </c>
      <c r="ORK32" s="8">
        <v>33.6</v>
      </c>
      <c r="ORL32" s="7">
        <v>2510000</v>
      </c>
      <c r="ORM32" s="8">
        <v>37.799999999999997</v>
      </c>
      <c r="ORN32" s="7">
        <v>4665000</v>
      </c>
      <c r="ORO32" s="8">
        <v>28.8</v>
      </c>
      <c r="ORQ32" s="9">
        <v>2023</v>
      </c>
      <c r="ORR32" s="7">
        <v>74000</v>
      </c>
      <c r="ORS32" s="8">
        <v>7.3</v>
      </c>
      <c r="ORT32" s="7">
        <v>304000</v>
      </c>
      <c r="ORU32" s="8">
        <v>17.5</v>
      </c>
      <c r="ORV32" s="7">
        <v>501000</v>
      </c>
      <c r="ORW32" s="8">
        <v>19.7</v>
      </c>
      <c r="ORX32" s="7">
        <v>652000</v>
      </c>
      <c r="ORY32" s="8">
        <v>26.8</v>
      </c>
      <c r="ORZ32" s="7">
        <v>624000</v>
      </c>
      <c r="OSA32" s="8">
        <v>33.6</v>
      </c>
      <c r="OSB32" s="7">
        <v>2510000</v>
      </c>
      <c r="OSC32" s="8">
        <v>37.799999999999997</v>
      </c>
      <c r="OSD32" s="7">
        <v>4665000</v>
      </c>
      <c r="OSE32" s="8">
        <v>28.8</v>
      </c>
      <c r="OSG32" s="9">
        <v>2023</v>
      </c>
      <c r="OSH32" s="7">
        <v>74000</v>
      </c>
      <c r="OSI32" s="8">
        <v>7.3</v>
      </c>
      <c r="OSJ32" s="7">
        <v>304000</v>
      </c>
      <c r="OSK32" s="8">
        <v>17.5</v>
      </c>
      <c r="OSL32" s="7">
        <v>501000</v>
      </c>
      <c r="OSM32" s="8">
        <v>19.7</v>
      </c>
      <c r="OSN32" s="7">
        <v>652000</v>
      </c>
      <c r="OSO32" s="8">
        <v>26.8</v>
      </c>
      <c r="OSP32" s="7">
        <v>624000</v>
      </c>
      <c r="OSQ32" s="8">
        <v>33.6</v>
      </c>
      <c r="OSR32" s="7">
        <v>2510000</v>
      </c>
      <c r="OSS32" s="8">
        <v>37.799999999999997</v>
      </c>
      <c r="OST32" s="7">
        <v>4665000</v>
      </c>
      <c r="OSU32" s="8">
        <v>28.8</v>
      </c>
      <c r="OSW32" s="9">
        <v>2023</v>
      </c>
      <c r="OSX32" s="7">
        <v>74000</v>
      </c>
      <c r="OSY32" s="8">
        <v>7.3</v>
      </c>
      <c r="OSZ32" s="7">
        <v>304000</v>
      </c>
      <c r="OTA32" s="8">
        <v>17.5</v>
      </c>
      <c r="OTB32" s="7">
        <v>501000</v>
      </c>
      <c r="OTC32" s="8">
        <v>19.7</v>
      </c>
      <c r="OTD32" s="7">
        <v>652000</v>
      </c>
      <c r="OTE32" s="8">
        <v>26.8</v>
      </c>
      <c r="OTF32" s="7">
        <v>624000</v>
      </c>
      <c r="OTG32" s="8">
        <v>33.6</v>
      </c>
      <c r="OTH32" s="7">
        <v>2510000</v>
      </c>
      <c r="OTI32" s="8">
        <v>37.799999999999997</v>
      </c>
      <c r="OTJ32" s="7">
        <v>4665000</v>
      </c>
      <c r="OTK32" s="8">
        <v>28.8</v>
      </c>
      <c r="OTM32" s="9">
        <v>2023</v>
      </c>
      <c r="OTN32" s="7">
        <v>74000</v>
      </c>
      <c r="OTO32" s="8">
        <v>7.3</v>
      </c>
      <c r="OTP32" s="7">
        <v>304000</v>
      </c>
      <c r="OTQ32" s="8">
        <v>17.5</v>
      </c>
      <c r="OTR32" s="7">
        <v>501000</v>
      </c>
      <c r="OTS32" s="8">
        <v>19.7</v>
      </c>
      <c r="OTT32" s="7">
        <v>652000</v>
      </c>
      <c r="OTU32" s="8">
        <v>26.8</v>
      </c>
      <c r="OTV32" s="7">
        <v>624000</v>
      </c>
      <c r="OTW32" s="8">
        <v>33.6</v>
      </c>
      <c r="OTX32" s="7">
        <v>2510000</v>
      </c>
      <c r="OTY32" s="8">
        <v>37.799999999999997</v>
      </c>
      <c r="OTZ32" s="7">
        <v>4665000</v>
      </c>
      <c r="OUA32" s="8">
        <v>28.8</v>
      </c>
      <c r="OUC32" s="9">
        <v>2023</v>
      </c>
      <c r="OUD32" s="7">
        <v>74000</v>
      </c>
      <c r="OUE32" s="8">
        <v>7.3</v>
      </c>
      <c r="OUF32" s="7">
        <v>304000</v>
      </c>
      <c r="OUG32" s="8">
        <v>17.5</v>
      </c>
      <c r="OUH32" s="7">
        <v>501000</v>
      </c>
      <c r="OUI32" s="8">
        <v>19.7</v>
      </c>
      <c r="OUJ32" s="7">
        <v>652000</v>
      </c>
      <c r="OUK32" s="8">
        <v>26.8</v>
      </c>
      <c r="OUL32" s="7">
        <v>624000</v>
      </c>
      <c r="OUM32" s="8">
        <v>33.6</v>
      </c>
      <c r="OUN32" s="7">
        <v>2510000</v>
      </c>
      <c r="OUO32" s="8">
        <v>37.799999999999997</v>
      </c>
      <c r="OUP32" s="7">
        <v>4665000</v>
      </c>
      <c r="OUQ32" s="8">
        <v>28.8</v>
      </c>
      <c r="OUS32" s="9">
        <v>2023</v>
      </c>
      <c r="OUT32" s="7">
        <v>74000</v>
      </c>
      <c r="OUU32" s="8">
        <v>7.3</v>
      </c>
      <c r="OUV32" s="7">
        <v>304000</v>
      </c>
      <c r="OUW32" s="8">
        <v>17.5</v>
      </c>
      <c r="OUX32" s="7">
        <v>501000</v>
      </c>
      <c r="OUY32" s="8">
        <v>19.7</v>
      </c>
      <c r="OUZ32" s="7">
        <v>652000</v>
      </c>
      <c r="OVA32" s="8">
        <v>26.8</v>
      </c>
      <c r="OVB32" s="7">
        <v>624000</v>
      </c>
      <c r="OVC32" s="8">
        <v>33.6</v>
      </c>
      <c r="OVD32" s="7">
        <v>2510000</v>
      </c>
      <c r="OVE32" s="8">
        <v>37.799999999999997</v>
      </c>
      <c r="OVF32" s="7">
        <v>4665000</v>
      </c>
      <c r="OVG32" s="8">
        <v>28.8</v>
      </c>
      <c r="OVI32" s="9">
        <v>2023</v>
      </c>
      <c r="OVJ32" s="7">
        <v>74000</v>
      </c>
      <c r="OVK32" s="8">
        <v>7.3</v>
      </c>
      <c r="OVL32" s="7">
        <v>304000</v>
      </c>
      <c r="OVM32" s="8">
        <v>17.5</v>
      </c>
      <c r="OVN32" s="7">
        <v>501000</v>
      </c>
      <c r="OVO32" s="8">
        <v>19.7</v>
      </c>
      <c r="OVP32" s="7">
        <v>652000</v>
      </c>
      <c r="OVQ32" s="8">
        <v>26.8</v>
      </c>
      <c r="OVR32" s="7">
        <v>624000</v>
      </c>
      <c r="OVS32" s="8">
        <v>33.6</v>
      </c>
      <c r="OVT32" s="7">
        <v>2510000</v>
      </c>
      <c r="OVU32" s="8">
        <v>37.799999999999997</v>
      </c>
      <c r="OVV32" s="7">
        <v>4665000</v>
      </c>
      <c r="OVW32" s="8">
        <v>28.8</v>
      </c>
      <c r="OVY32" s="9">
        <v>2023</v>
      </c>
      <c r="OVZ32" s="7">
        <v>74000</v>
      </c>
      <c r="OWA32" s="8">
        <v>7.3</v>
      </c>
      <c r="OWB32" s="7">
        <v>304000</v>
      </c>
      <c r="OWC32" s="8">
        <v>17.5</v>
      </c>
      <c r="OWD32" s="7">
        <v>501000</v>
      </c>
      <c r="OWE32" s="8">
        <v>19.7</v>
      </c>
      <c r="OWF32" s="7">
        <v>652000</v>
      </c>
      <c r="OWG32" s="8">
        <v>26.8</v>
      </c>
      <c r="OWH32" s="7">
        <v>624000</v>
      </c>
      <c r="OWI32" s="8">
        <v>33.6</v>
      </c>
      <c r="OWJ32" s="7">
        <v>2510000</v>
      </c>
      <c r="OWK32" s="8">
        <v>37.799999999999997</v>
      </c>
      <c r="OWL32" s="7">
        <v>4665000</v>
      </c>
      <c r="OWM32" s="8">
        <v>28.8</v>
      </c>
      <c r="OWO32" s="9">
        <v>2023</v>
      </c>
      <c r="OWP32" s="7">
        <v>74000</v>
      </c>
      <c r="OWQ32" s="8">
        <v>7.3</v>
      </c>
      <c r="OWR32" s="7">
        <v>304000</v>
      </c>
      <c r="OWS32" s="8">
        <v>17.5</v>
      </c>
      <c r="OWT32" s="7">
        <v>501000</v>
      </c>
      <c r="OWU32" s="8">
        <v>19.7</v>
      </c>
      <c r="OWV32" s="7">
        <v>652000</v>
      </c>
      <c r="OWW32" s="8">
        <v>26.8</v>
      </c>
      <c r="OWX32" s="7">
        <v>624000</v>
      </c>
      <c r="OWY32" s="8">
        <v>33.6</v>
      </c>
      <c r="OWZ32" s="7">
        <v>2510000</v>
      </c>
      <c r="OXA32" s="8">
        <v>37.799999999999997</v>
      </c>
      <c r="OXB32" s="7">
        <v>4665000</v>
      </c>
      <c r="OXC32" s="8">
        <v>28.8</v>
      </c>
      <c r="OXE32" s="9">
        <v>2023</v>
      </c>
      <c r="OXF32" s="7">
        <v>74000</v>
      </c>
      <c r="OXG32" s="8">
        <v>7.3</v>
      </c>
      <c r="OXH32" s="7">
        <v>304000</v>
      </c>
      <c r="OXI32" s="8">
        <v>17.5</v>
      </c>
      <c r="OXJ32" s="7">
        <v>501000</v>
      </c>
      <c r="OXK32" s="8">
        <v>19.7</v>
      </c>
      <c r="OXL32" s="7">
        <v>652000</v>
      </c>
      <c r="OXM32" s="8">
        <v>26.8</v>
      </c>
      <c r="OXN32" s="7">
        <v>624000</v>
      </c>
      <c r="OXO32" s="8">
        <v>33.6</v>
      </c>
      <c r="OXP32" s="7">
        <v>2510000</v>
      </c>
      <c r="OXQ32" s="8">
        <v>37.799999999999997</v>
      </c>
      <c r="OXR32" s="7">
        <v>4665000</v>
      </c>
      <c r="OXS32" s="8">
        <v>28.8</v>
      </c>
      <c r="OXU32" s="9">
        <v>2023</v>
      </c>
      <c r="OXV32" s="7">
        <v>74000</v>
      </c>
      <c r="OXW32" s="8">
        <v>7.3</v>
      </c>
      <c r="OXX32" s="7">
        <v>304000</v>
      </c>
      <c r="OXY32" s="8">
        <v>17.5</v>
      </c>
      <c r="OXZ32" s="7">
        <v>501000</v>
      </c>
      <c r="OYA32" s="8">
        <v>19.7</v>
      </c>
      <c r="OYB32" s="7">
        <v>652000</v>
      </c>
      <c r="OYC32" s="8">
        <v>26.8</v>
      </c>
      <c r="OYD32" s="7">
        <v>624000</v>
      </c>
      <c r="OYE32" s="8">
        <v>33.6</v>
      </c>
      <c r="OYF32" s="7">
        <v>2510000</v>
      </c>
      <c r="OYG32" s="8">
        <v>37.799999999999997</v>
      </c>
      <c r="OYH32" s="7">
        <v>4665000</v>
      </c>
      <c r="OYI32" s="8">
        <v>28.8</v>
      </c>
      <c r="OYK32" s="9">
        <v>2023</v>
      </c>
      <c r="OYL32" s="7">
        <v>74000</v>
      </c>
      <c r="OYM32" s="8">
        <v>7.3</v>
      </c>
      <c r="OYN32" s="7">
        <v>304000</v>
      </c>
      <c r="OYO32" s="8">
        <v>17.5</v>
      </c>
      <c r="OYP32" s="7">
        <v>501000</v>
      </c>
      <c r="OYQ32" s="8">
        <v>19.7</v>
      </c>
      <c r="OYR32" s="7">
        <v>652000</v>
      </c>
      <c r="OYS32" s="8">
        <v>26.8</v>
      </c>
      <c r="OYT32" s="7">
        <v>624000</v>
      </c>
      <c r="OYU32" s="8">
        <v>33.6</v>
      </c>
      <c r="OYV32" s="7">
        <v>2510000</v>
      </c>
      <c r="OYW32" s="8">
        <v>37.799999999999997</v>
      </c>
      <c r="OYX32" s="7">
        <v>4665000</v>
      </c>
      <c r="OYY32" s="8">
        <v>28.8</v>
      </c>
      <c r="OZA32" s="9">
        <v>2023</v>
      </c>
      <c r="OZB32" s="7">
        <v>74000</v>
      </c>
      <c r="OZC32" s="8">
        <v>7.3</v>
      </c>
      <c r="OZD32" s="7">
        <v>304000</v>
      </c>
      <c r="OZE32" s="8">
        <v>17.5</v>
      </c>
      <c r="OZF32" s="7">
        <v>501000</v>
      </c>
      <c r="OZG32" s="8">
        <v>19.7</v>
      </c>
      <c r="OZH32" s="7">
        <v>652000</v>
      </c>
      <c r="OZI32" s="8">
        <v>26.8</v>
      </c>
      <c r="OZJ32" s="7">
        <v>624000</v>
      </c>
      <c r="OZK32" s="8">
        <v>33.6</v>
      </c>
      <c r="OZL32" s="7">
        <v>2510000</v>
      </c>
      <c r="OZM32" s="8">
        <v>37.799999999999997</v>
      </c>
      <c r="OZN32" s="7">
        <v>4665000</v>
      </c>
      <c r="OZO32" s="8">
        <v>28.8</v>
      </c>
      <c r="OZQ32" s="9">
        <v>2023</v>
      </c>
      <c r="OZR32" s="7">
        <v>74000</v>
      </c>
      <c r="OZS32" s="8">
        <v>7.3</v>
      </c>
      <c r="OZT32" s="7">
        <v>304000</v>
      </c>
      <c r="OZU32" s="8">
        <v>17.5</v>
      </c>
      <c r="OZV32" s="7">
        <v>501000</v>
      </c>
      <c r="OZW32" s="8">
        <v>19.7</v>
      </c>
      <c r="OZX32" s="7">
        <v>652000</v>
      </c>
      <c r="OZY32" s="8">
        <v>26.8</v>
      </c>
      <c r="OZZ32" s="7">
        <v>624000</v>
      </c>
      <c r="PAA32" s="8">
        <v>33.6</v>
      </c>
      <c r="PAB32" s="7">
        <v>2510000</v>
      </c>
      <c r="PAC32" s="8">
        <v>37.799999999999997</v>
      </c>
      <c r="PAD32" s="7">
        <v>4665000</v>
      </c>
      <c r="PAE32" s="8">
        <v>28.8</v>
      </c>
      <c r="PAG32" s="9">
        <v>2023</v>
      </c>
      <c r="PAH32" s="7">
        <v>74000</v>
      </c>
      <c r="PAI32" s="8">
        <v>7.3</v>
      </c>
      <c r="PAJ32" s="7">
        <v>304000</v>
      </c>
      <c r="PAK32" s="8">
        <v>17.5</v>
      </c>
      <c r="PAL32" s="7">
        <v>501000</v>
      </c>
      <c r="PAM32" s="8">
        <v>19.7</v>
      </c>
      <c r="PAN32" s="7">
        <v>652000</v>
      </c>
      <c r="PAO32" s="8">
        <v>26.8</v>
      </c>
      <c r="PAP32" s="7">
        <v>624000</v>
      </c>
      <c r="PAQ32" s="8">
        <v>33.6</v>
      </c>
      <c r="PAR32" s="7">
        <v>2510000</v>
      </c>
      <c r="PAS32" s="8">
        <v>37.799999999999997</v>
      </c>
      <c r="PAT32" s="7">
        <v>4665000</v>
      </c>
      <c r="PAU32" s="8">
        <v>28.8</v>
      </c>
      <c r="PAW32" s="9">
        <v>2023</v>
      </c>
      <c r="PAX32" s="7">
        <v>74000</v>
      </c>
      <c r="PAY32" s="8">
        <v>7.3</v>
      </c>
      <c r="PAZ32" s="7">
        <v>304000</v>
      </c>
      <c r="PBA32" s="8">
        <v>17.5</v>
      </c>
      <c r="PBB32" s="7">
        <v>501000</v>
      </c>
      <c r="PBC32" s="8">
        <v>19.7</v>
      </c>
      <c r="PBD32" s="7">
        <v>652000</v>
      </c>
      <c r="PBE32" s="8">
        <v>26.8</v>
      </c>
      <c r="PBF32" s="7">
        <v>624000</v>
      </c>
      <c r="PBG32" s="8">
        <v>33.6</v>
      </c>
      <c r="PBH32" s="7">
        <v>2510000</v>
      </c>
      <c r="PBI32" s="8">
        <v>37.799999999999997</v>
      </c>
      <c r="PBJ32" s="7">
        <v>4665000</v>
      </c>
      <c r="PBK32" s="8">
        <v>28.8</v>
      </c>
      <c r="PBM32" s="9">
        <v>2023</v>
      </c>
      <c r="PBN32" s="7">
        <v>74000</v>
      </c>
      <c r="PBO32" s="8">
        <v>7.3</v>
      </c>
      <c r="PBP32" s="7">
        <v>304000</v>
      </c>
      <c r="PBQ32" s="8">
        <v>17.5</v>
      </c>
      <c r="PBR32" s="7">
        <v>501000</v>
      </c>
      <c r="PBS32" s="8">
        <v>19.7</v>
      </c>
      <c r="PBT32" s="7">
        <v>652000</v>
      </c>
      <c r="PBU32" s="8">
        <v>26.8</v>
      </c>
      <c r="PBV32" s="7">
        <v>624000</v>
      </c>
      <c r="PBW32" s="8">
        <v>33.6</v>
      </c>
      <c r="PBX32" s="7">
        <v>2510000</v>
      </c>
      <c r="PBY32" s="8">
        <v>37.799999999999997</v>
      </c>
      <c r="PBZ32" s="7">
        <v>4665000</v>
      </c>
      <c r="PCA32" s="8">
        <v>28.8</v>
      </c>
      <c r="PCC32" s="9">
        <v>2023</v>
      </c>
      <c r="PCD32" s="7">
        <v>74000</v>
      </c>
      <c r="PCE32" s="8">
        <v>7.3</v>
      </c>
      <c r="PCF32" s="7">
        <v>304000</v>
      </c>
      <c r="PCG32" s="8">
        <v>17.5</v>
      </c>
      <c r="PCH32" s="7">
        <v>501000</v>
      </c>
      <c r="PCI32" s="8">
        <v>19.7</v>
      </c>
      <c r="PCJ32" s="7">
        <v>652000</v>
      </c>
      <c r="PCK32" s="8">
        <v>26.8</v>
      </c>
      <c r="PCL32" s="7">
        <v>624000</v>
      </c>
      <c r="PCM32" s="8">
        <v>33.6</v>
      </c>
      <c r="PCN32" s="7">
        <v>2510000</v>
      </c>
      <c r="PCO32" s="8">
        <v>37.799999999999997</v>
      </c>
      <c r="PCP32" s="7">
        <v>4665000</v>
      </c>
      <c r="PCQ32" s="8">
        <v>28.8</v>
      </c>
      <c r="PCS32" s="9">
        <v>2023</v>
      </c>
      <c r="PCT32" s="7">
        <v>74000</v>
      </c>
      <c r="PCU32" s="8">
        <v>7.3</v>
      </c>
      <c r="PCV32" s="7">
        <v>304000</v>
      </c>
      <c r="PCW32" s="8">
        <v>17.5</v>
      </c>
      <c r="PCX32" s="7">
        <v>501000</v>
      </c>
      <c r="PCY32" s="8">
        <v>19.7</v>
      </c>
      <c r="PCZ32" s="7">
        <v>652000</v>
      </c>
      <c r="PDA32" s="8">
        <v>26.8</v>
      </c>
      <c r="PDB32" s="7">
        <v>624000</v>
      </c>
      <c r="PDC32" s="8">
        <v>33.6</v>
      </c>
      <c r="PDD32" s="7">
        <v>2510000</v>
      </c>
      <c r="PDE32" s="8">
        <v>37.799999999999997</v>
      </c>
      <c r="PDF32" s="7">
        <v>4665000</v>
      </c>
      <c r="PDG32" s="8">
        <v>28.8</v>
      </c>
      <c r="PDI32" s="9">
        <v>2023</v>
      </c>
      <c r="PDJ32" s="7">
        <v>74000</v>
      </c>
      <c r="PDK32" s="8">
        <v>7.3</v>
      </c>
      <c r="PDL32" s="7">
        <v>304000</v>
      </c>
      <c r="PDM32" s="8">
        <v>17.5</v>
      </c>
      <c r="PDN32" s="7">
        <v>501000</v>
      </c>
      <c r="PDO32" s="8">
        <v>19.7</v>
      </c>
      <c r="PDP32" s="7">
        <v>652000</v>
      </c>
      <c r="PDQ32" s="8">
        <v>26.8</v>
      </c>
      <c r="PDR32" s="7">
        <v>624000</v>
      </c>
      <c r="PDS32" s="8">
        <v>33.6</v>
      </c>
      <c r="PDT32" s="7">
        <v>2510000</v>
      </c>
      <c r="PDU32" s="8">
        <v>37.799999999999997</v>
      </c>
      <c r="PDV32" s="7">
        <v>4665000</v>
      </c>
      <c r="PDW32" s="8">
        <v>28.8</v>
      </c>
      <c r="PDY32" s="9">
        <v>2023</v>
      </c>
      <c r="PDZ32" s="7">
        <v>74000</v>
      </c>
      <c r="PEA32" s="8">
        <v>7.3</v>
      </c>
      <c r="PEB32" s="7">
        <v>304000</v>
      </c>
      <c r="PEC32" s="8">
        <v>17.5</v>
      </c>
      <c r="PED32" s="7">
        <v>501000</v>
      </c>
      <c r="PEE32" s="8">
        <v>19.7</v>
      </c>
      <c r="PEF32" s="7">
        <v>652000</v>
      </c>
      <c r="PEG32" s="8">
        <v>26.8</v>
      </c>
      <c r="PEH32" s="7">
        <v>624000</v>
      </c>
      <c r="PEI32" s="8">
        <v>33.6</v>
      </c>
      <c r="PEJ32" s="7">
        <v>2510000</v>
      </c>
      <c r="PEK32" s="8">
        <v>37.799999999999997</v>
      </c>
      <c r="PEL32" s="7">
        <v>4665000</v>
      </c>
      <c r="PEM32" s="8">
        <v>28.8</v>
      </c>
      <c r="PEO32" s="9">
        <v>2023</v>
      </c>
      <c r="PEP32" s="7">
        <v>74000</v>
      </c>
      <c r="PEQ32" s="8">
        <v>7.3</v>
      </c>
      <c r="PER32" s="7">
        <v>304000</v>
      </c>
      <c r="PES32" s="8">
        <v>17.5</v>
      </c>
      <c r="PET32" s="7">
        <v>501000</v>
      </c>
      <c r="PEU32" s="8">
        <v>19.7</v>
      </c>
      <c r="PEV32" s="7">
        <v>652000</v>
      </c>
      <c r="PEW32" s="8">
        <v>26.8</v>
      </c>
      <c r="PEX32" s="7">
        <v>624000</v>
      </c>
      <c r="PEY32" s="8">
        <v>33.6</v>
      </c>
      <c r="PEZ32" s="7">
        <v>2510000</v>
      </c>
      <c r="PFA32" s="8">
        <v>37.799999999999997</v>
      </c>
      <c r="PFB32" s="7">
        <v>4665000</v>
      </c>
      <c r="PFC32" s="8">
        <v>28.8</v>
      </c>
      <c r="PFE32" s="9">
        <v>2023</v>
      </c>
      <c r="PFF32" s="7">
        <v>74000</v>
      </c>
      <c r="PFG32" s="8">
        <v>7.3</v>
      </c>
      <c r="PFH32" s="7">
        <v>304000</v>
      </c>
      <c r="PFI32" s="8">
        <v>17.5</v>
      </c>
      <c r="PFJ32" s="7">
        <v>501000</v>
      </c>
      <c r="PFK32" s="8">
        <v>19.7</v>
      </c>
      <c r="PFL32" s="7">
        <v>652000</v>
      </c>
      <c r="PFM32" s="8">
        <v>26.8</v>
      </c>
      <c r="PFN32" s="7">
        <v>624000</v>
      </c>
      <c r="PFO32" s="8">
        <v>33.6</v>
      </c>
      <c r="PFP32" s="7">
        <v>2510000</v>
      </c>
      <c r="PFQ32" s="8">
        <v>37.799999999999997</v>
      </c>
      <c r="PFR32" s="7">
        <v>4665000</v>
      </c>
      <c r="PFS32" s="8">
        <v>28.8</v>
      </c>
      <c r="PFU32" s="9">
        <v>2023</v>
      </c>
      <c r="PFV32" s="7">
        <v>74000</v>
      </c>
      <c r="PFW32" s="8">
        <v>7.3</v>
      </c>
      <c r="PFX32" s="7">
        <v>304000</v>
      </c>
      <c r="PFY32" s="8">
        <v>17.5</v>
      </c>
      <c r="PFZ32" s="7">
        <v>501000</v>
      </c>
      <c r="PGA32" s="8">
        <v>19.7</v>
      </c>
      <c r="PGB32" s="7">
        <v>652000</v>
      </c>
      <c r="PGC32" s="8">
        <v>26.8</v>
      </c>
      <c r="PGD32" s="7">
        <v>624000</v>
      </c>
      <c r="PGE32" s="8">
        <v>33.6</v>
      </c>
      <c r="PGF32" s="7">
        <v>2510000</v>
      </c>
      <c r="PGG32" s="8">
        <v>37.799999999999997</v>
      </c>
      <c r="PGH32" s="7">
        <v>4665000</v>
      </c>
      <c r="PGI32" s="8">
        <v>28.8</v>
      </c>
      <c r="PGK32" s="9">
        <v>2023</v>
      </c>
      <c r="PGL32" s="7">
        <v>74000</v>
      </c>
      <c r="PGM32" s="8">
        <v>7.3</v>
      </c>
      <c r="PGN32" s="7">
        <v>304000</v>
      </c>
      <c r="PGO32" s="8">
        <v>17.5</v>
      </c>
      <c r="PGP32" s="7">
        <v>501000</v>
      </c>
      <c r="PGQ32" s="8">
        <v>19.7</v>
      </c>
      <c r="PGR32" s="7">
        <v>652000</v>
      </c>
      <c r="PGS32" s="8">
        <v>26.8</v>
      </c>
      <c r="PGT32" s="7">
        <v>624000</v>
      </c>
      <c r="PGU32" s="8">
        <v>33.6</v>
      </c>
      <c r="PGV32" s="7">
        <v>2510000</v>
      </c>
      <c r="PGW32" s="8">
        <v>37.799999999999997</v>
      </c>
      <c r="PGX32" s="7">
        <v>4665000</v>
      </c>
      <c r="PGY32" s="8">
        <v>28.8</v>
      </c>
      <c r="PHA32" s="9">
        <v>2023</v>
      </c>
      <c r="PHB32" s="7">
        <v>74000</v>
      </c>
      <c r="PHC32" s="8">
        <v>7.3</v>
      </c>
      <c r="PHD32" s="7">
        <v>304000</v>
      </c>
      <c r="PHE32" s="8">
        <v>17.5</v>
      </c>
      <c r="PHF32" s="7">
        <v>501000</v>
      </c>
      <c r="PHG32" s="8">
        <v>19.7</v>
      </c>
      <c r="PHH32" s="7">
        <v>652000</v>
      </c>
      <c r="PHI32" s="8">
        <v>26.8</v>
      </c>
      <c r="PHJ32" s="7">
        <v>624000</v>
      </c>
      <c r="PHK32" s="8">
        <v>33.6</v>
      </c>
      <c r="PHL32" s="7">
        <v>2510000</v>
      </c>
      <c r="PHM32" s="8">
        <v>37.799999999999997</v>
      </c>
      <c r="PHN32" s="7">
        <v>4665000</v>
      </c>
      <c r="PHO32" s="8">
        <v>28.8</v>
      </c>
      <c r="PHQ32" s="9">
        <v>2023</v>
      </c>
      <c r="PHR32" s="7">
        <v>74000</v>
      </c>
      <c r="PHS32" s="8">
        <v>7.3</v>
      </c>
      <c r="PHT32" s="7">
        <v>304000</v>
      </c>
      <c r="PHU32" s="8">
        <v>17.5</v>
      </c>
      <c r="PHV32" s="7">
        <v>501000</v>
      </c>
      <c r="PHW32" s="8">
        <v>19.7</v>
      </c>
      <c r="PHX32" s="7">
        <v>652000</v>
      </c>
      <c r="PHY32" s="8">
        <v>26.8</v>
      </c>
      <c r="PHZ32" s="7">
        <v>624000</v>
      </c>
      <c r="PIA32" s="8">
        <v>33.6</v>
      </c>
      <c r="PIB32" s="7">
        <v>2510000</v>
      </c>
      <c r="PIC32" s="8">
        <v>37.799999999999997</v>
      </c>
      <c r="PID32" s="7">
        <v>4665000</v>
      </c>
      <c r="PIE32" s="8">
        <v>28.8</v>
      </c>
      <c r="PIG32" s="9">
        <v>2023</v>
      </c>
      <c r="PIH32" s="7">
        <v>74000</v>
      </c>
      <c r="PII32" s="8">
        <v>7.3</v>
      </c>
      <c r="PIJ32" s="7">
        <v>304000</v>
      </c>
      <c r="PIK32" s="8">
        <v>17.5</v>
      </c>
      <c r="PIL32" s="7">
        <v>501000</v>
      </c>
      <c r="PIM32" s="8">
        <v>19.7</v>
      </c>
      <c r="PIN32" s="7">
        <v>652000</v>
      </c>
      <c r="PIO32" s="8">
        <v>26.8</v>
      </c>
      <c r="PIP32" s="7">
        <v>624000</v>
      </c>
      <c r="PIQ32" s="8">
        <v>33.6</v>
      </c>
      <c r="PIR32" s="7">
        <v>2510000</v>
      </c>
      <c r="PIS32" s="8">
        <v>37.799999999999997</v>
      </c>
      <c r="PIT32" s="7">
        <v>4665000</v>
      </c>
      <c r="PIU32" s="8">
        <v>28.8</v>
      </c>
      <c r="PIW32" s="9">
        <v>2023</v>
      </c>
      <c r="PIX32" s="7">
        <v>74000</v>
      </c>
      <c r="PIY32" s="8">
        <v>7.3</v>
      </c>
      <c r="PIZ32" s="7">
        <v>304000</v>
      </c>
      <c r="PJA32" s="8">
        <v>17.5</v>
      </c>
      <c r="PJB32" s="7">
        <v>501000</v>
      </c>
      <c r="PJC32" s="8">
        <v>19.7</v>
      </c>
      <c r="PJD32" s="7">
        <v>652000</v>
      </c>
      <c r="PJE32" s="8">
        <v>26.8</v>
      </c>
      <c r="PJF32" s="7">
        <v>624000</v>
      </c>
      <c r="PJG32" s="8">
        <v>33.6</v>
      </c>
      <c r="PJH32" s="7">
        <v>2510000</v>
      </c>
      <c r="PJI32" s="8">
        <v>37.799999999999997</v>
      </c>
      <c r="PJJ32" s="7">
        <v>4665000</v>
      </c>
      <c r="PJK32" s="8">
        <v>28.8</v>
      </c>
      <c r="PJM32" s="9">
        <v>2023</v>
      </c>
      <c r="PJN32" s="7">
        <v>74000</v>
      </c>
      <c r="PJO32" s="8">
        <v>7.3</v>
      </c>
      <c r="PJP32" s="7">
        <v>304000</v>
      </c>
      <c r="PJQ32" s="8">
        <v>17.5</v>
      </c>
      <c r="PJR32" s="7">
        <v>501000</v>
      </c>
      <c r="PJS32" s="8">
        <v>19.7</v>
      </c>
      <c r="PJT32" s="7">
        <v>652000</v>
      </c>
      <c r="PJU32" s="8">
        <v>26.8</v>
      </c>
      <c r="PJV32" s="7">
        <v>624000</v>
      </c>
      <c r="PJW32" s="8">
        <v>33.6</v>
      </c>
      <c r="PJX32" s="7">
        <v>2510000</v>
      </c>
      <c r="PJY32" s="8">
        <v>37.799999999999997</v>
      </c>
      <c r="PJZ32" s="7">
        <v>4665000</v>
      </c>
      <c r="PKA32" s="8">
        <v>28.8</v>
      </c>
      <c r="PKC32" s="9">
        <v>2023</v>
      </c>
      <c r="PKD32" s="7">
        <v>74000</v>
      </c>
      <c r="PKE32" s="8">
        <v>7.3</v>
      </c>
      <c r="PKF32" s="7">
        <v>304000</v>
      </c>
      <c r="PKG32" s="8">
        <v>17.5</v>
      </c>
      <c r="PKH32" s="7">
        <v>501000</v>
      </c>
      <c r="PKI32" s="8">
        <v>19.7</v>
      </c>
      <c r="PKJ32" s="7">
        <v>652000</v>
      </c>
      <c r="PKK32" s="8">
        <v>26.8</v>
      </c>
      <c r="PKL32" s="7">
        <v>624000</v>
      </c>
      <c r="PKM32" s="8">
        <v>33.6</v>
      </c>
      <c r="PKN32" s="7">
        <v>2510000</v>
      </c>
      <c r="PKO32" s="8">
        <v>37.799999999999997</v>
      </c>
      <c r="PKP32" s="7">
        <v>4665000</v>
      </c>
      <c r="PKQ32" s="8">
        <v>28.8</v>
      </c>
      <c r="PKS32" s="9">
        <v>2023</v>
      </c>
      <c r="PKT32" s="7">
        <v>74000</v>
      </c>
      <c r="PKU32" s="8">
        <v>7.3</v>
      </c>
      <c r="PKV32" s="7">
        <v>304000</v>
      </c>
      <c r="PKW32" s="8">
        <v>17.5</v>
      </c>
      <c r="PKX32" s="7">
        <v>501000</v>
      </c>
      <c r="PKY32" s="8">
        <v>19.7</v>
      </c>
      <c r="PKZ32" s="7">
        <v>652000</v>
      </c>
      <c r="PLA32" s="8">
        <v>26.8</v>
      </c>
      <c r="PLB32" s="7">
        <v>624000</v>
      </c>
      <c r="PLC32" s="8">
        <v>33.6</v>
      </c>
      <c r="PLD32" s="7">
        <v>2510000</v>
      </c>
      <c r="PLE32" s="8">
        <v>37.799999999999997</v>
      </c>
      <c r="PLF32" s="7">
        <v>4665000</v>
      </c>
      <c r="PLG32" s="8">
        <v>28.8</v>
      </c>
      <c r="PLI32" s="9">
        <v>2023</v>
      </c>
      <c r="PLJ32" s="7">
        <v>74000</v>
      </c>
      <c r="PLK32" s="8">
        <v>7.3</v>
      </c>
      <c r="PLL32" s="7">
        <v>304000</v>
      </c>
      <c r="PLM32" s="8">
        <v>17.5</v>
      </c>
      <c r="PLN32" s="7">
        <v>501000</v>
      </c>
      <c r="PLO32" s="8">
        <v>19.7</v>
      </c>
      <c r="PLP32" s="7">
        <v>652000</v>
      </c>
      <c r="PLQ32" s="8">
        <v>26.8</v>
      </c>
      <c r="PLR32" s="7">
        <v>624000</v>
      </c>
      <c r="PLS32" s="8">
        <v>33.6</v>
      </c>
      <c r="PLT32" s="7">
        <v>2510000</v>
      </c>
      <c r="PLU32" s="8">
        <v>37.799999999999997</v>
      </c>
      <c r="PLV32" s="7">
        <v>4665000</v>
      </c>
      <c r="PLW32" s="8">
        <v>28.8</v>
      </c>
      <c r="PLY32" s="9">
        <v>2023</v>
      </c>
      <c r="PLZ32" s="7">
        <v>74000</v>
      </c>
      <c r="PMA32" s="8">
        <v>7.3</v>
      </c>
      <c r="PMB32" s="7">
        <v>304000</v>
      </c>
      <c r="PMC32" s="8">
        <v>17.5</v>
      </c>
      <c r="PMD32" s="7">
        <v>501000</v>
      </c>
      <c r="PME32" s="8">
        <v>19.7</v>
      </c>
      <c r="PMF32" s="7">
        <v>652000</v>
      </c>
      <c r="PMG32" s="8">
        <v>26.8</v>
      </c>
      <c r="PMH32" s="7">
        <v>624000</v>
      </c>
      <c r="PMI32" s="8">
        <v>33.6</v>
      </c>
      <c r="PMJ32" s="7">
        <v>2510000</v>
      </c>
      <c r="PMK32" s="8">
        <v>37.799999999999997</v>
      </c>
      <c r="PML32" s="7">
        <v>4665000</v>
      </c>
      <c r="PMM32" s="8">
        <v>28.8</v>
      </c>
      <c r="PMO32" s="9">
        <v>2023</v>
      </c>
      <c r="PMP32" s="7">
        <v>74000</v>
      </c>
      <c r="PMQ32" s="8">
        <v>7.3</v>
      </c>
      <c r="PMR32" s="7">
        <v>304000</v>
      </c>
      <c r="PMS32" s="8">
        <v>17.5</v>
      </c>
      <c r="PMT32" s="7">
        <v>501000</v>
      </c>
      <c r="PMU32" s="8">
        <v>19.7</v>
      </c>
      <c r="PMV32" s="7">
        <v>652000</v>
      </c>
      <c r="PMW32" s="8">
        <v>26.8</v>
      </c>
      <c r="PMX32" s="7">
        <v>624000</v>
      </c>
      <c r="PMY32" s="8">
        <v>33.6</v>
      </c>
      <c r="PMZ32" s="7">
        <v>2510000</v>
      </c>
      <c r="PNA32" s="8">
        <v>37.799999999999997</v>
      </c>
      <c r="PNB32" s="7">
        <v>4665000</v>
      </c>
      <c r="PNC32" s="8">
        <v>28.8</v>
      </c>
      <c r="PNE32" s="9">
        <v>2023</v>
      </c>
      <c r="PNF32" s="7">
        <v>74000</v>
      </c>
      <c r="PNG32" s="8">
        <v>7.3</v>
      </c>
      <c r="PNH32" s="7">
        <v>304000</v>
      </c>
      <c r="PNI32" s="8">
        <v>17.5</v>
      </c>
      <c r="PNJ32" s="7">
        <v>501000</v>
      </c>
      <c r="PNK32" s="8">
        <v>19.7</v>
      </c>
      <c r="PNL32" s="7">
        <v>652000</v>
      </c>
      <c r="PNM32" s="8">
        <v>26.8</v>
      </c>
      <c r="PNN32" s="7">
        <v>624000</v>
      </c>
      <c r="PNO32" s="8">
        <v>33.6</v>
      </c>
      <c r="PNP32" s="7">
        <v>2510000</v>
      </c>
      <c r="PNQ32" s="8">
        <v>37.799999999999997</v>
      </c>
      <c r="PNR32" s="7">
        <v>4665000</v>
      </c>
      <c r="PNS32" s="8">
        <v>28.8</v>
      </c>
      <c r="PNU32" s="9">
        <v>2023</v>
      </c>
      <c r="PNV32" s="7">
        <v>74000</v>
      </c>
      <c r="PNW32" s="8">
        <v>7.3</v>
      </c>
      <c r="PNX32" s="7">
        <v>304000</v>
      </c>
      <c r="PNY32" s="8">
        <v>17.5</v>
      </c>
      <c r="PNZ32" s="7">
        <v>501000</v>
      </c>
      <c r="POA32" s="8">
        <v>19.7</v>
      </c>
      <c r="POB32" s="7">
        <v>652000</v>
      </c>
      <c r="POC32" s="8">
        <v>26.8</v>
      </c>
      <c r="POD32" s="7">
        <v>624000</v>
      </c>
      <c r="POE32" s="8">
        <v>33.6</v>
      </c>
      <c r="POF32" s="7">
        <v>2510000</v>
      </c>
      <c r="POG32" s="8">
        <v>37.799999999999997</v>
      </c>
      <c r="POH32" s="7">
        <v>4665000</v>
      </c>
      <c r="POI32" s="8">
        <v>28.8</v>
      </c>
      <c r="POK32" s="9">
        <v>2023</v>
      </c>
      <c r="POL32" s="7">
        <v>74000</v>
      </c>
      <c r="POM32" s="8">
        <v>7.3</v>
      </c>
      <c r="PON32" s="7">
        <v>304000</v>
      </c>
      <c r="POO32" s="8">
        <v>17.5</v>
      </c>
      <c r="POP32" s="7">
        <v>501000</v>
      </c>
      <c r="POQ32" s="8">
        <v>19.7</v>
      </c>
      <c r="POR32" s="7">
        <v>652000</v>
      </c>
      <c r="POS32" s="8">
        <v>26.8</v>
      </c>
      <c r="POT32" s="7">
        <v>624000</v>
      </c>
      <c r="POU32" s="8">
        <v>33.6</v>
      </c>
      <c r="POV32" s="7">
        <v>2510000</v>
      </c>
      <c r="POW32" s="8">
        <v>37.799999999999997</v>
      </c>
      <c r="POX32" s="7">
        <v>4665000</v>
      </c>
      <c r="POY32" s="8">
        <v>28.8</v>
      </c>
      <c r="PPA32" s="9">
        <v>2023</v>
      </c>
      <c r="PPB32" s="7">
        <v>74000</v>
      </c>
      <c r="PPC32" s="8">
        <v>7.3</v>
      </c>
      <c r="PPD32" s="7">
        <v>304000</v>
      </c>
      <c r="PPE32" s="8">
        <v>17.5</v>
      </c>
      <c r="PPF32" s="7">
        <v>501000</v>
      </c>
      <c r="PPG32" s="8">
        <v>19.7</v>
      </c>
      <c r="PPH32" s="7">
        <v>652000</v>
      </c>
      <c r="PPI32" s="8">
        <v>26.8</v>
      </c>
      <c r="PPJ32" s="7">
        <v>624000</v>
      </c>
      <c r="PPK32" s="8">
        <v>33.6</v>
      </c>
      <c r="PPL32" s="7">
        <v>2510000</v>
      </c>
      <c r="PPM32" s="8">
        <v>37.799999999999997</v>
      </c>
      <c r="PPN32" s="7">
        <v>4665000</v>
      </c>
      <c r="PPO32" s="8">
        <v>28.8</v>
      </c>
      <c r="PPQ32" s="9">
        <v>2023</v>
      </c>
      <c r="PPR32" s="7">
        <v>74000</v>
      </c>
      <c r="PPS32" s="8">
        <v>7.3</v>
      </c>
      <c r="PPT32" s="7">
        <v>304000</v>
      </c>
      <c r="PPU32" s="8">
        <v>17.5</v>
      </c>
      <c r="PPV32" s="7">
        <v>501000</v>
      </c>
      <c r="PPW32" s="8">
        <v>19.7</v>
      </c>
      <c r="PPX32" s="7">
        <v>652000</v>
      </c>
      <c r="PPY32" s="8">
        <v>26.8</v>
      </c>
      <c r="PPZ32" s="7">
        <v>624000</v>
      </c>
      <c r="PQA32" s="8">
        <v>33.6</v>
      </c>
      <c r="PQB32" s="7">
        <v>2510000</v>
      </c>
      <c r="PQC32" s="8">
        <v>37.799999999999997</v>
      </c>
      <c r="PQD32" s="7">
        <v>4665000</v>
      </c>
      <c r="PQE32" s="8">
        <v>28.8</v>
      </c>
      <c r="PQG32" s="9">
        <v>2023</v>
      </c>
      <c r="PQH32" s="7">
        <v>74000</v>
      </c>
      <c r="PQI32" s="8">
        <v>7.3</v>
      </c>
      <c r="PQJ32" s="7">
        <v>304000</v>
      </c>
      <c r="PQK32" s="8">
        <v>17.5</v>
      </c>
      <c r="PQL32" s="7">
        <v>501000</v>
      </c>
      <c r="PQM32" s="8">
        <v>19.7</v>
      </c>
      <c r="PQN32" s="7">
        <v>652000</v>
      </c>
      <c r="PQO32" s="8">
        <v>26.8</v>
      </c>
      <c r="PQP32" s="7">
        <v>624000</v>
      </c>
      <c r="PQQ32" s="8">
        <v>33.6</v>
      </c>
      <c r="PQR32" s="7">
        <v>2510000</v>
      </c>
      <c r="PQS32" s="8">
        <v>37.799999999999997</v>
      </c>
      <c r="PQT32" s="7">
        <v>4665000</v>
      </c>
      <c r="PQU32" s="8">
        <v>28.8</v>
      </c>
      <c r="PQW32" s="9">
        <v>2023</v>
      </c>
      <c r="PQX32" s="7">
        <v>74000</v>
      </c>
      <c r="PQY32" s="8">
        <v>7.3</v>
      </c>
      <c r="PQZ32" s="7">
        <v>304000</v>
      </c>
      <c r="PRA32" s="8">
        <v>17.5</v>
      </c>
      <c r="PRB32" s="7">
        <v>501000</v>
      </c>
      <c r="PRC32" s="8">
        <v>19.7</v>
      </c>
      <c r="PRD32" s="7">
        <v>652000</v>
      </c>
      <c r="PRE32" s="8">
        <v>26.8</v>
      </c>
      <c r="PRF32" s="7">
        <v>624000</v>
      </c>
      <c r="PRG32" s="8">
        <v>33.6</v>
      </c>
      <c r="PRH32" s="7">
        <v>2510000</v>
      </c>
      <c r="PRI32" s="8">
        <v>37.799999999999997</v>
      </c>
      <c r="PRJ32" s="7">
        <v>4665000</v>
      </c>
      <c r="PRK32" s="8">
        <v>28.8</v>
      </c>
      <c r="PRM32" s="9">
        <v>2023</v>
      </c>
      <c r="PRN32" s="7">
        <v>74000</v>
      </c>
      <c r="PRO32" s="8">
        <v>7.3</v>
      </c>
      <c r="PRP32" s="7">
        <v>304000</v>
      </c>
      <c r="PRQ32" s="8">
        <v>17.5</v>
      </c>
      <c r="PRR32" s="7">
        <v>501000</v>
      </c>
      <c r="PRS32" s="8">
        <v>19.7</v>
      </c>
      <c r="PRT32" s="7">
        <v>652000</v>
      </c>
      <c r="PRU32" s="8">
        <v>26.8</v>
      </c>
      <c r="PRV32" s="7">
        <v>624000</v>
      </c>
      <c r="PRW32" s="8">
        <v>33.6</v>
      </c>
      <c r="PRX32" s="7">
        <v>2510000</v>
      </c>
      <c r="PRY32" s="8">
        <v>37.799999999999997</v>
      </c>
      <c r="PRZ32" s="7">
        <v>4665000</v>
      </c>
      <c r="PSA32" s="8">
        <v>28.8</v>
      </c>
      <c r="PSC32" s="9">
        <v>2023</v>
      </c>
      <c r="PSD32" s="7">
        <v>74000</v>
      </c>
      <c r="PSE32" s="8">
        <v>7.3</v>
      </c>
      <c r="PSF32" s="7">
        <v>304000</v>
      </c>
      <c r="PSG32" s="8">
        <v>17.5</v>
      </c>
      <c r="PSH32" s="7">
        <v>501000</v>
      </c>
      <c r="PSI32" s="8">
        <v>19.7</v>
      </c>
      <c r="PSJ32" s="7">
        <v>652000</v>
      </c>
      <c r="PSK32" s="8">
        <v>26.8</v>
      </c>
      <c r="PSL32" s="7">
        <v>624000</v>
      </c>
      <c r="PSM32" s="8">
        <v>33.6</v>
      </c>
      <c r="PSN32" s="7">
        <v>2510000</v>
      </c>
      <c r="PSO32" s="8">
        <v>37.799999999999997</v>
      </c>
      <c r="PSP32" s="7">
        <v>4665000</v>
      </c>
      <c r="PSQ32" s="8">
        <v>28.8</v>
      </c>
      <c r="PSS32" s="9">
        <v>2023</v>
      </c>
      <c r="PST32" s="7">
        <v>74000</v>
      </c>
      <c r="PSU32" s="8">
        <v>7.3</v>
      </c>
      <c r="PSV32" s="7">
        <v>304000</v>
      </c>
      <c r="PSW32" s="8">
        <v>17.5</v>
      </c>
      <c r="PSX32" s="7">
        <v>501000</v>
      </c>
      <c r="PSY32" s="8">
        <v>19.7</v>
      </c>
      <c r="PSZ32" s="7">
        <v>652000</v>
      </c>
      <c r="PTA32" s="8">
        <v>26.8</v>
      </c>
      <c r="PTB32" s="7">
        <v>624000</v>
      </c>
      <c r="PTC32" s="8">
        <v>33.6</v>
      </c>
      <c r="PTD32" s="7">
        <v>2510000</v>
      </c>
      <c r="PTE32" s="8">
        <v>37.799999999999997</v>
      </c>
      <c r="PTF32" s="7">
        <v>4665000</v>
      </c>
      <c r="PTG32" s="8">
        <v>28.8</v>
      </c>
      <c r="PTI32" s="9">
        <v>2023</v>
      </c>
      <c r="PTJ32" s="7">
        <v>74000</v>
      </c>
      <c r="PTK32" s="8">
        <v>7.3</v>
      </c>
      <c r="PTL32" s="7">
        <v>304000</v>
      </c>
      <c r="PTM32" s="8">
        <v>17.5</v>
      </c>
      <c r="PTN32" s="7">
        <v>501000</v>
      </c>
      <c r="PTO32" s="8">
        <v>19.7</v>
      </c>
      <c r="PTP32" s="7">
        <v>652000</v>
      </c>
      <c r="PTQ32" s="8">
        <v>26.8</v>
      </c>
      <c r="PTR32" s="7">
        <v>624000</v>
      </c>
      <c r="PTS32" s="8">
        <v>33.6</v>
      </c>
      <c r="PTT32" s="7">
        <v>2510000</v>
      </c>
      <c r="PTU32" s="8">
        <v>37.799999999999997</v>
      </c>
      <c r="PTV32" s="7">
        <v>4665000</v>
      </c>
      <c r="PTW32" s="8">
        <v>28.8</v>
      </c>
      <c r="PTY32" s="9">
        <v>2023</v>
      </c>
      <c r="PTZ32" s="7">
        <v>74000</v>
      </c>
      <c r="PUA32" s="8">
        <v>7.3</v>
      </c>
      <c r="PUB32" s="7">
        <v>304000</v>
      </c>
      <c r="PUC32" s="8">
        <v>17.5</v>
      </c>
      <c r="PUD32" s="7">
        <v>501000</v>
      </c>
      <c r="PUE32" s="8">
        <v>19.7</v>
      </c>
      <c r="PUF32" s="7">
        <v>652000</v>
      </c>
      <c r="PUG32" s="8">
        <v>26.8</v>
      </c>
      <c r="PUH32" s="7">
        <v>624000</v>
      </c>
      <c r="PUI32" s="8">
        <v>33.6</v>
      </c>
      <c r="PUJ32" s="7">
        <v>2510000</v>
      </c>
      <c r="PUK32" s="8">
        <v>37.799999999999997</v>
      </c>
      <c r="PUL32" s="7">
        <v>4665000</v>
      </c>
      <c r="PUM32" s="8">
        <v>28.8</v>
      </c>
      <c r="PUO32" s="9">
        <v>2023</v>
      </c>
      <c r="PUP32" s="7">
        <v>74000</v>
      </c>
      <c r="PUQ32" s="8">
        <v>7.3</v>
      </c>
      <c r="PUR32" s="7">
        <v>304000</v>
      </c>
      <c r="PUS32" s="8">
        <v>17.5</v>
      </c>
      <c r="PUT32" s="7">
        <v>501000</v>
      </c>
      <c r="PUU32" s="8">
        <v>19.7</v>
      </c>
      <c r="PUV32" s="7">
        <v>652000</v>
      </c>
      <c r="PUW32" s="8">
        <v>26.8</v>
      </c>
      <c r="PUX32" s="7">
        <v>624000</v>
      </c>
      <c r="PUY32" s="8">
        <v>33.6</v>
      </c>
      <c r="PUZ32" s="7">
        <v>2510000</v>
      </c>
      <c r="PVA32" s="8">
        <v>37.799999999999997</v>
      </c>
      <c r="PVB32" s="7">
        <v>4665000</v>
      </c>
      <c r="PVC32" s="8">
        <v>28.8</v>
      </c>
      <c r="PVE32" s="9">
        <v>2023</v>
      </c>
      <c r="PVF32" s="7">
        <v>74000</v>
      </c>
      <c r="PVG32" s="8">
        <v>7.3</v>
      </c>
      <c r="PVH32" s="7">
        <v>304000</v>
      </c>
      <c r="PVI32" s="8">
        <v>17.5</v>
      </c>
      <c r="PVJ32" s="7">
        <v>501000</v>
      </c>
      <c r="PVK32" s="8">
        <v>19.7</v>
      </c>
      <c r="PVL32" s="7">
        <v>652000</v>
      </c>
      <c r="PVM32" s="8">
        <v>26.8</v>
      </c>
      <c r="PVN32" s="7">
        <v>624000</v>
      </c>
      <c r="PVO32" s="8">
        <v>33.6</v>
      </c>
      <c r="PVP32" s="7">
        <v>2510000</v>
      </c>
      <c r="PVQ32" s="8">
        <v>37.799999999999997</v>
      </c>
      <c r="PVR32" s="7">
        <v>4665000</v>
      </c>
      <c r="PVS32" s="8">
        <v>28.8</v>
      </c>
      <c r="PVU32" s="9">
        <v>2023</v>
      </c>
      <c r="PVV32" s="7">
        <v>74000</v>
      </c>
      <c r="PVW32" s="8">
        <v>7.3</v>
      </c>
      <c r="PVX32" s="7">
        <v>304000</v>
      </c>
      <c r="PVY32" s="8">
        <v>17.5</v>
      </c>
      <c r="PVZ32" s="7">
        <v>501000</v>
      </c>
      <c r="PWA32" s="8">
        <v>19.7</v>
      </c>
      <c r="PWB32" s="7">
        <v>652000</v>
      </c>
      <c r="PWC32" s="8">
        <v>26.8</v>
      </c>
      <c r="PWD32" s="7">
        <v>624000</v>
      </c>
      <c r="PWE32" s="8">
        <v>33.6</v>
      </c>
      <c r="PWF32" s="7">
        <v>2510000</v>
      </c>
      <c r="PWG32" s="8">
        <v>37.799999999999997</v>
      </c>
      <c r="PWH32" s="7">
        <v>4665000</v>
      </c>
      <c r="PWI32" s="8">
        <v>28.8</v>
      </c>
      <c r="PWK32" s="9">
        <v>2023</v>
      </c>
      <c r="PWL32" s="7">
        <v>74000</v>
      </c>
      <c r="PWM32" s="8">
        <v>7.3</v>
      </c>
      <c r="PWN32" s="7">
        <v>304000</v>
      </c>
      <c r="PWO32" s="8">
        <v>17.5</v>
      </c>
      <c r="PWP32" s="7">
        <v>501000</v>
      </c>
      <c r="PWQ32" s="8">
        <v>19.7</v>
      </c>
      <c r="PWR32" s="7">
        <v>652000</v>
      </c>
      <c r="PWS32" s="8">
        <v>26.8</v>
      </c>
      <c r="PWT32" s="7">
        <v>624000</v>
      </c>
      <c r="PWU32" s="8">
        <v>33.6</v>
      </c>
      <c r="PWV32" s="7">
        <v>2510000</v>
      </c>
      <c r="PWW32" s="8">
        <v>37.799999999999997</v>
      </c>
      <c r="PWX32" s="7">
        <v>4665000</v>
      </c>
      <c r="PWY32" s="8">
        <v>28.8</v>
      </c>
      <c r="PXA32" s="9">
        <v>2023</v>
      </c>
      <c r="PXB32" s="7">
        <v>74000</v>
      </c>
      <c r="PXC32" s="8">
        <v>7.3</v>
      </c>
      <c r="PXD32" s="7">
        <v>304000</v>
      </c>
      <c r="PXE32" s="8">
        <v>17.5</v>
      </c>
      <c r="PXF32" s="7">
        <v>501000</v>
      </c>
      <c r="PXG32" s="8">
        <v>19.7</v>
      </c>
      <c r="PXH32" s="7">
        <v>652000</v>
      </c>
      <c r="PXI32" s="8">
        <v>26.8</v>
      </c>
      <c r="PXJ32" s="7">
        <v>624000</v>
      </c>
      <c r="PXK32" s="8">
        <v>33.6</v>
      </c>
      <c r="PXL32" s="7">
        <v>2510000</v>
      </c>
      <c r="PXM32" s="8">
        <v>37.799999999999997</v>
      </c>
      <c r="PXN32" s="7">
        <v>4665000</v>
      </c>
      <c r="PXO32" s="8">
        <v>28.8</v>
      </c>
      <c r="PXQ32" s="9">
        <v>2023</v>
      </c>
      <c r="PXR32" s="7">
        <v>74000</v>
      </c>
      <c r="PXS32" s="8">
        <v>7.3</v>
      </c>
      <c r="PXT32" s="7">
        <v>304000</v>
      </c>
      <c r="PXU32" s="8">
        <v>17.5</v>
      </c>
      <c r="PXV32" s="7">
        <v>501000</v>
      </c>
      <c r="PXW32" s="8">
        <v>19.7</v>
      </c>
      <c r="PXX32" s="7">
        <v>652000</v>
      </c>
      <c r="PXY32" s="8">
        <v>26.8</v>
      </c>
      <c r="PXZ32" s="7">
        <v>624000</v>
      </c>
      <c r="PYA32" s="8">
        <v>33.6</v>
      </c>
      <c r="PYB32" s="7">
        <v>2510000</v>
      </c>
      <c r="PYC32" s="8">
        <v>37.799999999999997</v>
      </c>
      <c r="PYD32" s="7">
        <v>4665000</v>
      </c>
      <c r="PYE32" s="8">
        <v>28.8</v>
      </c>
      <c r="PYG32" s="9">
        <v>2023</v>
      </c>
      <c r="PYH32" s="7">
        <v>74000</v>
      </c>
      <c r="PYI32" s="8">
        <v>7.3</v>
      </c>
      <c r="PYJ32" s="7">
        <v>304000</v>
      </c>
      <c r="PYK32" s="8">
        <v>17.5</v>
      </c>
      <c r="PYL32" s="7">
        <v>501000</v>
      </c>
      <c r="PYM32" s="8">
        <v>19.7</v>
      </c>
      <c r="PYN32" s="7">
        <v>652000</v>
      </c>
      <c r="PYO32" s="8">
        <v>26.8</v>
      </c>
      <c r="PYP32" s="7">
        <v>624000</v>
      </c>
      <c r="PYQ32" s="8">
        <v>33.6</v>
      </c>
      <c r="PYR32" s="7">
        <v>2510000</v>
      </c>
      <c r="PYS32" s="8">
        <v>37.799999999999997</v>
      </c>
      <c r="PYT32" s="7">
        <v>4665000</v>
      </c>
      <c r="PYU32" s="8">
        <v>28.8</v>
      </c>
      <c r="PYW32" s="9">
        <v>2023</v>
      </c>
      <c r="PYX32" s="7">
        <v>74000</v>
      </c>
      <c r="PYY32" s="8">
        <v>7.3</v>
      </c>
      <c r="PYZ32" s="7">
        <v>304000</v>
      </c>
      <c r="PZA32" s="8">
        <v>17.5</v>
      </c>
      <c r="PZB32" s="7">
        <v>501000</v>
      </c>
      <c r="PZC32" s="8">
        <v>19.7</v>
      </c>
      <c r="PZD32" s="7">
        <v>652000</v>
      </c>
      <c r="PZE32" s="8">
        <v>26.8</v>
      </c>
      <c r="PZF32" s="7">
        <v>624000</v>
      </c>
      <c r="PZG32" s="8">
        <v>33.6</v>
      </c>
      <c r="PZH32" s="7">
        <v>2510000</v>
      </c>
      <c r="PZI32" s="8">
        <v>37.799999999999997</v>
      </c>
      <c r="PZJ32" s="7">
        <v>4665000</v>
      </c>
      <c r="PZK32" s="8">
        <v>28.8</v>
      </c>
      <c r="PZM32" s="9">
        <v>2023</v>
      </c>
      <c r="PZN32" s="7">
        <v>74000</v>
      </c>
      <c r="PZO32" s="8">
        <v>7.3</v>
      </c>
      <c r="PZP32" s="7">
        <v>304000</v>
      </c>
      <c r="PZQ32" s="8">
        <v>17.5</v>
      </c>
      <c r="PZR32" s="7">
        <v>501000</v>
      </c>
      <c r="PZS32" s="8">
        <v>19.7</v>
      </c>
      <c r="PZT32" s="7">
        <v>652000</v>
      </c>
      <c r="PZU32" s="8">
        <v>26.8</v>
      </c>
      <c r="PZV32" s="7">
        <v>624000</v>
      </c>
      <c r="PZW32" s="8">
        <v>33.6</v>
      </c>
      <c r="PZX32" s="7">
        <v>2510000</v>
      </c>
      <c r="PZY32" s="8">
        <v>37.799999999999997</v>
      </c>
      <c r="PZZ32" s="7">
        <v>4665000</v>
      </c>
      <c r="QAA32" s="8">
        <v>28.8</v>
      </c>
      <c r="QAC32" s="9">
        <v>2023</v>
      </c>
      <c r="QAD32" s="7">
        <v>74000</v>
      </c>
      <c r="QAE32" s="8">
        <v>7.3</v>
      </c>
      <c r="QAF32" s="7">
        <v>304000</v>
      </c>
      <c r="QAG32" s="8">
        <v>17.5</v>
      </c>
      <c r="QAH32" s="7">
        <v>501000</v>
      </c>
      <c r="QAI32" s="8">
        <v>19.7</v>
      </c>
      <c r="QAJ32" s="7">
        <v>652000</v>
      </c>
      <c r="QAK32" s="8">
        <v>26.8</v>
      </c>
      <c r="QAL32" s="7">
        <v>624000</v>
      </c>
      <c r="QAM32" s="8">
        <v>33.6</v>
      </c>
      <c r="QAN32" s="7">
        <v>2510000</v>
      </c>
      <c r="QAO32" s="8">
        <v>37.799999999999997</v>
      </c>
      <c r="QAP32" s="7">
        <v>4665000</v>
      </c>
      <c r="QAQ32" s="8">
        <v>28.8</v>
      </c>
      <c r="QAS32" s="9">
        <v>2023</v>
      </c>
      <c r="QAT32" s="7">
        <v>74000</v>
      </c>
      <c r="QAU32" s="8">
        <v>7.3</v>
      </c>
      <c r="QAV32" s="7">
        <v>304000</v>
      </c>
      <c r="QAW32" s="8">
        <v>17.5</v>
      </c>
      <c r="QAX32" s="7">
        <v>501000</v>
      </c>
      <c r="QAY32" s="8">
        <v>19.7</v>
      </c>
      <c r="QAZ32" s="7">
        <v>652000</v>
      </c>
      <c r="QBA32" s="8">
        <v>26.8</v>
      </c>
      <c r="QBB32" s="7">
        <v>624000</v>
      </c>
      <c r="QBC32" s="8">
        <v>33.6</v>
      </c>
      <c r="QBD32" s="7">
        <v>2510000</v>
      </c>
      <c r="QBE32" s="8">
        <v>37.799999999999997</v>
      </c>
      <c r="QBF32" s="7">
        <v>4665000</v>
      </c>
      <c r="QBG32" s="8">
        <v>28.8</v>
      </c>
      <c r="QBI32" s="9">
        <v>2023</v>
      </c>
      <c r="QBJ32" s="7">
        <v>74000</v>
      </c>
      <c r="QBK32" s="8">
        <v>7.3</v>
      </c>
      <c r="QBL32" s="7">
        <v>304000</v>
      </c>
      <c r="QBM32" s="8">
        <v>17.5</v>
      </c>
      <c r="QBN32" s="7">
        <v>501000</v>
      </c>
      <c r="QBO32" s="8">
        <v>19.7</v>
      </c>
      <c r="QBP32" s="7">
        <v>652000</v>
      </c>
      <c r="QBQ32" s="8">
        <v>26.8</v>
      </c>
      <c r="QBR32" s="7">
        <v>624000</v>
      </c>
      <c r="QBS32" s="8">
        <v>33.6</v>
      </c>
      <c r="QBT32" s="7">
        <v>2510000</v>
      </c>
      <c r="QBU32" s="8">
        <v>37.799999999999997</v>
      </c>
      <c r="QBV32" s="7">
        <v>4665000</v>
      </c>
      <c r="QBW32" s="8">
        <v>28.8</v>
      </c>
      <c r="QBY32" s="9">
        <v>2023</v>
      </c>
      <c r="QBZ32" s="7">
        <v>74000</v>
      </c>
      <c r="QCA32" s="8">
        <v>7.3</v>
      </c>
      <c r="QCB32" s="7">
        <v>304000</v>
      </c>
      <c r="QCC32" s="8">
        <v>17.5</v>
      </c>
      <c r="QCD32" s="7">
        <v>501000</v>
      </c>
      <c r="QCE32" s="8">
        <v>19.7</v>
      </c>
      <c r="QCF32" s="7">
        <v>652000</v>
      </c>
      <c r="QCG32" s="8">
        <v>26.8</v>
      </c>
      <c r="QCH32" s="7">
        <v>624000</v>
      </c>
      <c r="QCI32" s="8">
        <v>33.6</v>
      </c>
      <c r="QCJ32" s="7">
        <v>2510000</v>
      </c>
      <c r="QCK32" s="8">
        <v>37.799999999999997</v>
      </c>
      <c r="QCL32" s="7">
        <v>4665000</v>
      </c>
      <c r="QCM32" s="8">
        <v>28.8</v>
      </c>
      <c r="QCO32" s="9">
        <v>2023</v>
      </c>
      <c r="QCP32" s="7">
        <v>74000</v>
      </c>
      <c r="QCQ32" s="8">
        <v>7.3</v>
      </c>
      <c r="QCR32" s="7">
        <v>304000</v>
      </c>
      <c r="QCS32" s="8">
        <v>17.5</v>
      </c>
      <c r="QCT32" s="7">
        <v>501000</v>
      </c>
      <c r="QCU32" s="8">
        <v>19.7</v>
      </c>
      <c r="QCV32" s="7">
        <v>652000</v>
      </c>
      <c r="QCW32" s="8">
        <v>26.8</v>
      </c>
      <c r="QCX32" s="7">
        <v>624000</v>
      </c>
      <c r="QCY32" s="8">
        <v>33.6</v>
      </c>
      <c r="QCZ32" s="7">
        <v>2510000</v>
      </c>
      <c r="QDA32" s="8">
        <v>37.799999999999997</v>
      </c>
      <c r="QDB32" s="7">
        <v>4665000</v>
      </c>
      <c r="QDC32" s="8">
        <v>28.8</v>
      </c>
      <c r="QDE32" s="9">
        <v>2023</v>
      </c>
      <c r="QDF32" s="7">
        <v>74000</v>
      </c>
      <c r="QDG32" s="8">
        <v>7.3</v>
      </c>
      <c r="QDH32" s="7">
        <v>304000</v>
      </c>
      <c r="QDI32" s="8">
        <v>17.5</v>
      </c>
      <c r="QDJ32" s="7">
        <v>501000</v>
      </c>
      <c r="QDK32" s="8">
        <v>19.7</v>
      </c>
      <c r="QDL32" s="7">
        <v>652000</v>
      </c>
      <c r="QDM32" s="8">
        <v>26.8</v>
      </c>
      <c r="QDN32" s="7">
        <v>624000</v>
      </c>
      <c r="QDO32" s="8">
        <v>33.6</v>
      </c>
      <c r="QDP32" s="7">
        <v>2510000</v>
      </c>
      <c r="QDQ32" s="8">
        <v>37.799999999999997</v>
      </c>
      <c r="QDR32" s="7">
        <v>4665000</v>
      </c>
      <c r="QDS32" s="8">
        <v>28.8</v>
      </c>
      <c r="QDU32" s="9">
        <v>2023</v>
      </c>
      <c r="QDV32" s="7">
        <v>74000</v>
      </c>
      <c r="QDW32" s="8">
        <v>7.3</v>
      </c>
      <c r="QDX32" s="7">
        <v>304000</v>
      </c>
      <c r="QDY32" s="8">
        <v>17.5</v>
      </c>
      <c r="QDZ32" s="7">
        <v>501000</v>
      </c>
      <c r="QEA32" s="8">
        <v>19.7</v>
      </c>
      <c r="QEB32" s="7">
        <v>652000</v>
      </c>
      <c r="QEC32" s="8">
        <v>26.8</v>
      </c>
      <c r="QED32" s="7">
        <v>624000</v>
      </c>
      <c r="QEE32" s="8">
        <v>33.6</v>
      </c>
      <c r="QEF32" s="7">
        <v>2510000</v>
      </c>
      <c r="QEG32" s="8">
        <v>37.799999999999997</v>
      </c>
      <c r="QEH32" s="7">
        <v>4665000</v>
      </c>
      <c r="QEI32" s="8">
        <v>28.8</v>
      </c>
      <c r="QEK32" s="9">
        <v>2023</v>
      </c>
      <c r="QEL32" s="7">
        <v>74000</v>
      </c>
      <c r="QEM32" s="8">
        <v>7.3</v>
      </c>
      <c r="QEN32" s="7">
        <v>304000</v>
      </c>
      <c r="QEO32" s="8">
        <v>17.5</v>
      </c>
      <c r="QEP32" s="7">
        <v>501000</v>
      </c>
      <c r="QEQ32" s="8">
        <v>19.7</v>
      </c>
      <c r="QER32" s="7">
        <v>652000</v>
      </c>
      <c r="QES32" s="8">
        <v>26.8</v>
      </c>
      <c r="QET32" s="7">
        <v>624000</v>
      </c>
      <c r="QEU32" s="8">
        <v>33.6</v>
      </c>
      <c r="QEV32" s="7">
        <v>2510000</v>
      </c>
      <c r="QEW32" s="8">
        <v>37.799999999999997</v>
      </c>
      <c r="QEX32" s="7">
        <v>4665000</v>
      </c>
      <c r="QEY32" s="8">
        <v>28.8</v>
      </c>
      <c r="QFA32" s="9">
        <v>2023</v>
      </c>
      <c r="QFB32" s="7">
        <v>74000</v>
      </c>
      <c r="QFC32" s="8">
        <v>7.3</v>
      </c>
      <c r="QFD32" s="7">
        <v>304000</v>
      </c>
      <c r="QFE32" s="8">
        <v>17.5</v>
      </c>
      <c r="QFF32" s="7">
        <v>501000</v>
      </c>
      <c r="QFG32" s="8">
        <v>19.7</v>
      </c>
      <c r="QFH32" s="7">
        <v>652000</v>
      </c>
      <c r="QFI32" s="8">
        <v>26.8</v>
      </c>
      <c r="QFJ32" s="7">
        <v>624000</v>
      </c>
      <c r="QFK32" s="8">
        <v>33.6</v>
      </c>
      <c r="QFL32" s="7">
        <v>2510000</v>
      </c>
      <c r="QFM32" s="8">
        <v>37.799999999999997</v>
      </c>
      <c r="QFN32" s="7">
        <v>4665000</v>
      </c>
      <c r="QFO32" s="8">
        <v>28.8</v>
      </c>
      <c r="QFQ32" s="9">
        <v>2023</v>
      </c>
      <c r="QFR32" s="7">
        <v>74000</v>
      </c>
      <c r="QFS32" s="8">
        <v>7.3</v>
      </c>
      <c r="QFT32" s="7">
        <v>304000</v>
      </c>
      <c r="QFU32" s="8">
        <v>17.5</v>
      </c>
      <c r="QFV32" s="7">
        <v>501000</v>
      </c>
      <c r="QFW32" s="8">
        <v>19.7</v>
      </c>
      <c r="QFX32" s="7">
        <v>652000</v>
      </c>
      <c r="QFY32" s="8">
        <v>26.8</v>
      </c>
      <c r="QFZ32" s="7">
        <v>624000</v>
      </c>
      <c r="QGA32" s="8">
        <v>33.6</v>
      </c>
      <c r="QGB32" s="7">
        <v>2510000</v>
      </c>
      <c r="QGC32" s="8">
        <v>37.799999999999997</v>
      </c>
      <c r="QGD32" s="7">
        <v>4665000</v>
      </c>
      <c r="QGE32" s="8">
        <v>28.8</v>
      </c>
      <c r="QGG32" s="9">
        <v>2023</v>
      </c>
      <c r="QGH32" s="7">
        <v>74000</v>
      </c>
      <c r="QGI32" s="8">
        <v>7.3</v>
      </c>
      <c r="QGJ32" s="7">
        <v>304000</v>
      </c>
      <c r="QGK32" s="8">
        <v>17.5</v>
      </c>
      <c r="QGL32" s="7">
        <v>501000</v>
      </c>
      <c r="QGM32" s="8">
        <v>19.7</v>
      </c>
      <c r="QGN32" s="7">
        <v>652000</v>
      </c>
      <c r="QGO32" s="8">
        <v>26.8</v>
      </c>
      <c r="QGP32" s="7">
        <v>624000</v>
      </c>
      <c r="QGQ32" s="8">
        <v>33.6</v>
      </c>
      <c r="QGR32" s="7">
        <v>2510000</v>
      </c>
      <c r="QGS32" s="8">
        <v>37.799999999999997</v>
      </c>
      <c r="QGT32" s="7">
        <v>4665000</v>
      </c>
      <c r="QGU32" s="8">
        <v>28.8</v>
      </c>
      <c r="QGW32" s="9">
        <v>2023</v>
      </c>
      <c r="QGX32" s="7">
        <v>74000</v>
      </c>
      <c r="QGY32" s="8">
        <v>7.3</v>
      </c>
      <c r="QGZ32" s="7">
        <v>304000</v>
      </c>
      <c r="QHA32" s="8">
        <v>17.5</v>
      </c>
      <c r="QHB32" s="7">
        <v>501000</v>
      </c>
      <c r="QHC32" s="8">
        <v>19.7</v>
      </c>
      <c r="QHD32" s="7">
        <v>652000</v>
      </c>
      <c r="QHE32" s="8">
        <v>26.8</v>
      </c>
      <c r="QHF32" s="7">
        <v>624000</v>
      </c>
      <c r="QHG32" s="8">
        <v>33.6</v>
      </c>
      <c r="QHH32" s="7">
        <v>2510000</v>
      </c>
      <c r="QHI32" s="8">
        <v>37.799999999999997</v>
      </c>
      <c r="QHJ32" s="7">
        <v>4665000</v>
      </c>
      <c r="QHK32" s="8">
        <v>28.8</v>
      </c>
      <c r="QHM32" s="9">
        <v>2023</v>
      </c>
      <c r="QHN32" s="7">
        <v>74000</v>
      </c>
      <c r="QHO32" s="8">
        <v>7.3</v>
      </c>
      <c r="QHP32" s="7">
        <v>304000</v>
      </c>
      <c r="QHQ32" s="8">
        <v>17.5</v>
      </c>
      <c r="QHR32" s="7">
        <v>501000</v>
      </c>
      <c r="QHS32" s="8">
        <v>19.7</v>
      </c>
      <c r="QHT32" s="7">
        <v>652000</v>
      </c>
      <c r="QHU32" s="8">
        <v>26.8</v>
      </c>
      <c r="QHV32" s="7">
        <v>624000</v>
      </c>
      <c r="QHW32" s="8">
        <v>33.6</v>
      </c>
      <c r="QHX32" s="7">
        <v>2510000</v>
      </c>
      <c r="QHY32" s="8">
        <v>37.799999999999997</v>
      </c>
      <c r="QHZ32" s="7">
        <v>4665000</v>
      </c>
      <c r="QIA32" s="8">
        <v>28.8</v>
      </c>
      <c r="QIC32" s="9">
        <v>2023</v>
      </c>
      <c r="QID32" s="7">
        <v>74000</v>
      </c>
      <c r="QIE32" s="8">
        <v>7.3</v>
      </c>
      <c r="QIF32" s="7">
        <v>304000</v>
      </c>
      <c r="QIG32" s="8">
        <v>17.5</v>
      </c>
      <c r="QIH32" s="7">
        <v>501000</v>
      </c>
      <c r="QII32" s="8">
        <v>19.7</v>
      </c>
      <c r="QIJ32" s="7">
        <v>652000</v>
      </c>
      <c r="QIK32" s="8">
        <v>26.8</v>
      </c>
      <c r="QIL32" s="7">
        <v>624000</v>
      </c>
      <c r="QIM32" s="8">
        <v>33.6</v>
      </c>
      <c r="QIN32" s="7">
        <v>2510000</v>
      </c>
      <c r="QIO32" s="8">
        <v>37.799999999999997</v>
      </c>
      <c r="QIP32" s="7">
        <v>4665000</v>
      </c>
      <c r="QIQ32" s="8">
        <v>28.8</v>
      </c>
      <c r="QIS32" s="9">
        <v>2023</v>
      </c>
      <c r="QIT32" s="7">
        <v>74000</v>
      </c>
      <c r="QIU32" s="8">
        <v>7.3</v>
      </c>
      <c r="QIV32" s="7">
        <v>304000</v>
      </c>
      <c r="QIW32" s="8">
        <v>17.5</v>
      </c>
      <c r="QIX32" s="7">
        <v>501000</v>
      </c>
      <c r="QIY32" s="8">
        <v>19.7</v>
      </c>
      <c r="QIZ32" s="7">
        <v>652000</v>
      </c>
      <c r="QJA32" s="8">
        <v>26.8</v>
      </c>
      <c r="QJB32" s="7">
        <v>624000</v>
      </c>
      <c r="QJC32" s="8">
        <v>33.6</v>
      </c>
      <c r="QJD32" s="7">
        <v>2510000</v>
      </c>
      <c r="QJE32" s="8">
        <v>37.799999999999997</v>
      </c>
      <c r="QJF32" s="7">
        <v>4665000</v>
      </c>
      <c r="QJG32" s="8">
        <v>28.8</v>
      </c>
      <c r="QJI32" s="9">
        <v>2023</v>
      </c>
      <c r="QJJ32" s="7">
        <v>74000</v>
      </c>
      <c r="QJK32" s="8">
        <v>7.3</v>
      </c>
      <c r="QJL32" s="7">
        <v>304000</v>
      </c>
      <c r="QJM32" s="8">
        <v>17.5</v>
      </c>
      <c r="QJN32" s="7">
        <v>501000</v>
      </c>
      <c r="QJO32" s="8">
        <v>19.7</v>
      </c>
      <c r="QJP32" s="7">
        <v>652000</v>
      </c>
      <c r="QJQ32" s="8">
        <v>26.8</v>
      </c>
      <c r="QJR32" s="7">
        <v>624000</v>
      </c>
      <c r="QJS32" s="8">
        <v>33.6</v>
      </c>
      <c r="QJT32" s="7">
        <v>2510000</v>
      </c>
      <c r="QJU32" s="8">
        <v>37.799999999999997</v>
      </c>
      <c r="QJV32" s="7">
        <v>4665000</v>
      </c>
      <c r="QJW32" s="8">
        <v>28.8</v>
      </c>
      <c r="QJY32" s="9">
        <v>2023</v>
      </c>
      <c r="QJZ32" s="7">
        <v>74000</v>
      </c>
      <c r="QKA32" s="8">
        <v>7.3</v>
      </c>
      <c r="QKB32" s="7">
        <v>304000</v>
      </c>
      <c r="QKC32" s="8">
        <v>17.5</v>
      </c>
      <c r="QKD32" s="7">
        <v>501000</v>
      </c>
      <c r="QKE32" s="8">
        <v>19.7</v>
      </c>
      <c r="QKF32" s="7">
        <v>652000</v>
      </c>
      <c r="QKG32" s="8">
        <v>26.8</v>
      </c>
      <c r="QKH32" s="7">
        <v>624000</v>
      </c>
      <c r="QKI32" s="8">
        <v>33.6</v>
      </c>
      <c r="QKJ32" s="7">
        <v>2510000</v>
      </c>
      <c r="QKK32" s="8">
        <v>37.799999999999997</v>
      </c>
      <c r="QKL32" s="7">
        <v>4665000</v>
      </c>
      <c r="QKM32" s="8">
        <v>28.8</v>
      </c>
      <c r="QKO32" s="9">
        <v>2023</v>
      </c>
      <c r="QKP32" s="7">
        <v>74000</v>
      </c>
      <c r="QKQ32" s="8">
        <v>7.3</v>
      </c>
      <c r="QKR32" s="7">
        <v>304000</v>
      </c>
      <c r="QKS32" s="8">
        <v>17.5</v>
      </c>
      <c r="QKT32" s="7">
        <v>501000</v>
      </c>
      <c r="QKU32" s="8">
        <v>19.7</v>
      </c>
      <c r="QKV32" s="7">
        <v>652000</v>
      </c>
      <c r="QKW32" s="8">
        <v>26.8</v>
      </c>
      <c r="QKX32" s="7">
        <v>624000</v>
      </c>
      <c r="QKY32" s="8">
        <v>33.6</v>
      </c>
      <c r="QKZ32" s="7">
        <v>2510000</v>
      </c>
      <c r="QLA32" s="8">
        <v>37.799999999999997</v>
      </c>
      <c r="QLB32" s="7">
        <v>4665000</v>
      </c>
      <c r="QLC32" s="8">
        <v>28.8</v>
      </c>
      <c r="QLE32" s="9">
        <v>2023</v>
      </c>
      <c r="QLF32" s="7">
        <v>74000</v>
      </c>
      <c r="QLG32" s="8">
        <v>7.3</v>
      </c>
      <c r="QLH32" s="7">
        <v>304000</v>
      </c>
      <c r="QLI32" s="8">
        <v>17.5</v>
      </c>
      <c r="QLJ32" s="7">
        <v>501000</v>
      </c>
      <c r="QLK32" s="8">
        <v>19.7</v>
      </c>
      <c r="QLL32" s="7">
        <v>652000</v>
      </c>
      <c r="QLM32" s="8">
        <v>26.8</v>
      </c>
      <c r="QLN32" s="7">
        <v>624000</v>
      </c>
      <c r="QLO32" s="8">
        <v>33.6</v>
      </c>
      <c r="QLP32" s="7">
        <v>2510000</v>
      </c>
      <c r="QLQ32" s="8">
        <v>37.799999999999997</v>
      </c>
      <c r="QLR32" s="7">
        <v>4665000</v>
      </c>
      <c r="QLS32" s="8">
        <v>28.8</v>
      </c>
      <c r="QLU32" s="9">
        <v>2023</v>
      </c>
      <c r="QLV32" s="7">
        <v>74000</v>
      </c>
      <c r="QLW32" s="8">
        <v>7.3</v>
      </c>
      <c r="QLX32" s="7">
        <v>304000</v>
      </c>
      <c r="QLY32" s="8">
        <v>17.5</v>
      </c>
      <c r="QLZ32" s="7">
        <v>501000</v>
      </c>
      <c r="QMA32" s="8">
        <v>19.7</v>
      </c>
      <c r="QMB32" s="7">
        <v>652000</v>
      </c>
      <c r="QMC32" s="8">
        <v>26.8</v>
      </c>
      <c r="QMD32" s="7">
        <v>624000</v>
      </c>
      <c r="QME32" s="8">
        <v>33.6</v>
      </c>
      <c r="QMF32" s="7">
        <v>2510000</v>
      </c>
      <c r="QMG32" s="8">
        <v>37.799999999999997</v>
      </c>
      <c r="QMH32" s="7">
        <v>4665000</v>
      </c>
      <c r="QMI32" s="8">
        <v>28.8</v>
      </c>
      <c r="QMK32" s="9">
        <v>2023</v>
      </c>
      <c r="QML32" s="7">
        <v>74000</v>
      </c>
      <c r="QMM32" s="8">
        <v>7.3</v>
      </c>
      <c r="QMN32" s="7">
        <v>304000</v>
      </c>
      <c r="QMO32" s="8">
        <v>17.5</v>
      </c>
      <c r="QMP32" s="7">
        <v>501000</v>
      </c>
      <c r="QMQ32" s="8">
        <v>19.7</v>
      </c>
      <c r="QMR32" s="7">
        <v>652000</v>
      </c>
      <c r="QMS32" s="8">
        <v>26.8</v>
      </c>
      <c r="QMT32" s="7">
        <v>624000</v>
      </c>
      <c r="QMU32" s="8">
        <v>33.6</v>
      </c>
      <c r="QMV32" s="7">
        <v>2510000</v>
      </c>
      <c r="QMW32" s="8">
        <v>37.799999999999997</v>
      </c>
      <c r="QMX32" s="7">
        <v>4665000</v>
      </c>
      <c r="QMY32" s="8">
        <v>28.8</v>
      </c>
      <c r="QNA32" s="9">
        <v>2023</v>
      </c>
      <c r="QNB32" s="7">
        <v>74000</v>
      </c>
      <c r="QNC32" s="8">
        <v>7.3</v>
      </c>
      <c r="QND32" s="7">
        <v>304000</v>
      </c>
      <c r="QNE32" s="8">
        <v>17.5</v>
      </c>
      <c r="QNF32" s="7">
        <v>501000</v>
      </c>
      <c r="QNG32" s="8">
        <v>19.7</v>
      </c>
      <c r="QNH32" s="7">
        <v>652000</v>
      </c>
      <c r="QNI32" s="8">
        <v>26.8</v>
      </c>
      <c r="QNJ32" s="7">
        <v>624000</v>
      </c>
      <c r="QNK32" s="8">
        <v>33.6</v>
      </c>
      <c r="QNL32" s="7">
        <v>2510000</v>
      </c>
      <c r="QNM32" s="8">
        <v>37.799999999999997</v>
      </c>
      <c r="QNN32" s="7">
        <v>4665000</v>
      </c>
      <c r="QNO32" s="8">
        <v>28.8</v>
      </c>
      <c r="QNQ32" s="9">
        <v>2023</v>
      </c>
      <c r="QNR32" s="7">
        <v>74000</v>
      </c>
      <c r="QNS32" s="8">
        <v>7.3</v>
      </c>
      <c r="QNT32" s="7">
        <v>304000</v>
      </c>
      <c r="QNU32" s="8">
        <v>17.5</v>
      </c>
      <c r="QNV32" s="7">
        <v>501000</v>
      </c>
      <c r="QNW32" s="8">
        <v>19.7</v>
      </c>
      <c r="QNX32" s="7">
        <v>652000</v>
      </c>
      <c r="QNY32" s="8">
        <v>26.8</v>
      </c>
      <c r="QNZ32" s="7">
        <v>624000</v>
      </c>
      <c r="QOA32" s="8">
        <v>33.6</v>
      </c>
      <c r="QOB32" s="7">
        <v>2510000</v>
      </c>
      <c r="QOC32" s="8">
        <v>37.799999999999997</v>
      </c>
      <c r="QOD32" s="7">
        <v>4665000</v>
      </c>
      <c r="QOE32" s="8">
        <v>28.8</v>
      </c>
      <c r="QOG32" s="9">
        <v>2023</v>
      </c>
      <c r="QOH32" s="7">
        <v>74000</v>
      </c>
      <c r="QOI32" s="8">
        <v>7.3</v>
      </c>
      <c r="QOJ32" s="7">
        <v>304000</v>
      </c>
      <c r="QOK32" s="8">
        <v>17.5</v>
      </c>
      <c r="QOL32" s="7">
        <v>501000</v>
      </c>
      <c r="QOM32" s="8">
        <v>19.7</v>
      </c>
      <c r="QON32" s="7">
        <v>652000</v>
      </c>
      <c r="QOO32" s="8">
        <v>26.8</v>
      </c>
      <c r="QOP32" s="7">
        <v>624000</v>
      </c>
      <c r="QOQ32" s="8">
        <v>33.6</v>
      </c>
      <c r="QOR32" s="7">
        <v>2510000</v>
      </c>
      <c r="QOS32" s="8">
        <v>37.799999999999997</v>
      </c>
      <c r="QOT32" s="7">
        <v>4665000</v>
      </c>
      <c r="QOU32" s="8">
        <v>28.8</v>
      </c>
      <c r="QOW32" s="9">
        <v>2023</v>
      </c>
      <c r="QOX32" s="7">
        <v>74000</v>
      </c>
      <c r="QOY32" s="8">
        <v>7.3</v>
      </c>
      <c r="QOZ32" s="7">
        <v>304000</v>
      </c>
      <c r="QPA32" s="8">
        <v>17.5</v>
      </c>
      <c r="QPB32" s="7">
        <v>501000</v>
      </c>
      <c r="QPC32" s="8">
        <v>19.7</v>
      </c>
      <c r="QPD32" s="7">
        <v>652000</v>
      </c>
      <c r="QPE32" s="8">
        <v>26.8</v>
      </c>
      <c r="QPF32" s="7">
        <v>624000</v>
      </c>
      <c r="QPG32" s="8">
        <v>33.6</v>
      </c>
      <c r="QPH32" s="7">
        <v>2510000</v>
      </c>
      <c r="QPI32" s="8">
        <v>37.799999999999997</v>
      </c>
      <c r="QPJ32" s="7">
        <v>4665000</v>
      </c>
      <c r="QPK32" s="8">
        <v>28.8</v>
      </c>
      <c r="QPM32" s="9">
        <v>2023</v>
      </c>
      <c r="QPN32" s="7">
        <v>74000</v>
      </c>
      <c r="QPO32" s="8">
        <v>7.3</v>
      </c>
      <c r="QPP32" s="7">
        <v>304000</v>
      </c>
      <c r="QPQ32" s="8">
        <v>17.5</v>
      </c>
      <c r="QPR32" s="7">
        <v>501000</v>
      </c>
      <c r="QPS32" s="8">
        <v>19.7</v>
      </c>
      <c r="QPT32" s="7">
        <v>652000</v>
      </c>
      <c r="QPU32" s="8">
        <v>26.8</v>
      </c>
      <c r="QPV32" s="7">
        <v>624000</v>
      </c>
      <c r="QPW32" s="8">
        <v>33.6</v>
      </c>
      <c r="QPX32" s="7">
        <v>2510000</v>
      </c>
      <c r="QPY32" s="8">
        <v>37.799999999999997</v>
      </c>
      <c r="QPZ32" s="7">
        <v>4665000</v>
      </c>
      <c r="QQA32" s="8">
        <v>28.8</v>
      </c>
      <c r="QQC32" s="9">
        <v>2023</v>
      </c>
      <c r="QQD32" s="7">
        <v>74000</v>
      </c>
      <c r="QQE32" s="8">
        <v>7.3</v>
      </c>
      <c r="QQF32" s="7">
        <v>304000</v>
      </c>
      <c r="QQG32" s="8">
        <v>17.5</v>
      </c>
      <c r="QQH32" s="7">
        <v>501000</v>
      </c>
      <c r="QQI32" s="8">
        <v>19.7</v>
      </c>
      <c r="QQJ32" s="7">
        <v>652000</v>
      </c>
      <c r="QQK32" s="8">
        <v>26.8</v>
      </c>
      <c r="QQL32" s="7">
        <v>624000</v>
      </c>
      <c r="QQM32" s="8">
        <v>33.6</v>
      </c>
      <c r="QQN32" s="7">
        <v>2510000</v>
      </c>
      <c r="QQO32" s="8">
        <v>37.799999999999997</v>
      </c>
      <c r="QQP32" s="7">
        <v>4665000</v>
      </c>
      <c r="QQQ32" s="8">
        <v>28.8</v>
      </c>
      <c r="QQS32" s="9">
        <v>2023</v>
      </c>
      <c r="QQT32" s="7">
        <v>74000</v>
      </c>
      <c r="QQU32" s="8">
        <v>7.3</v>
      </c>
      <c r="QQV32" s="7">
        <v>304000</v>
      </c>
      <c r="QQW32" s="8">
        <v>17.5</v>
      </c>
      <c r="QQX32" s="7">
        <v>501000</v>
      </c>
      <c r="QQY32" s="8">
        <v>19.7</v>
      </c>
      <c r="QQZ32" s="7">
        <v>652000</v>
      </c>
      <c r="QRA32" s="8">
        <v>26.8</v>
      </c>
      <c r="QRB32" s="7">
        <v>624000</v>
      </c>
      <c r="QRC32" s="8">
        <v>33.6</v>
      </c>
      <c r="QRD32" s="7">
        <v>2510000</v>
      </c>
      <c r="QRE32" s="8">
        <v>37.799999999999997</v>
      </c>
      <c r="QRF32" s="7">
        <v>4665000</v>
      </c>
      <c r="QRG32" s="8">
        <v>28.8</v>
      </c>
      <c r="QRI32" s="9">
        <v>2023</v>
      </c>
      <c r="QRJ32" s="7">
        <v>74000</v>
      </c>
      <c r="QRK32" s="8">
        <v>7.3</v>
      </c>
      <c r="QRL32" s="7">
        <v>304000</v>
      </c>
      <c r="QRM32" s="8">
        <v>17.5</v>
      </c>
      <c r="QRN32" s="7">
        <v>501000</v>
      </c>
      <c r="QRO32" s="8">
        <v>19.7</v>
      </c>
      <c r="QRP32" s="7">
        <v>652000</v>
      </c>
      <c r="QRQ32" s="8">
        <v>26.8</v>
      </c>
      <c r="QRR32" s="7">
        <v>624000</v>
      </c>
      <c r="QRS32" s="8">
        <v>33.6</v>
      </c>
      <c r="QRT32" s="7">
        <v>2510000</v>
      </c>
      <c r="QRU32" s="8">
        <v>37.799999999999997</v>
      </c>
      <c r="QRV32" s="7">
        <v>4665000</v>
      </c>
      <c r="QRW32" s="8">
        <v>28.8</v>
      </c>
      <c r="QRY32" s="9">
        <v>2023</v>
      </c>
      <c r="QRZ32" s="7">
        <v>74000</v>
      </c>
      <c r="QSA32" s="8">
        <v>7.3</v>
      </c>
      <c r="QSB32" s="7">
        <v>304000</v>
      </c>
      <c r="QSC32" s="8">
        <v>17.5</v>
      </c>
      <c r="QSD32" s="7">
        <v>501000</v>
      </c>
      <c r="QSE32" s="8">
        <v>19.7</v>
      </c>
      <c r="QSF32" s="7">
        <v>652000</v>
      </c>
      <c r="QSG32" s="8">
        <v>26.8</v>
      </c>
      <c r="QSH32" s="7">
        <v>624000</v>
      </c>
      <c r="QSI32" s="8">
        <v>33.6</v>
      </c>
      <c r="QSJ32" s="7">
        <v>2510000</v>
      </c>
      <c r="QSK32" s="8">
        <v>37.799999999999997</v>
      </c>
      <c r="QSL32" s="7">
        <v>4665000</v>
      </c>
      <c r="QSM32" s="8">
        <v>28.8</v>
      </c>
      <c r="QSO32" s="9">
        <v>2023</v>
      </c>
      <c r="QSP32" s="7">
        <v>74000</v>
      </c>
      <c r="QSQ32" s="8">
        <v>7.3</v>
      </c>
      <c r="QSR32" s="7">
        <v>304000</v>
      </c>
      <c r="QSS32" s="8">
        <v>17.5</v>
      </c>
      <c r="QST32" s="7">
        <v>501000</v>
      </c>
      <c r="QSU32" s="8">
        <v>19.7</v>
      </c>
      <c r="QSV32" s="7">
        <v>652000</v>
      </c>
      <c r="QSW32" s="8">
        <v>26.8</v>
      </c>
      <c r="QSX32" s="7">
        <v>624000</v>
      </c>
      <c r="QSY32" s="8">
        <v>33.6</v>
      </c>
      <c r="QSZ32" s="7">
        <v>2510000</v>
      </c>
      <c r="QTA32" s="8">
        <v>37.799999999999997</v>
      </c>
      <c r="QTB32" s="7">
        <v>4665000</v>
      </c>
      <c r="QTC32" s="8">
        <v>28.8</v>
      </c>
      <c r="QTE32" s="9">
        <v>2023</v>
      </c>
      <c r="QTF32" s="7">
        <v>74000</v>
      </c>
      <c r="QTG32" s="8">
        <v>7.3</v>
      </c>
      <c r="QTH32" s="7">
        <v>304000</v>
      </c>
      <c r="QTI32" s="8">
        <v>17.5</v>
      </c>
      <c r="QTJ32" s="7">
        <v>501000</v>
      </c>
      <c r="QTK32" s="8">
        <v>19.7</v>
      </c>
      <c r="QTL32" s="7">
        <v>652000</v>
      </c>
      <c r="QTM32" s="8">
        <v>26.8</v>
      </c>
      <c r="QTN32" s="7">
        <v>624000</v>
      </c>
      <c r="QTO32" s="8">
        <v>33.6</v>
      </c>
      <c r="QTP32" s="7">
        <v>2510000</v>
      </c>
      <c r="QTQ32" s="8">
        <v>37.799999999999997</v>
      </c>
      <c r="QTR32" s="7">
        <v>4665000</v>
      </c>
      <c r="QTS32" s="8">
        <v>28.8</v>
      </c>
      <c r="QTU32" s="9">
        <v>2023</v>
      </c>
      <c r="QTV32" s="7">
        <v>74000</v>
      </c>
      <c r="QTW32" s="8">
        <v>7.3</v>
      </c>
      <c r="QTX32" s="7">
        <v>304000</v>
      </c>
      <c r="QTY32" s="8">
        <v>17.5</v>
      </c>
      <c r="QTZ32" s="7">
        <v>501000</v>
      </c>
      <c r="QUA32" s="8">
        <v>19.7</v>
      </c>
      <c r="QUB32" s="7">
        <v>652000</v>
      </c>
      <c r="QUC32" s="8">
        <v>26.8</v>
      </c>
      <c r="QUD32" s="7">
        <v>624000</v>
      </c>
      <c r="QUE32" s="8">
        <v>33.6</v>
      </c>
      <c r="QUF32" s="7">
        <v>2510000</v>
      </c>
      <c r="QUG32" s="8">
        <v>37.799999999999997</v>
      </c>
      <c r="QUH32" s="7">
        <v>4665000</v>
      </c>
      <c r="QUI32" s="8">
        <v>28.8</v>
      </c>
      <c r="QUK32" s="9">
        <v>2023</v>
      </c>
      <c r="QUL32" s="7">
        <v>74000</v>
      </c>
      <c r="QUM32" s="8">
        <v>7.3</v>
      </c>
      <c r="QUN32" s="7">
        <v>304000</v>
      </c>
      <c r="QUO32" s="8">
        <v>17.5</v>
      </c>
      <c r="QUP32" s="7">
        <v>501000</v>
      </c>
      <c r="QUQ32" s="8">
        <v>19.7</v>
      </c>
      <c r="QUR32" s="7">
        <v>652000</v>
      </c>
      <c r="QUS32" s="8">
        <v>26.8</v>
      </c>
      <c r="QUT32" s="7">
        <v>624000</v>
      </c>
      <c r="QUU32" s="8">
        <v>33.6</v>
      </c>
      <c r="QUV32" s="7">
        <v>2510000</v>
      </c>
      <c r="QUW32" s="8">
        <v>37.799999999999997</v>
      </c>
      <c r="QUX32" s="7">
        <v>4665000</v>
      </c>
      <c r="QUY32" s="8">
        <v>28.8</v>
      </c>
      <c r="QVA32" s="9">
        <v>2023</v>
      </c>
      <c r="QVB32" s="7">
        <v>74000</v>
      </c>
      <c r="QVC32" s="8">
        <v>7.3</v>
      </c>
      <c r="QVD32" s="7">
        <v>304000</v>
      </c>
      <c r="QVE32" s="8">
        <v>17.5</v>
      </c>
      <c r="QVF32" s="7">
        <v>501000</v>
      </c>
      <c r="QVG32" s="8">
        <v>19.7</v>
      </c>
      <c r="QVH32" s="7">
        <v>652000</v>
      </c>
      <c r="QVI32" s="8">
        <v>26.8</v>
      </c>
      <c r="QVJ32" s="7">
        <v>624000</v>
      </c>
      <c r="QVK32" s="8">
        <v>33.6</v>
      </c>
      <c r="QVL32" s="7">
        <v>2510000</v>
      </c>
      <c r="QVM32" s="8">
        <v>37.799999999999997</v>
      </c>
      <c r="QVN32" s="7">
        <v>4665000</v>
      </c>
      <c r="QVO32" s="8">
        <v>28.8</v>
      </c>
      <c r="QVQ32" s="9">
        <v>2023</v>
      </c>
      <c r="QVR32" s="7">
        <v>74000</v>
      </c>
      <c r="QVS32" s="8">
        <v>7.3</v>
      </c>
      <c r="QVT32" s="7">
        <v>304000</v>
      </c>
      <c r="QVU32" s="8">
        <v>17.5</v>
      </c>
      <c r="QVV32" s="7">
        <v>501000</v>
      </c>
      <c r="QVW32" s="8">
        <v>19.7</v>
      </c>
      <c r="QVX32" s="7">
        <v>652000</v>
      </c>
      <c r="QVY32" s="8">
        <v>26.8</v>
      </c>
      <c r="QVZ32" s="7">
        <v>624000</v>
      </c>
      <c r="QWA32" s="8">
        <v>33.6</v>
      </c>
      <c r="QWB32" s="7">
        <v>2510000</v>
      </c>
      <c r="QWC32" s="8">
        <v>37.799999999999997</v>
      </c>
      <c r="QWD32" s="7">
        <v>4665000</v>
      </c>
      <c r="QWE32" s="8">
        <v>28.8</v>
      </c>
      <c r="QWG32" s="9">
        <v>2023</v>
      </c>
      <c r="QWH32" s="7">
        <v>74000</v>
      </c>
      <c r="QWI32" s="8">
        <v>7.3</v>
      </c>
      <c r="QWJ32" s="7">
        <v>304000</v>
      </c>
      <c r="QWK32" s="8">
        <v>17.5</v>
      </c>
      <c r="QWL32" s="7">
        <v>501000</v>
      </c>
      <c r="QWM32" s="8">
        <v>19.7</v>
      </c>
      <c r="QWN32" s="7">
        <v>652000</v>
      </c>
      <c r="QWO32" s="8">
        <v>26.8</v>
      </c>
      <c r="QWP32" s="7">
        <v>624000</v>
      </c>
      <c r="QWQ32" s="8">
        <v>33.6</v>
      </c>
      <c r="QWR32" s="7">
        <v>2510000</v>
      </c>
      <c r="QWS32" s="8">
        <v>37.799999999999997</v>
      </c>
      <c r="QWT32" s="7">
        <v>4665000</v>
      </c>
      <c r="QWU32" s="8">
        <v>28.8</v>
      </c>
      <c r="QWW32" s="9">
        <v>2023</v>
      </c>
      <c r="QWX32" s="7">
        <v>74000</v>
      </c>
      <c r="QWY32" s="8">
        <v>7.3</v>
      </c>
      <c r="QWZ32" s="7">
        <v>304000</v>
      </c>
      <c r="QXA32" s="8">
        <v>17.5</v>
      </c>
      <c r="QXB32" s="7">
        <v>501000</v>
      </c>
      <c r="QXC32" s="8">
        <v>19.7</v>
      </c>
      <c r="QXD32" s="7">
        <v>652000</v>
      </c>
      <c r="QXE32" s="8">
        <v>26.8</v>
      </c>
      <c r="QXF32" s="7">
        <v>624000</v>
      </c>
      <c r="QXG32" s="8">
        <v>33.6</v>
      </c>
      <c r="QXH32" s="7">
        <v>2510000</v>
      </c>
      <c r="QXI32" s="8">
        <v>37.799999999999997</v>
      </c>
      <c r="QXJ32" s="7">
        <v>4665000</v>
      </c>
      <c r="QXK32" s="8">
        <v>28.8</v>
      </c>
      <c r="QXM32" s="9">
        <v>2023</v>
      </c>
      <c r="QXN32" s="7">
        <v>74000</v>
      </c>
      <c r="QXO32" s="8">
        <v>7.3</v>
      </c>
      <c r="QXP32" s="7">
        <v>304000</v>
      </c>
      <c r="QXQ32" s="8">
        <v>17.5</v>
      </c>
      <c r="QXR32" s="7">
        <v>501000</v>
      </c>
      <c r="QXS32" s="8">
        <v>19.7</v>
      </c>
      <c r="QXT32" s="7">
        <v>652000</v>
      </c>
      <c r="QXU32" s="8">
        <v>26.8</v>
      </c>
      <c r="QXV32" s="7">
        <v>624000</v>
      </c>
      <c r="QXW32" s="8">
        <v>33.6</v>
      </c>
      <c r="QXX32" s="7">
        <v>2510000</v>
      </c>
      <c r="QXY32" s="8">
        <v>37.799999999999997</v>
      </c>
      <c r="QXZ32" s="7">
        <v>4665000</v>
      </c>
      <c r="QYA32" s="8">
        <v>28.8</v>
      </c>
      <c r="QYC32" s="9">
        <v>2023</v>
      </c>
      <c r="QYD32" s="7">
        <v>74000</v>
      </c>
      <c r="QYE32" s="8">
        <v>7.3</v>
      </c>
      <c r="QYF32" s="7">
        <v>304000</v>
      </c>
      <c r="QYG32" s="8">
        <v>17.5</v>
      </c>
      <c r="QYH32" s="7">
        <v>501000</v>
      </c>
      <c r="QYI32" s="8">
        <v>19.7</v>
      </c>
      <c r="QYJ32" s="7">
        <v>652000</v>
      </c>
      <c r="QYK32" s="8">
        <v>26.8</v>
      </c>
      <c r="QYL32" s="7">
        <v>624000</v>
      </c>
      <c r="QYM32" s="8">
        <v>33.6</v>
      </c>
      <c r="QYN32" s="7">
        <v>2510000</v>
      </c>
      <c r="QYO32" s="8">
        <v>37.799999999999997</v>
      </c>
      <c r="QYP32" s="7">
        <v>4665000</v>
      </c>
      <c r="QYQ32" s="8">
        <v>28.8</v>
      </c>
      <c r="QYS32" s="9">
        <v>2023</v>
      </c>
      <c r="QYT32" s="7">
        <v>74000</v>
      </c>
      <c r="QYU32" s="8">
        <v>7.3</v>
      </c>
      <c r="QYV32" s="7">
        <v>304000</v>
      </c>
      <c r="QYW32" s="8">
        <v>17.5</v>
      </c>
      <c r="QYX32" s="7">
        <v>501000</v>
      </c>
      <c r="QYY32" s="8">
        <v>19.7</v>
      </c>
      <c r="QYZ32" s="7">
        <v>652000</v>
      </c>
      <c r="QZA32" s="8">
        <v>26.8</v>
      </c>
      <c r="QZB32" s="7">
        <v>624000</v>
      </c>
      <c r="QZC32" s="8">
        <v>33.6</v>
      </c>
      <c r="QZD32" s="7">
        <v>2510000</v>
      </c>
      <c r="QZE32" s="8">
        <v>37.799999999999997</v>
      </c>
      <c r="QZF32" s="7">
        <v>4665000</v>
      </c>
      <c r="QZG32" s="8">
        <v>28.8</v>
      </c>
      <c r="QZI32" s="9">
        <v>2023</v>
      </c>
      <c r="QZJ32" s="7">
        <v>74000</v>
      </c>
      <c r="QZK32" s="8">
        <v>7.3</v>
      </c>
      <c r="QZL32" s="7">
        <v>304000</v>
      </c>
      <c r="QZM32" s="8">
        <v>17.5</v>
      </c>
      <c r="QZN32" s="7">
        <v>501000</v>
      </c>
      <c r="QZO32" s="8">
        <v>19.7</v>
      </c>
      <c r="QZP32" s="7">
        <v>652000</v>
      </c>
      <c r="QZQ32" s="8">
        <v>26.8</v>
      </c>
      <c r="QZR32" s="7">
        <v>624000</v>
      </c>
      <c r="QZS32" s="8">
        <v>33.6</v>
      </c>
      <c r="QZT32" s="7">
        <v>2510000</v>
      </c>
      <c r="QZU32" s="8">
        <v>37.799999999999997</v>
      </c>
      <c r="QZV32" s="7">
        <v>4665000</v>
      </c>
      <c r="QZW32" s="8">
        <v>28.8</v>
      </c>
      <c r="QZY32" s="9">
        <v>2023</v>
      </c>
      <c r="QZZ32" s="7">
        <v>74000</v>
      </c>
      <c r="RAA32" s="8">
        <v>7.3</v>
      </c>
      <c r="RAB32" s="7">
        <v>304000</v>
      </c>
      <c r="RAC32" s="8">
        <v>17.5</v>
      </c>
      <c r="RAD32" s="7">
        <v>501000</v>
      </c>
      <c r="RAE32" s="8">
        <v>19.7</v>
      </c>
      <c r="RAF32" s="7">
        <v>652000</v>
      </c>
      <c r="RAG32" s="8">
        <v>26.8</v>
      </c>
      <c r="RAH32" s="7">
        <v>624000</v>
      </c>
      <c r="RAI32" s="8">
        <v>33.6</v>
      </c>
      <c r="RAJ32" s="7">
        <v>2510000</v>
      </c>
      <c r="RAK32" s="8">
        <v>37.799999999999997</v>
      </c>
      <c r="RAL32" s="7">
        <v>4665000</v>
      </c>
      <c r="RAM32" s="8">
        <v>28.8</v>
      </c>
      <c r="RAO32" s="9">
        <v>2023</v>
      </c>
      <c r="RAP32" s="7">
        <v>74000</v>
      </c>
      <c r="RAQ32" s="8">
        <v>7.3</v>
      </c>
      <c r="RAR32" s="7">
        <v>304000</v>
      </c>
      <c r="RAS32" s="8">
        <v>17.5</v>
      </c>
      <c r="RAT32" s="7">
        <v>501000</v>
      </c>
      <c r="RAU32" s="8">
        <v>19.7</v>
      </c>
      <c r="RAV32" s="7">
        <v>652000</v>
      </c>
      <c r="RAW32" s="8">
        <v>26.8</v>
      </c>
      <c r="RAX32" s="7">
        <v>624000</v>
      </c>
      <c r="RAY32" s="8">
        <v>33.6</v>
      </c>
      <c r="RAZ32" s="7">
        <v>2510000</v>
      </c>
      <c r="RBA32" s="8">
        <v>37.799999999999997</v>
      </c>
      <c r="RBB32" s="7">
        <v>4665000</v>
      </c>
      <c r="RBC32" s="8">
        <v>28.8</v>
      </c>
      <c r="RBE32" s="9">
        <v>2023</v>
      </c>
      <c r="RBF32" s="7">
        <v>74000</v>
      </c>
      <c r="RBG32" s="8">
        <v>7.3</v>
      </c>
      <c r="RBH32" s="7">
        <v>304000</v>
      </c>
      <c r="RBI32" s="8">
        <v>17.5</v>
      </c>
      <c r="RBJ32" s="7">
        <v>501000</v>
      </c>
      <c r="RBK32" s="8">
        <v>19.7</v>
      </c>
      <c r="RBL32" s="7">
        <v>652000</v>
      </c>
      <c r="RBM32" s="8">
        <v>26.8</v>
      </c>
      <c r="RBN32" s="7">
        <v>624000</v>
      </c>
      <c r="RBO32" s="8">
        <v>33.6</v>
      </c>
      <c r="RBP32" s="7">
        <v>2510000</v>
      </c>
      <c r="RBQ32" s="8">
        <v>37.799999999999997</v>
      </c>
      <c r="RBR32" s="7">
        <v>4665000</v>
      </c>
      <c r="RBS32" s="8">
        <v>28.8</v>
      </c>
      <c r="RBU32" s="9">
        <v>2023</v>
      </c>
      <c r="RBV32" s="7">
        <v>74000</v>
      </c>
      <c r="RBW32" s="8">
        <v>7.3</v>
      </c>
      <c r="RBX32" s="7">
        <v>304000</v>
      </c>
      <c r="RBY32" s="8">
        <v>17.5</v>
      </c>
      <c r="RBZ32" s="7">
        <v>501000</v>
      </c>
      <c r="RCA32" s="8">
        <v>19.7</v>
      </c>
      <c r="RCB32" s="7">
        <v>652000</v>
      </c>
      <c r="RCC32" s="8">
        <v>26.8</v>
      </c>
      <c r="RCD32" s="7">
        <v>624000</v>
      </c>
      <c r="RCE32" s="8">
        <v>33.6</v>
      </c>
      <c r="RCF32" s="7">
        <v>2510000</v>
      </c>
      <c r="RCG32" s="8">
        <v>37.799999999999997</v>
      </c>
      <c r="RCH32" s="7">
        <v>4665000</v>
      </c>
      <c r="RCI32" s="8">
        <v>28.8</v>
      </c>
      <c r="RCK32" s="9">
        <v>2023</v>
      </c>
      <c r="RCL32" s="7">
        <v>74000</v>
      </c>
      <c r="RCM32" s="8">
        <v>7.3</v>
      </c>
      <c r="RCN32" s="7">
        <v>304000</v>
      </c>
      <c r="RCO32" s="8">
        <v>17.5</v>
      </c>
      <c r="RCP32" s="7">
        <v>501000</v>
      </c>
      <c r="RCQ32" s="8">
        <v>19.7</v>
      </c>
      <c r="RCR32" s="7">
        <v>652000</v>
      </c>
      <c r="RCS32" s="8">
        <v>26.8</v>
      </c>
      <c r="RCT32" s="7">
        <v>624000</v>
      </c>
      <c r="RCU32" s="8">
        <v>33.6</v>
      </c>
      <c r="RCV32" s="7">
        <v>2510000</v>
      </c>
      <c r="RCW32" s="8">
        <v>37.799999999999997</v>
      </c>
      <c r="RCX32" s="7">
        <v>4665000</v>
      </c>
      <c r="RCY32" s="8">
        <v>28.8</v>
      </c>
      <c r="RDA32" s="9">
        <v>2023</v>
      </c>
      <c r="RDB32" s="7">
        <v>74000</v>
      </c>
      <c r="RDC32" s="8">
        <v>7.3</v>
      </c>
      <c r="RDD32" s="7">
        <v>304000</v>
      </c>
      <c r="RDE32" s="8">
        <v>17.5</v>
      </c>
      <c r="RDF32" s="7">
        <v>501000</v>
      </c>
      <c r="RDG32" s="8">
        <v>19.7</v>
      </c>
      <c r="RDH32" s="7">
        <v>652000</v>
      </c>
      <c r="RDI32" s="8">
        <v>26.8</v>
      </c>
      <c r="RDJ32" s="7">
        <v>624000</v>
      </c>
      <c r="RDK32" s="8">
        <v>33.6</v>
      </c>
      <c r="RDL32" s="7">
        <v>2510000</v>
      </c>
      <c r="RDM32" s="8">
        <v>37.799999999999997</v>
      </c>
      <c r="RDN32" s="7">
        <v>4665000</v>
      </c>
      <c r="RDO32" s="8">
        <v>28.8</v>
      </c>
      <c r="RDQ32" s="9">
        <v>2023</v>
      </c>
      <c r="RDR32" s="7">
        <v>74000</v>
      </c>
      <c r="RDS32" s="8">
        <v>7.3</v>
      </c>
      <c r="RDT32" s="7">
        <v>304000</v>
      </c>
      <c r="RDU32" s="8">
        <v>17.5</v>
      </c>
      <c r="RDV32" s="7">
        <v>501000</v>
      </c>
      <c r="RDW32" s="8">
        <v>19.7</v>
      </c>
      <c r="RDX32" s="7">
        <v>652000</v>
      </c>
      <c r="RDY32" s="8">
        <v>26.8</v>
      </c>
      <c r="RDZ32" s="7">
        <v>624000</v>
      </c>
      <c r="REA32" s="8">
        <v>33.6</v>
      </c>
      <c r="REB32" s="7">
        <v>2510000</v>
      </c>
      <c r="REC32" s="8">
        <v>37.799999999999997</v>
      </c>
      <c r="RED32" s="7">
        <v>4665000</v>
      </c>
      <c r="REE32" s="8">
        <v>28.8</v>
      </c>
      <c r="REG32" s="9">
        <v>2023</v>
      </c>
      <c r="REH32" s="7">
        <v>74000</v>
      </c>
      <c r="REI32" s="8">
        <v>7.3</v>
      </c>
      <c r="REJ32" s="7">
        <v>304000</v>
      </c>
      <c r="REK32" s="8">
        <v>17.5</v>
      </c>
      <c r="REL32" s="7">
        <v>501000</v>
      </c>
      <c r="REM32" s="8">
        <v>19.7</v>
      </c>
      <c r="REN32" s="7">
        <v>652000</v>
      </c>
      <c r="REO32" s="8">
        <v>26.8</v>
      </c>
      <c r="REP32" s="7">
        <v>624000</v>
      </c>
      <c r="REQ32" s="8">
        <v>33.6</v>
      </c>
      <c r="RER32" s="7">
        <v>2510000</v>
      </c>
      <c r="RES32" s="8">
        <v>37.799999999999997</v>
      </c>
      <c r="RET32" s="7">
        <v>4665000</v>
      </c>
      <c r="REU32" s="8">
        <v>28.8</v>
      </c>
      <c r="REW32" s="9">
        <v>2023</v>
      </c>
      <c r="REX32" s="7">
        <v>74000</v>
      </c>
      <c r="REY32" s="8">
        <v>7.3</v>
      </c>
      <c r="REZ32" s="7">
        <v>304000</v>
      </c>
      <c r="RFA32" s="8">
        <v>17.5</v>
      </c>
      <c r="RFB32" s="7">
        <v>501000</v>
      </c>
      <c r="RFC32" s="8">
        <v>19.7</v>
      </c>
      <c r="RFD32" s="7">
        <v>652000</v>
      </c>
      <c r="RFE32" s="8">
        <v>26.8</v>
      </c>
      <c r="RFF32" s="7">
        <v>624000</v>
      </c>
      <c r="RFG32" s="8">
        <v>33.6</v>
      </c>
      <c r="RFH32" s="7">
        <v>2510000</v>
      </c>
      <c r="RFI32" s="8">
        <v>37.799999999999997</v>
      </c>
      <c r="RFJ32" s="7">
        <v>4665000</v>
      </c>
      <c r="RFK32" s="8">
        <v>28.8</v>
      </c>
      <c r="RFM32" s="9">
        <v>2023</v>
      </c>
      <c r="RFN32" s="7">
        <v>74000</v>
      </c>
      <c r="RFO32" s="8">
        <v>7.3</v>
      </c>
      <c r="RFP32" s="7">
        <v>304000</v>
      </c>
      <c r="RFQ32" s="8">
        <v>17.5</v>
      </c>
      <c r="RFR32" s="7">
        <v>501000</v>
      </c>
      <c r="RFS32" s="8">
        <v>19.7</v>
      </c>
      <c r="RFT32" s="7">
        <v>652000</v>
      </c>
      <c r="RFU32" s="8">
        <v>26.8</v>
      </c>
      <c r="RFV32" s="7">
        <v>624000</v>
      </c>
      <c r="RFW32" s="8">
        <v>33.6</v>
      </c>
      <c r="RFX32" s="7">
        <v>2510000</v>
      </c>
      <c r="RFY32" s="8">
        <v>37.799999999999997</v>
      </c>
      <c r="RFZ32" s="7">
        <v>4665000</v>
      </c>
      <c r="RGA32" s="8">
        <v>28.8</v>
      </c>
      <c r="RGC32" s="9">
        <v>2023</v>
      </c>
      <c r="RGD32" s="7">
        <v>74000</v>
      </c>
      <c r="RGE32" s="8">
        <v>7.3</v>
      </c>
      <c r="RGF32" s="7">
        <v>304000</v>
      </c>
      <c r="RGG32" s="8">
        <v>17.5</v>
      </c>
      <c r="RGH32" s="7">
        <v>501000</v>
      </c>
      <c r="RGI32" s="8">
        <v>19.7</v>
      </c>
      <c r="RGJ32" s="7">
        <v>652000</v>
      </c>
      <c r="RGK32" s="8">
        <v>26.8</v>
      </c>
      <c r="RGL32" s="7">
        <v>624000</v>
      </c>
      <c r="RGM32" s="8">
        <v>33.6</v>
      </c>
      <c r="RGN32" s="7">
        <v>2510000</v>
      </c>
      <c r="RGO32" s="8">
        <v>37.799999999999997</v>
      </c>
      <c r="RGP32" s="7">
        <v>4665000</v>
      </c>
      <c r="RGQ32" s="8">
        <v>28.8</v>
      </c>
      <c r="RGS32" s="9">
        <v>2023</v>
      </c>
      <c r="RGT32" s="7">
        <v>74000</v>
      </c>
      <c r="RGU32" s="8">
        <v>7.3</v>
      </c>
      <c r="RGV32" s="7">
        <v>304000</v>
      </c>
      <c r="RGW32" s="8">
        <v>17.5</v>
      </c>
      <c r="RGX32" s="7">
        <v>501000</v>
      </c>
      <c r="RGY32" s="8">
        <v>19.7</v>
      </c>
      <c r="RGZ32" s="7">
        <v>652000</v>
      </c>
      <c r="RHA32" s="8">
        <v>26.8</v>
      </c>
      <c r="RHB32" s="7">
        <v>624000</v>
      </c>
      <c r="RHC32" s="8">
        <v>33.6</v>
      </c>
      <c r="RHD32" s="7">
        <v>2510000</v>
      </c>
      <c r="RHE32" s="8">
        <v>37.799999999999997</v>
      </c>
      <c r="RHF32" s="7">
        <v>4665000</v>
      </c>
      <c r="RHG32" s="8">
        <v>28.8</v>
      </c>
      <c r="RHI32" s="9">
        <v>2023</v>
      </c>
      <c r="RHJ32" s="7">
        <v>74000</v>
      </c>
      <c r="RHK32" s="8">
        <v>7.3</v>
      </c>
      <c r="RHL32" s="7">
        <v>304000</v>
      </c>
      <c r="RHM32" s="8">
        <v>17.5</v>
      </c>
      <c r="RHN32" s="7">
        <v>501000</v>
      </c>
      <c r="RHO32" s="8">
        <v>19.7</v>
      </c>
      <c r="RHP32" s="7">
        <v>652000</v>
      </c>
      <c r="RHQ32" s="8">
        <v>26.8</v>
      </c>
      <c r="RHR32" s="7">
        <v>624000</v>
      </c>
      <c r="RHS32" s="8">
        <v>33.6</v>
      </c>
      <c r="RHT32" s="7">
        <v>2510000</v>
      </c>
      <c r="RHU32" s="8">
        <v>37.799999999999997</v>
      </c>
      <c r="RHV32" s="7">
        <v>4665000</v>
      </c>
      <c r="RHW32" s="8">
        <v>28.8</v>
      </c>
      <c r="RHY32" s="9">
        <v>2023</v>
      </c>
      <c r="RHZ32" s="7">
        <v>74000</v>
      </c>
      <c r="RIA32" s="8">
        <v>7.3</v>
      </c>
      <c r="RIB32" s="7">
        <v>304000</v>
      </c>
      <c r="RIC32" s="8">
        <v>17.5</v>
      </c>
      <c r="RID32" s="7">
        <v>501000</v>
      </c>
      <c r="RIE32" s="8">
        <v>19.7</v>
      </c>
      <c r="RIF32" s="7">
        <v>652000</v>
      </c>
      <c r="RIG32" s="8">
        <v>26.8</v>
      </c>
      <c r="RIH32" s="7">
        <v>624000</v>
      </c>
      <c r="RII32" s="8">
        <v>33.6</v>
      </c>
      <c r="RIJ32" s="7">
        <v>2510000</v>
      </c>
      <c r="RIK32" s="8">
        <v>37.799999999999997</v>
      </c>
      <c r="RIL32" s="7">
        <v>4665000</v>
      </c>
      <c r="RIM32" s="8">
        <v>28.8</v>
      </c>
      <c r="RIO32" s="9">
        <v>2023</v>
      </c>
      <c r="RIP32" s="7">
        <v>74000</v>
      </c>
      <c r="RIQ32" s="8">
        <v>7.3</v>
      </c>
      <c r="RIR32" s="7">
        <v>304000</v>
      </c>
      <c r="RIS32" s="8">
        <v>17.5</v>
      </c>
      <c r="RIT32" s="7">
        <v>501000</v>
      </c>
      <c r="RIU32" s="8">
        <v>19.7</v>
      </c>
      <c r="RIV32" s="7">
        <v>652000</v>
      </c>
      <c r="RIW32" s="8">
        <v>26.8</v>
      </c>
      <c r="RIX32" s="7">
        <v>624000</v>
      </c>
      <c r="RIY32" s="8">
        <v>33.6</v>
      </c>
      <c r="RIZ32" s="7">
        <v>2510000</v>
      </c>
      <c r="RJA32" s="8">
        <v>37.799999999999997</v>
      </c>
      <c r="RJB32" s="7">
        <v>4665000</v>
      </c>
      <c r="RJC32" s="8">
        <v>28.8</v>
      </c>
      <c r="RJE32" s="9">
        <v>2023</v>
      </c>
      <c r="RJF32" s="7">
        <v>74000</v>
      </c>
      <c r="RJG32" s="8">
        <v>7.3</v>
      </c>
      <c r="RJH32" s="7">
        <v>304000</v>
      </c>
      <c r="RJI32" s="8">
        <v>17.5</v>
      </c>
      <c r="RJJ32" s="7">
        <v>501000</v>
      </c>
      <c r="RJK32" s="8">
        <v>19.7</v>
      </c>
      <c r="RJL32" s="7">
        <v>652000</v>
      </c>
      <c r="RJM32" s="8">
        <v>26.8</v>
      </c>
      <c r="RJN32" s="7">
        <v>624000</v>
      </c>
      <c r="RJO32" s="8">
        <v>33.6</v>
      </c>
      <c r="RJP32" s="7">
        <v>2510000</v>
      </c>
      <c r="RJQ32" s="8">
        <v>37.799999999999997</v>
      </c>
      <c r="RJR32" s="7">
        <v>4665000</v>
      </c>
      <c r="RJS32" s="8">
        <v>28.8</v>
      </c>
      <c r="RJU32" s="9">
        <v>2023</v>
      </c>
      <c r="RJV32" s="7">
        <v>74000</v>
      </c>
      <c r="RJW32" s="8">
        <v>7.3</v>
      </c>
      <c r="RJX32" s="7">
        <v>304000</v>
      </c>
      <c r="RJY32" s="8">
        <v>17.5</v>
      </c>
      <c r="RJZ32" s="7">
        <v>501000</v>
      </c>
      <c r="RKA32" s="8">
        <v>19.7</v>
      </c>
      <c r="RKB32" s="7">
        <v>652000</v>
      </c>
      <c r="RKC32" s="8">
        <v>26.8</v>
      </c>
      <c r="RKD32" s="7">
        <v>624000</v>
      </c>
      <c r="RKE32" s="8">
        <v>33.6</v>
      </c>
      <c r="RKF32" s="7">
        <v>2510000</v>
      </c>
      <c r="RKG32" s="8">
        <v>37.799999999999997</v>
      </c>
      <c r="RKH32" s="7">
        <v>4665000</v>
      </c>
      <c r="RKI32" s="8">
        <v>28.8</v>
      </c>
      <c r="RKK32" s="9">
        <v>2023</v>
      </c>
      <c r="RKL32" s="7">
        <v>74000</v>
      </c>
      <c r="RKM32" s="8">
        <v>7.3</v>
      </c>
      <c r="RKN32" s="7">
        <v>304000</v>
      </c>
      <c r="RKO32" s="8">
        <v>17.5</v>
      </c>
      <c r="RKP32" s="7">
        <v>501000</v>
      </c>
      <c r="RKQ32" s="8">
        <v>19.7</v>
      </c>
      <c r="RKR32" s="7">
        <v>652000</v>
      </c>
      <c r="RKS32" s="8">
        <v>26.8</v>
      </c>
      <c r="RKT32" s="7">
        <v>624000</v>
      </c>
      <c r="RKU32" s="8">
        <v>33.6</v>
      </c>
      <c r="RKV32" s="7">
        <v>2510000</v>
      </c>
      <c r="RKW32" s="8">
        <v>37.799999999999997</v>
      </c>
      <c r="RKX32" s="7">
        <v>4665000</v>
      </c>
      <c r="RKY32" s="8">
        <v>28.8</v>
      </c>
      <c r="RLA32" s="9">
        <v>2023</v>
      </c>
      <c r="RLB32" s="7">
        <v>74000</v>
      </c>
      <c r="RLC32" s="8">
        <v>7.3</v>
      </c>
      <c r="RLD32" s="7">
        <v>304000</v>
      </c>
      <c r="RLE32" s="8">
        <v>17.5</v>
      </c>
      <c r="RLF32" s="7">
        <v>501000</v>
      </c>
      <c r="RLG32" s="8">
        <v>19.7</v>
      </c>
      <c r="RLH32" s="7">
        <v>652000</v>
      </c>
      <c r="RLI32" s="8">
        <v>26.8</v>
      </c>
      <c r="RLJ32" s="7">
        <v>624000</v>
      </c>
      <c r="RLK32" s="8">
        <v>33.6</v>
      </c>
      <c r="RLL32" s="7">
        <v>2510000</v>
      </c>
      <c r="RLM32" s="8">
        <v>37.799999999999997</v>
      </c>
      <c r="RLN32" s="7">
        <v>4665000</v>
      </c>
      <c r="RLO32" s="8">
        <v>28.8</v>
      </c>
      <c r="RLQ32" s="9">
        <v>2023</v>
      </c>
      <c r="RLR32" s="7">
        <v>74000</v>
      </c>
      <c r="RLS32" s="8">
        <v>7.3</v>
      </c>
      <c r="RLT32" s="7">
        <v>304000</v>
      </c>
      <c r="RLU32" s="8">
        <v>17.5</v>
      </c>
      <c r="RLV32" s="7">
        <v>501000</v>
      </c>
      <c r="RLW32" s="8">
        <v>19.7</v>
      </c>
      <c r="RLX32" s="7">
        <v>652000</v>
      </c>
      <c r="RLY32" s="8">
        <v>26.8</v>
      </c>
      <c r="RLZ32" s="7">
        <v>624000</v>
      </c>
      <c r="RMA32" s="8">
        <v>33.6</v>
      </c>
      <c r="RMB32" s="7">
        <v>2510000</v>
      </c>
      <c r="RMC32" s="8">
        <v>37.799999999999997</v>
      </c>
      <c r="RMD32" s="7">
        <v>4665000</v>
      </c>
      <c r="RME32" s="8">
        <v>28.8</v>
      </c>
      <c r="RMG32" s="9">
        <v>2023</v>
      </c>
      <c r="RMH32" s="7">
        <v>74000</v>
      </c>
      <c r="RMI32" s="8">
        <v>7.3</v>
      </c>
      <c r="RMJ32" s="7">
        <v>304000</v>
      </c>
      <c r="RMK32" s="8">
        <v>17.5</v>
      </c>
      <c r="RML32" s="7">
        <v>501000</v>
      </c>
      <c r="RMM32" s="8">
        <v>19.7</v>
      </c>
      <c r="RMN32" s="7">
        <v>652000</v>
      </c>
      <c r="RMO32" s="8">
        <v>26.8</v>
      </c>
      <c r="RMP32" s="7">
        <v>624000</v>
      </c>
      <c r="RMQ32" s="8">
        <v>33.6</v>
      </c>
      <c r="RMR32" s="7">
        <v>2510000</v>
      </c>
      <c r="RMS32" s="8">
        <v>37.799999999999997</v>
      </c>
      <c r="RMT32" s="7">
        <v>4665000</v>
      </c>
      <c r="RMU32" s="8">
        <v>28.8</v>
      </c>
      <c r="RMW32" s="9">
        <v>2023</v>
      </c>
      <c r="RMX32" s="7">
        <v>74000</v>
      </c>
      <c r="RMY32" s="8">
        <v>7.3</v>
      </c>
      <c r="RMZ32" s="7">
        <v>304000</v>
      </c>
      <c r="RNA32" s="8">
        <v>17.5</v>
      </c>
      <c r="RNB32" s="7">
        <v>501000</v>
      </c>
      <c r="RNC32" s="8">
        <v>19.7</v>
      </c>
      <c r="RND32" s="7">
        <v>652000</v>
      </c>
      <c r="RNE32" s="8">
        <v>26.8</v>
      </c>
      <c r="RNF32" s="7">
        <v>624000</v>
      </c>
      <c r="RNG32" s="8">
        <v>33.6</v>
      </c>
      <c r="RNH32" s="7">
        <v>2510000</v>
      </c>
      <c r="RNI32" s="8">
        <v>37.799999999999997</v>
      </c>
      <c r="RNJ32" s="7">
        <v>4665000</v>
      </c>
      <c r="RNK32" s="8">
        <v>28.8</v>
      </c>
      <c r="RNM32" s="9">
        <v>2023</v>
      </c>
      <c r="RNN32" s="7">
        <v>74000</v>
      </c>
      <c r="RNO32" s="8">
        <v>7.3</v>
      </c>
      <c r="RNP32" s="7">
        <v>304000</v>
      </c>
      <c r="RNQ32" s="8">
        <v>17.5</v>
      </c>
      <c r="RNR32" s="7">
        <v>501000</v>
      </c>
      <c r="RNS32" s="8">
        <v>19.7</v>
      </c>
      <c r="RNT32" s="7">
        <v>652000</v>
      </c>
      <c r="RNU32" s="8">
        <v>26.8</v>
      </c>
      <c r="RNV32" s="7">
        <v>624000</v>
      </c>
      <c r="RNW32" s="8">
        <v>33.6</v>
      </c>
      <c r="RNX32" s="7">
        <v>2510000</v>
      </c>
      <c r="RNY32" s="8">
        <v>37.799999999999997</v>
      </c>
      <c r="RNZ32" s="7">
        <v>4665000</v>
      </c>
      <c r="ROA32" s="8">
        <v>28.8</v>
      </c>
      <c r="ROC32" s="9">
        <v>2023</v>
      </c>
      <c r="ROD32" s="7">
        <v>74000</v>
      </c>
      <c r="ROE32" s="8">
        <v>7.3</v>
      </c>
      <c r="ROF32" s="7">
        <v>304000</v>
      </c>
      <c r="ROG32" s="8">
        <v>17.5</v>
      </c>
      <c r="ROH32" s="7">
        <v>501000</v>
      </c>
      <c r="ROI32" s="8">
        <v>19.7</v>
      </c>
      <c r="ROJ32" s="7">
        <v>652000</v>
      </c>
      <c r="ROK32" s="8">
        <v>26.8</v>
      </c>
      <c r="ROL32" s="7">
        <v>624000</v>
      </c>
      <c r="ROM32" s="8">
        <v>33.6</v>
      </c>
      <c r="RON32" s="7">
        <v>2510000</v>
      </c>
      <c r="ROO32" s="8">
        <v>37.799999999999997</v>
      </c>
      <c r="ROP32" s="7">
        <v>4665000</v>
      </c>
      <c r="ROQ32" s="8">
        <v>28.8</v>
      </c>
      <c r="ROS32" s="9">
        <v>2023</v>
      </c>
      <c r="ROT32" s="7">
        <v>74000</v>
      </c>
      <c r="ROU32" s="8">
        <v>7.3</v>
      </c>
      <c r="ROV32" s="7">
        <v>304000</v>
      </c>
      <c r="ROW32" s="8">
        <v>17.5</v>
      </c>
      <c r="ROX32" s="7">
        <v>501000</v>
      </c>
      <c r="ROY32" s="8">
        <v>19.7</v>
      </c>
      <c r="ROZ32" s="7">
        <v>652000</v>
      </c>
      <c r="RPA32" s="8">
        <v>26.8</v>
      </c>
      <c r="RPB32" s="7">
        <v>624000</v>
      </c>
      <c r="RPC32" s="8">
        <v>33.6</v>
      </c>
      <c r="RPD32" s="7">
        <v>2510000</v>
      </c>
      <c r="RPE32" s="8">
        <v>37.799999999999997</v>
      </c>
      <c r="RPF32" s="7">
        <v>4665000</v>
      </c>
      <c r="RPG32" s="8">
        <v>28.8</v>
      </c>
      <c r="RPI32" s="9">
        <v>2023</v>
      </c>
      <c r="RPJ32" s="7">
        <v>74000</v>
      </c>
      <c r="RPK32" s="8">
        <v>7.3</v>
      </c>
      <c r="RPL32" s="7">
        <v>304000</v>
      </c>
      <c r="RPM32" s="8">
        <v>17.5</v>
      </c>
      <c r="RPN32" s="7">
        <v>501000</v>
      </c>
      <c r="RPO32" s="8">
        <v>19.7</v>
      </c>
      <c r="RPP32" s="7">
        <v>652000</v>
      </c>
      <c r="RPQ32" s="8">
        <v>26.8</v>
      </c>
      <c r="RPR32" s="7">
        <v>624000</v>
      </c>
      <c r="RPS32" s="8">
        <v>33.6</v>
      </c>
      <c r="RPT32" s="7">
        <v>2510000</v>
      </c>
      <c r="RPU32" s="8">
        <v>37.799999999999997</v>
      </c>
      <c r="RPV32" s="7">
        <v>4665000</v>
      </c>
      <c r="RPW32" s="8">
        <v>28.8</v>
      </c>
      <c r="RPY32" s="9">
        <v>2023</v>
      </c>
      <c r="RPZ32" s="7">
        <v>74000</v>
      </c>
      <c r="RQA32" s="8">
        <v>7.3</v>
      </c>
      <c r="RQB32" s="7">
        <v>304000</v>
      </c>
      <c r="RQC32" s="8">
        <v>17.5</v>
      </c>
      <c r="RQD32" s="7">
        <v>501000</v>
      </c>
      <c r="RQE32" s="8">
        <v>19.7</v>
      </c>
      <c r="RQF32" s="7">
        <v>652000</v>
      </c>
      <c r="RQG32" s="8">
        <v>26.8</v>
      </c>
      <c r="RQH32" s="7">
        <v>624000</v>
      </c>
      <c r="RQI32" s="8">
        <v>33.6</v>
      </c>
      <c r="RQJ32" s="7">
        <v>2510000</v>
      </c>
      <c r="RQK32" s="8">
        <v>37.799999999999997</v>
      </c>
      <c r="RQL32" s="7">
        <v>4665000</v>
      </c>
      <c r="RQM32" s="8">
        <v>28.8</v>
      </c>
      <c r="RQO32" s="9">
        <v>2023</v>
      </c>
      <c r="RQP32" s="7">
        <v>74000</v>
      </c>
      <c r="RQQ32" s="8">
        <v>7.3</v>
      </c>
      <c r="RQR32" s="7">
        <v>304000</v>
      </c>
      <c r="RQS32" s="8">
        <v>17.5</v>
      </c>
      <c r="RQT32" s="7">
        <v>501000</v>
      </c>
      <c r="RQU32" s="8">
        <v>19.7</v>
      </c>
      <c r="RQV32" s="7">
        <v>652000</v>
      </c>
      <c r="RQW32" s="8">
        <v>26.8</v>
      </c>
      <c r="RQX32" s="7">
        <v>624000</v>
      </c>
      <c r="RQY32" s="8">
        <v>33.6</v>
      </c>
      <c r="RQZ32" s="7">
        <v>2510000</v>
      </c>
      <c r="RRA32" s="8">
        <v>37.799999999999997</v>
      </c>
      <c r="RRB32" s="7">
        <v>4665000</v>
      </c>
      <c r="RRC32" s="8">
        <v>28.8</v>
      </c>
      <c r="RRE32" s="9">
        <v>2023</v>
      </c>
      <c r="RRF32" s="7">
        <v>74000</v>
      </c>
      <c r="RRG32" s="8">
        <v>7.3</v>
      </c>
      <c r="RRH32" s="7">
        <v>304000</v>
      </c>
      <c r="RRI32" s="8">
        <v>17.5</v>
      </c>
      <c r="RRJ32" s="7">
        <v>501000</v>
      </c>
      <c r="RRK32" s="8">
        <v>19.7</v>
      </c>
      <c r="RRL32" s="7">
        <v>652000</v>
      </c>
      <c r="RRM32" s="8">
        <v>26.8</v>
      </c>
      <c r="RRN32" s="7">
        <v>624000</v>
      </c>
      <c r="RRO32" s="8">
        <v>33.6</v>
      </c>
      <c r="RRP32" s="7">
        <v>2510000</v>
      </c>
      <c r="RRQ32" s="8">
        <v>37.799999999999997</v>
      </c>
      <c r="RRR32" s="7">
        <v>4665000</v>
      </c>
      <c r="RRS32" s="8">
        <v>28.8</v>
      </c>
      <c r="RRU32" s="9">
        <v>2023</v>
      </c>
      <c r="RRV32" s="7">
        <v>74000</v>
      </c>
      <c r="RRW32" s="8">
        <v>7.3</v>
      </c>
      <c r="RRX32" s="7">
        <v>304000</v>
      </c>
      <c r="RRY32" s="8">
        <v>17.5</v>
      </c>
      <c r="RRZ32" s="7">
        <v>501000</v>
      </c>
      <c r="RSA32" s="8">
        <v>19.7</v>
      </c>
      <c r="RSB32" s="7">
        <v>652000</v>
      </c>
      <c r="RSC32" s="8">
        <v>26.8</v>
      </c>
      <c r="RSD32" s="7">
        <v>624000</v>
      </c>
      <c r="RSE32" s="8">
        <v>33.6</v>
      </c>
      <c r="RSF32" s="7">
        <v>2510000</v>
      </c>
      <c r="RSG32" s="8">
        <v>37.799999999999997</v>
      </c>
      <c r="RSH32" s="7">
        <v>4665000</v>
      </c>
      <c r="RSI32" s="8">
        <v>28.8</v>
      </c>
      <c r="RSK32" s="9">
        <v>2023</v>
      </c>
      <c r="RSL32" s="7">
        <v>74000</v>
      </c>
      <c r="RSM32" s="8">
        <v>7.3</v>
      </c>
      <c r="RSN32" s="7">
        <v>304000</v>
      </c>
      <c r="RSO32" s="8">
        <v>17.5</v>
      </c>
      <c r="RSP32" s="7">
        <v>501000</v>
      </c>
      <c r="RSQ32" s="8">
        <v>19.7</v>
      </c>
      <c r="RSR32" s="7">
        <v>652000</v>
      </c>
      <c r="RSS32" s="8">
        <v>26.8</v>
      </c>
      <c r="RST32" s="7">
        <v>624000</v>
      </c>
      <c r="RSU32" s="8">
        <v>33.6</v>
      </c>
      <c r="RSV32" s="7">
        <v>2510000</v>
      </c>
      <c r="RSW32" s="8">
        <v>37.799999999999997</v>
      </c>
      <c r="RSX32" s="7">
        <v>4665000</v>
      </c>
      <c r="RSY32" s="8">
        <v>28.8</v>
      </c>
      <c r="RTA32" s="9">
        <v>2023</v>
      </c>
      <c r="RTB32" s="7">
        <v>74000</v>
      </c>
      <c r="RTC32" s="8">
        <v>7.3</v>
      </c>
      <c r="RTD32" s="7">
        <v>304000</v>
      </c>
      <c r="RTE32" s="8">
        <v>17.5</v>
      </c>
      <c r="RTF32" s="7">
        <v>501000</v>
      </c>
      <c r="RTG32" s="8">
        <v>19.7</v>
      </c>
      <c r="RTH32" s="7">
        <v>652000</v>
      </c>
      <c r="RTI32" s="8">
        <v>26.8</v>
      </c>
      <c r="RTJ32" s="7">
        <v>624000</v>
      </c>
      <c r="RTK32" s="8">
        <v>33.6</v>
      </c>
      <c r="RTL32" s="7">
        <v>2510000</v>
      </c>
      <c r="RTM32" s="8">
        <v>37.799999999999997</v>
      </c>
      <c r="RTN32" s="7">
        <v>4665000</v>
      </c>
      <c r="RTO32" s="8">
        <v>28.8</v>
      </c>
      <c r="RTQ32" s="9">
        <v>2023</v>
      </c>
      <c r="RTR32" s="7">
        <v>74000</v>
      </c>
      <c r="RTS32" s="8">
        <v>7.3</v>
      </c>
      <c r="RTT32" s="7">
        <v>304000</v>
      </c>
      <c r="RTU32" s="8">
        <v>17.5</v>
      </c>
      <c r="RTV32" s="7">
        <v>501000</v>
      </c>
      <c r="RTW32" s="8">
        <v>19.7</v>
      </c>
      <c r="RTX32" s="7">
        <v>652000</v>
      </c>
      <c r="RTY32" s="8">
        <v>26.8</v>
      </c>
      <c r="RTZ32" s="7">
        <v>624000</v>
      </c>
      <c r="RUA32" s="8">
        <v>33.6</v>
      </c>
      <c r="RUB32" s="7">
        <v>2510000</v>
      </c>
      <c r="RUC32" s="8">
        <v>37.799999999999997</v>
      </c>
      <c r="RUD32" s="7">
        <v>4665000</v>
      </c>
      <c r="RUE32" s="8">
        <v>28.8</v>
      </c>
      <c r="RUG32" s="9">
        <v>2023</v>
      </c>
      <c r="RUH32" s="7">
        <v>74000</v>
      </c>
      <c r="RUI32" s="8">
        <v>7.3</v>
      </c>
      <c r="RUJ32" s="7">
        <v>304000</v>
      </c>
      <c r="RUK32" s="8">
        <v>17.5</v>
      </c>
      <c r="RUL32" s="7">
        <v>501000</v>
      </c>
      <c r="RUM32" s="8">
        <v>19.7</v>
      </c>
      <c r="RUN32" s="7">
        <v>652000</v>
      </c>
      <c r="RUO32" s="8">
        <v>26.8</v>
      </c>
      <c r="RUP32" s="7">
        <v>624000</v>
      </c>
      <c r="RUQ32" s="8">
        <v>33.6</v>
      </c>
      <c r="RUR32" s="7">
        <v>2510000</v>
      </c>
      <c r="RUS32" s="8">
        <v>37.799999999999997</v>
      </c>
      <c r="RUT32" s="7">
        <v>4665000</v>
      </c>
      <c r="RUU32" s="8">
        <v>28.8</v>
      </c>
      <c r="RUW32" s="9">
        <v>2023</v>
      </c>
      <c r="RUX32" s="7">
        <v>74000</v>
      </c>
      <c r="RUY32" s="8">
        <v>7.3</v>
      </c>
      <c r="RUZ32" s="7">
        <v>304000</v>
      </c>
      <c r="RVA32" s="8">
        <v>17.5</v>
      </c>
      <c r="RVB32" s="7">
        <v>501000</v>
      </c>
      <c r="RVC32" s="8">
        <v>19.7</v>
      </c>
      <c r="RVD32" s="7">
        <v>652000</v>
      </c>
      <c r="RVE32" s="8">
        <v>26.8</v>
      </c>
      <c r="RVF32" s="7">
        <v>624000</v>
      </c>
      <c r="RVG32" s="8">
        <v>33.6</v>
      </c>
      <c r="RVH32" s="7">
        <v>2510000</v>
      </c>
      <c r="RVI32" s="8">
        <v>37.799999999999997</v>
      </c>
      <c r="RVJ32" s="7">
        <v>4665000</v>
      </c>
      <c r="RVK32" s="8">
        <v>28.8</v>
      </c>
      <c r="RVM32" s="9">
        <v>2023</v>
      </c>
      <c r="RVN32" s="7">
        <v>74000</v>
      </c>
      <c r="RVO32" s="8">
        <v>7.3</v>
      </c>
      <c r="RVP32" s="7">
        <v>304000</v>
      </c>
      <c r="RVQ32" s="8">
        <v>17.5</v>
      </c>
      <c r="RVR32" s="7">
        <v>501000</v>
      </c>
      <c r="RVS32" s="8">
        <v>19.7</v>
      </c>
      <c r="RVT32" s="7">
        <v>652000</v>
      </c>
      <c r="RVU32" s="8">
        <v>26.8</v>
      </c>
      <c r="RVV32" s="7">
        <v>624000</v>
      </c>
      <c r="RVW32" s="8">
        <v>33.6</v>
      </c>
      <c r="RVX32" s="7">
        <v>2510000</v>
      </c>
      <c r="RVY32" s="8">
        <v>37.799999999999997</v>
      </c>
      <c r="RVZ32" s="7">
        <v>4665000</v>
      </c>
      <c r="RWA32" s="8">
        <v>28.8</v>
      </c>
      <c r="RWC32" s="9">
        <v>2023</v>
      </c>
      <c r="RWD32" s="7">
        <v>74000</v>
      </c>
      <c r="RWE32" s="8">
        <v>7.3</v>
      </c>
      <c r="RWF32" s="7">
        <v>304000</v>
      </c>
      <c r="RWG32" s="8">
        <v>17.5</v>
      </c>
      <c r="RWH32" s="7">
        <v>501000</v>
      </c>
      <c r="RWI32" s="8">
        <v>19.7</v>
      </c>
      <c r="RWJ32" s="7">
        <v>652000</v>
      </c>
      <c r="RWK32" s="8">
        <v>26.8</v>
      </c>
      <c r="RWL32" s="7">
        <v>624000</v>
      </c>
      <c r="RWM32" s="8">
        <v>33.6</v>
      </c>
      <c r="RWN32" s="7">
        <v>2510000</v>
      </c>
      <c r="RWO32" s="8">
        <v>37.799999999999997</v>
      </c>
      <c r="RWP32" s="7">
        <v>4665000</v>
      </c>
      <c r="RWQ32" s="8">
        <v>28.8</v>
      </c>
      <c r="RWS32" s="9">
        <v>2023</v>
      </c>
      <c r="RWT32" s="7">
        <v>74000</v>
      </c>
      <c r="RWU32" s="8">
        <v>7.3</v>
      </c>
      <c r="RWV32" s="7">
        <v>304000</v>
      </c>
      <c r="RWW32" s="8">
        <v>17.5</v>
      </c>
      <c r="RWX32" s="7">
        <v>501000</v>
      </c>
      <c r="RWY32" s="8">
        <v>19.7</v>
      </c>
      <c r="RWZ32" s="7">
        <v>652000</v>
      </c>
      <c r="RXA32" s="8">
        <v>26.8</v>
      </c>
      <c r="RXB32" s="7">
        <v>624000</v>
      </c>
      <c r="RXC32" s="8">
        <v>33.6</v>
      </c>
      <c r="RXD32" s="7">
        <v>2510000</v>
      </c>
      <c r="RXE32" s="8">
        <v>37.799999999999997</v>
      </c>
      <c r="RXF32" s="7">
        <v>4665000</v>
      </c>
      <c r="RXG32" s="8">
        <v>28.8</v>
      </c>
      <c r="RXI32" s="9">
        <v>2023</v>
      </c>
      <c r="RXJ32" s="7">
        <v>74000</v>
      </c>
      <c r="RXK32" s="8">
        <v>7.3</v>
      </c>
      <c r="RXL32" s="7">
        <v>304000</v>
      </c>
      <c r="RXM32" s="8">
        <v>17.5</v>
      </c>
      <c r="RXN32" s="7">
        <v>501000</v>
      </c>
      <c r="RXO32" s="8">
        <v>19.7</v>
      </c>
      <c r="RXP32" s="7">
        <v>652000</v>
      </c>
      <c r="RXQ32" s="8">
        <v>26.8</v>
      </c>
      <c r="RXR32" s="7">
        <v>624000</v>
      </c>
      <c r="RXS32" s="8">
        <v>33.6</v>
      </c>
      <c r="RXT32" s="7">
        <v>2510000</v>
      </c>
      <c r="RXU32" s="8">
        <v>37.799999999999997</v>
      </c>
      <c r="RXV32" s="7">
        <v>4665000</v>
      </c>
      <c r="RXW32" s="8">
        <v>28.8</v>
      </c>
      <c r="RXY32" s="9">
        <v>2023</v>
      </c>
      <c r="RXZ32" s="7">
        <v>74000</v>
      </c>
      <c r="RYA32" s="8">
        <v>7.3</v>
      </c>
      <c r="RYB32" s="7">
        <v>304000</v>
      </c>
      <c r="RYC32" s="8">
        <v>17.5</v>
      </c>
      <c r="RYD32" s="7">
        <v>501000</v>
      </c>
      <c r="RYE32" s="8">
        <v>19.7</v>
      </c>
      <c r="RYF32" s="7">
        <v>652000</v>
      </c>
      <c r="RYG32" s="8">
        <v>26.8</v>
      </c>
      <c r="RYH32" s="7">
        <v>624000</v>
      </c>
      <c r="RYI32" s="8">
        <v>33.6</v>
      </c>
      <c r="RYJ32" s="7">
        <v>2510000</v>
      </c>
      <c r="RYK32" s="8">
        <v>37.799999999999997</v>
      </c>
      <c r="RYL32" s="7">
        <v>4665000</v>
      </c>
      <c r="RYM32" s="8">
        <v>28.8</v>
      </c>
      <c r="RYO32" s="9">
        <v>2023</v>
      </c>
      <c r="RYP32" s="7">
        <v>74000</v>
      </c>
      <c r="RYQ32" s="8">
        <v>7.3</v>
      </c>
      <c r="RYR32" s="7">
        <v>304000</v>
      </c>
      <c r="RYS32" s="8">
        <v>17.5</v>
      </c>
      <c r="RYT32" s="7">
        <v>501000</v>
      </c>
      <c r="RYU32" s="8">
        <v>19.7</v>
      </c>
      <c r="RYV32" s="7">
        <v>652000</v>
      </c>
      <c r="RYW32" s="8">
        <v>26.8</v>
      </c>
      <c r="RYX32" s="7">
        <v>624000</v>
      </c>
      <c r="RYY32" s="8">
        <v>33.6</v>
      </c>
      <c r="RYZ32" s="7">
        <v>2510000</v>
      </c>
      <c r="RZA32" s="8">
        <v>37.799999999999997</v>
      </c>
      <c r="RZB32" s="7">
        <v>4665000</v>
      </c>
      <c r="RZC32" s="8">
        <v>28.8</v>
      </c>
      <c r="RZE32" s="9">
        <v>2023</v>
      </c>
      <c r="RZF32" s="7">
        <v>74000</v>
      </c>
      <c r="RZG32" s="8">
        <v>7.3</v>
      </c>
      <c r="RZH32" s="7">
        <v>304000</v>
      </c>
      <c r="RZI32" s="8">
        <v>17.5</v>
      </c>
      <c r="RZJ32" s="7">
        <v>501000</v>
      </c>
      <c r="RZK32" s="8">
        <v>19.7</v>
      </c>
      <c r="RZL32" s="7">
        <v>652000</v>
      </c>
      <c r="RZM32" s="8">
        <v>26.8</v>
      </c>
      <c r="RZN32" s="7">
        <v>624000</v>
      </c>
      <c r="RZO32" s="8">
        <v>33.6</v>
      </c>
      <c r="RZP32" s="7">
        <v>2510000</v>
      </c>
      <c r="RZQ32" s="8">
        <v>37.799999999999997</v>
      </c>
      <c r="RZR32" s="7">
        <v>4665000</v>
      </c>
      <c r="RZS32" s="8">
        <v>28.8</v>
      </c>
      <c r="RZU32" s="9">
        <v>2023</v>
      </c>
      <c r="RZV32" s="7">
        <v>74000</v>
      </c>
      <c r="RZW32" s="8">
        <v>7.3</v>
      </c>
      <c r="RZX32" s="7">
        <v>304000</v>
      </c>
      <c r="RZY32" s="8">
        <v>17.5</v>
      </c>
      <c r="RZZ32" s="7">
        <v>501000</v>
      </c>
      <c r="SAA32" s="8">
        <v>19.7</v>
      </c>
      <c r="SAB32" s="7">
        <v>652000</v>
      </c>
      <c r="SAC32" s="8">
        <v>26.8</v>
      </c>
      <c r="SAD32" s="7">
        <v>624000</v>
      </c>
      <c r="SAE32" s="8">
        <v>33.6</v>
      </c>
      <c r="SAF32" s="7">
        <v>2510000</v>
      </c>
      <c r="SAG32" s="8">
        <v>37.799999999999997</v>
      </c>
      <c r="SAH32" s="7">
        <v>4665000</v>
      </c>
      <c r="SAI32" s="8">
        <v>28.8</v>
      </c>
      <c r="SAK32" s="9">
        <v>2023</v>
      </c>
      <c r="SAL32" s="7">
        <v>74000</v>
      </c>
      <c r="SAM32" s="8">
        <v>7.3</v>
      </c>
      <c r="SAN32" s="7">
        <v>304000</v>
      </c>
      <c r="SAO32" s="8">
        <v>17.5</v>
      </c>
      <c r="SAP32" s="7">
        <v>501000</v>
      </c>
      <c r="SAQ32" s="8">
        <v>19.7</v>
      </c>
      <c r="SAR32" s="7">
        <v>652000</v>
      </c>
      <c r="SAS32" s="8">
        <v>26.8</v>
      </c>
      <c r="SAT32" s="7">
        <v>624000</v>
      </c>
      <c r="SAU32" s="8">
        <v>33.6</v>
      </c>
      <c r="SAV32" s="7">
        <v>2510000</v>
      </c>
      <c r="SAW32" s="8">
        <v>37.799999999999997</v>
      </c>
      <c r="SAX32" s="7">
        <v>4665000</v>
      </c>
      <c r="SAY32" s="8">
        <v>28.8</v>
      </c>
      <c r="SBA32" s="9">
        <v>2023</v>
      </c>
      <c r="SBB32" s="7">
        <v>74000</v>
      </c>
      <c r="SBC32" s="8">
        <v>7.3</v>
      </c>
      <c r="SBD32" s="7">
        <v>304000</v>
      </c>
      <c r="SBE32" s="8">
        <v>17.5</v>
      </c>
      <c r="SBF32" s="7">
        <v>501000</v>
      </c>
      <c r="SBG32" s="8">
        <v>19.7</v>
      </c>
      <c r="SBH32" s="7">
        <v>652000</v>
      </c>
      <c r="SBI32" s="8">
        <v>26.8</v>
      </c>
      <c r="SBJ32" s="7">
        <v>624000</v>
      </c>
      <c r="SBK32" s="8">
        <v>33.6</v>
      </c>
      <c r="SBL32" s="7">
        <v>2510000</v>
      </c>
      <c r="SBM32" s="8">
        <v>37.799999999999997</v>
      </c>
      <c r="SBN32" s="7">
        <v>4665000</v>
      </c>
      <c r="SBO32" s="8">
        <v>28.8</v>
      </c>
      <c r="SBQ32" s="9">
        <v>2023</v>
      </c>
      <c r="SBR32" s="7">
        <v>74000</v>
      </c>
      <c r="SBS32" s="8">
        <v>7.3</v>
      </c>
      <c r="SBT32" s="7">
        <v>304000</v>
      </c>
      <c r="SBU32" s="8">
        <v>17.5</v>
      </c>
      <c r="SBV32" s="7">
        <v>501000</v>
      </c>
      <c r="SBW32" s="8">
        <v>19.7</v>
      </c>
      <c r="SBX32" s="7">
        <v>652000</v>
      </c>
      <c r="SBY32" s="8">
        <v>26.8</v>
      </c>
      <c r="SBZ32" s="7">
        <v>624000</v>
      </c>
      <c r="SCA32" s="8">
        <v>33.6</v>
      </c>
      <c r="SCB32" s="7">
        <v>2510000</v>
      </c>
      <c r="SCC32" s="8">
        <v>37.799999999999997</v>
      </c>
      <c r="SCD32" s="7">
        <v>4665000</v>
      </c>
      <c r="SCE32" s="8">
        <v>28.8</v>
      </c>
      <c r="SCG32" s="9">
        <v>2023</v>
      </c>
      <c r="SCH32" s="7">
        <v>74000</v>
      </c>
      <c r="SCI32" s="8">
        <v>7.3</v>
      </c>
      <c r="SCJ32" s="7">
        <v>304000</v>
      </c>
      <c r="SCK32" s="8">
        <v>17.5</v>
      </c>
      <c r="SCL32" s="7">
        <v>501000</v>
      </c>
      <c r="SCM32" s="8">
        <v>19.7</v>
      </c>
      <c r="SCN32" s="7">
        <v>652000</v>
      </c>
      <c r="SCO32" s="8">
        <v>26.8</v>
      </c>
      <c r="SCP32" s="7">
        <v>624000</v>
      </c>
      <c r="SCQ32" s="8">
        <v>33.6</v>
      </c>
      <c r="SCR32" s="7">
        <v>2510000</v>
      </c>
      <c r="SCS32" s="8">
        <v>37.799999999999997</v>
      </c>
      <c r="SCT32" s="7">
        <v>4665000</v>
      </c>
      <c r="SCU32" s="8">
        <v>28.8</v>
      </c>
      <c r="SCW32" s="9">
        <v>2023</v>
      </c>
      <c r="SCX32" s="7">
        <v>74000</v>
      </c>
      <c r="SCY32" s="8">
        <v>7.3</v>
      </c>
      <c r="SCZ32" s="7">
        <v>304000</v>
      </c>
      <c r="SDA32" s="8">
        <v>17.5</v>
      </c>
      <c r="SDB32" s="7">
        <v>501000</v>
      </c>
      <c r="SDC32" s="8">
        <v>19.7</v>
      </c>
      <c r="SDD32" s="7">
        <v>652000</v>
      </c>
      <c r="SDE32" s="8">
        <v>26.8</v>
      </c>
      <c r="SDF32" s="7">
        <v>624000</v>
      </c>
      <c r="SDG32" s="8">
        <v>33.6</v>
      </c>
      <c r="SDH32" s="7">
        <v>2510000</v>
      </c>
      <c r="SDI32" s="8">
        <v>37.799999999999997</v>
      </c>
      <c r="SDJ32" s="7">
        <v>4665000</v>
      </c>
      <c r="SDK32" s="8">
        <v>28.8</v>
      </c>
      <c r="SDM32" s="9">
        <v>2023</v>
      </c>
      <c r="SDN32" s="7">
        <v>74000</v>
      </c>
      <c r="SDO32" s="8">
        <v>7.3</v>
      </c>
      <c r="SDP32" s="7">
        <v>304000</v>
      </c>
      <c r="SDQ32" s="8">
        <v>17.5</v>
      </c>
      <c r="SDR32" s="7">
        <v>501000</v>
      </c>
      <c r="SDS32" s="8">
        <v>19.7</v>
      </c>
      <c r="SDT32" s="7">
        <v>652000</v>
      </c>
      <c r="SDU32" s="8">
        <v>26.8</v>
      </c>
      <c r="SDV32" s="7">
        <v>624000</v>
      </c>
      <c r="SDW32" s="8">
        <v>33.6</v>
      </c>
      <c r="SDX32" s="7">
        <v>2510000</v>
      </c>
      <c r="SDY32" s="8">
        <v>37.799999999999997</v>
      </c>
      <c r="SDZ32" s="7">
        <v>4665000</v>
      </c>
      <c r="SEA32" s="8">
        <v>28.8</v>
      </c>
      <c r="SEC32" s="9">
        <v>2023</v>
      </c>
      <c r="SED32" s="7">
        <v>74000</v>
      </c>
      <c r="SEE32" s="8">
        <v>7.3</v>
      </c>
      <c r="SEF32" s="7">
        <v>304000</v>
      </c>
      <c r="SEG32" s="8">
        <v>17.5</v>
      </c>
      <c r="SEH32" s="7">
        <v>501000</v>
      </c>
      <c r="SEI32" s="8">
        <v>19.7</v>
      </c>
      <c r="SEJ32" s="7">
        <v>652000</v>
      </c>
      <c r="SEK32" s="8">
        <v>26.8</v>
      </c>
      <c r="SEL32" s="7">
        <v>624000</v>
      </c>
      <c r="SEM32" s="8">
        <v>33.6</v>
      </c>
      <c r="SEN32" s="7">
        <v>2510000</v>
      </c>
      <c r="SEO32" s="8">
        <v>37.799999999999997</v>
      </c>
      <c r="SEP32" s="7">
        <v>4665000</v>
      </c>
      <c r="SEQ32" s="8">
        <v>28.8</v>
      </c>
      <c r="SES32" s="9">
        <v>2023</v>
      </c>
      <c r="SET32" s="7">
        <v>74000</v>
      </c>
      <c r="SEU32" s="8">
        <v>7.3</v>
      </c>
      <c r="SEV32" s="7">
        <v>304000</v>
      </c>
      <c r="SEW32" s="8">
        <v>17.5</v>
      </c>
      <c r="SEX32" s="7">
        <v>501000</v>
      </c>
      <c r="SEY32" s="8">
        <v>19.7</v>
      </c>
      <c r="SEZ32" s="7">
        <v>652000</v>
      </c>
      <c r="SFA32" s="8">
        <v>26.8</v>
      </c>
      <c r="SFB32" s="7">
        <v>624000</v>
      </c>
      <c r="SFC32" s="8">
        <v>33.6</v>
      </c>
      <c r="SFD32" s="7">
        <v>2510000</v>
      </c>
      <c r="SFE32" s="8">
        <v>37.799999999999997</v>
      </c>
      <c r="SFF32" s="7">
        <v>4665000</v>
      </c>
      <c r="SFG32" s="8">
        <v>28.8</v>
      </c>
      <c r="SFI32" s="9">
        <v>2023</v>
      </c>
      <c r="SFJ32" s="7">
        <v>74000</v>
      </c>
      <c r="SFK32" s="8">
        <v>7.3</v>
      </c>
      <c r="SFL32" s="7">
        <v>304000</v>
      </c>
      <c r="SFM32" s="8">
        <v>17.5</v>
      </c>
      <c r="SFN32" s="7">
        <v>501000</v>
      </c>
      <c r="SFO32" s="8">
        <v>19.7</v>
      </c>
      <c r="SFP32" s="7">
        <v>652000</v>
      </c>
      <c r="SFQ32" s="8">
        <v>26.8</v>
      </c>
      <c r="SFR32" s="7">
        <v>624000</v>
      </c>
      <c r="SFS32" s="8">
        <v>33.6</v>
      </c>
      <c r="SFT32" s="7">
        <v>2510000</v>
      </c>
      <c r="SFU32" s="8">
        <v>37.799999999999997</v>
      </c>
      <c r="SFV32" s="7">
        <v>4665000</v>
      </c>
      <c r="SFW32" s="8">
        <v>28.8</v>
      </c>
      <c r="SFY32" s="9">
        <v>2023</v>
      </c>
      <c r="SFZ32" s="7">
        <v>74000</v>
      </c>
      <c r="SGA32" s="8">
        <v>7.3</v>
      </c>
      <c r="SGB32" s="7">
        <v>304000</v>
      </c>
      <c r="SGC32" s="8">
        <v>17.5</v>
      </c>
      <c r="SGD32" s="7">
        <v>501000</v>
      </c>
      <c r="SGE32" s="8">
        <v>19.7</v>
      </c>
      <c r="SGF32" s="7">
        <v>652000</v>
      </c>
      <c r="SGG32" s="8">
        <v>26.8</v>
      </c>
      <c r="SGH32" s="7">
        <v>624000</v>
      </c>
      <c r="SGI32" s="8">
        <v>33.6</v>
      </c>
      <c r="SGJ32" s="7">
        <v>2510000</v>
      </c>
      <c r="SGK32" s="8">
        <v>37.799999999999997</v>
      </c>
      <c r="SGL32" s="7">
        <v>4665000</v>
      </c>
      <c r="SGM32" s="8">
        <v>28.8</v>
      </c>
      <c r="SGO32" s="9">
        <v>2023</v>
      </c>
      <c r="SGP32" s="7">
        <v>74000</v>
      </c>
      <c r="SGQ32" s="8">
        <v>7.3</v>
      </c>
      <c r="SGR32" s="7">
        <v>304000</v>
      </c>
      <c r="SGS32" s="8">
        <v>17.5</v>
      </c>
      <c r="SGT32" s="7">
        <v>501000</v>
      </c>
      <c r="SGU32" s="8">
        <v>19.7</v>
      </c>
      <c r="SGV32" s="7">
        <v>652000</v>
      </c>
      <c r="SGW32" s="8">
        <v>26.8</v>
      </c>
      <c r="SGX32" s="7">
        <v>624000</v>
      </c>
      <c r="SGY32" s="8">
        <v>33.6</v>
      </c>
      <c r="SGZ32" s="7">
        <v>2510000</v>
      </c>
      <c r="SHA32" s="8">
        <v>37.799999999999997</v>
      </c>
      <c r="SHB32" s="7">
        <v>4665000</v>
      </c>
      <c r="SHC32" s="8">
        <v>28.8</v>
      </c>
      <c r="SHE32" s="9">
        <v>2023</v>
      </c>
      <c r="SHF32" s="7">
        <v>74000</v>
      </c>
      <c r="SHG32" s="8">
        <v>7.3</v>
      </c>
      <c r="SHH32" s="7">
        <v>304000</v>
      </c>
      <c r="SHI32" s="8">
        <v>17.5</v>
      </c>
      <c r="SHJ32" s="7">
        <v>501000</v>
      </c>
      <c r="SHK32" s="8">
        <v>19.7</v>
      </c>
      <c r="SHL32" s="7">
        <v>652000</v>
      </c>
      <c r="SHM32" s="8">
        <v>26.8</v>
      </c>
      <c r="SHN32" s="7">
        <v>624000</v>
      </c>
      <c r="SHO32" s="8">
        <v>33.6</v>
      </c>
      <c r="SHP32" s="7">
        <v>2510000</v>
      </c>
      <c r="SHQ32" s="8">
        <v>37.799999999999997</v>
      </c>
      <c r="SHR32" s="7">
        <v>4665000</v>
      </c>
      <c r="SHS32" s="8">
        <v>28.8</v>
      </c>
      <c r="SHU32" s="9">
        <v>2023</v>
      </c>
      <c r="SHV32" s="7">
        <v>74000</v>
      </c>
      <c r="SHW32" s="8">
        <v>7.3</v>
      </c>
      <c r="SHX32" s="7">
        <v>304000</v>
      </c>
      <c r="SHY32" s="8">
        <v>17.5</v>
      </c>
      <c r="SHZ32" s="7">
        <v>501000</v>
      </c>
      <c r="SIA32" s="8">
        <v>19.7</v>
      </c>
      <c r="SIB32" s="7">
        <v>652000</v>
      </c>
      <c r="SIC32" s="8">
        <v>26.8</v>
      </c>
      <c r="SID32" s="7">
        <v>624000</v>
      </c>
      <c r="SIE32" s="8">
        <v>33.6</v>
      </c>
      <c r="SIF32" s="7">
        <v>2510000</v>
      </c>
      <c r="SIG32" s="8">
        <v>37.799999999999997</v>
      </c>
      <c r="SIH32" s="7">
        <v>4665000</v>
      </c>
      <c r="SII32" s="8">
        <v>28.8</v>
      </c>
      <c r="SIK32" s="9">
        <v>2023</v>
      </c>
      <c r="SIL32" s="7">
        <v>74000</v>
      </c>
      <c r="SIM32" s="8">
        <v>7.3</v>
      </c>
      <c r="SIN32" s="7">
        <v>304000</v>
      </c>
      <c r="SIO32" s="8">
        <v>17.5</v>
      </c>
      <c r="SIP32" s="7">
        <v>501000</v>
      </c>
      <c r="SIQ32" s="8">
        <v>19.7</v>
      </c>
      <c r="SIR32" s="7">
        <v>652000</v>
      </c>
      <c r="SIS32" s="8">
        <v>26.8</v>
      </c>
      <c r="SIT32" s="7">
        <v>624000</v>
      </c>
      <c r="SIU32" s="8">
        <v>33.6</v>
      </c>
      <c r="SIV32" s="7">
        <v>2510000</v>
      </c>
      <c r="SIW32" s="8">
        <v>37.799999999999997</v>
      </c>
      <c r="SIX32" s="7">
        <v>4665000</v>
      </c>
      <c r="SIY32" s="8">
        <v>28.8</v>
      </c>
      <c r="SJA32" s="9">
        <v>2023</v>
      </c>
      <c r="SJB32" s="7">
        <v>74000</v>
      </c>
      <c r="SJC32" s="8">
        <v>7.3</v>
      </c>
      <c r="SJD32" s="7">
        <v>304000</v>
      </c>
      <c r="SJE32" s="8">
        <v>17.5</v>
      </c>
      <c r="SJF32" s="7">
        <v>501000</v>
      </c>
      <c r="SJG32" s="8">
        <v>19.7</v>
      </c>
      <c r="SJH32" s="7">
        <v>652000</v>
      </c>
      <c r="SJI32" s="8">
        <v>26.8</v>
      </c>
      <c r="SJJ32" s="7">
        <v>624000</v>
      </c>
      <c r="SJK32" s="8">
        <v>33.6</v>
      </c>
      <c r="SJL32" s="7">
        <v>2510000</v>
      </c>
      <c r="SJM32" s="8">
        <v>37.799999999999997</v>
      </c>
      <c r="SJN32" s="7">
        <v>4665000</v>
      </c>
      <c r="SJO32" s="8">
        <v>28.8</v>
      </c>
      <c r="SJQ32" s="9">
        <v>2023</v>
      </c>
      <c r="SJR32" s="7">
        <v>74000</v>
      </c>
      <c r="SJS32" s="8">
        <v>7.3</v>
      </c>
      <c r="SJT32" s="7">
        <v>304000</v>
      </c>
      <c r="SJU32" s="8">
        <v>17.5</v>
      </c>
      <c r="SJV32" s="7">
        <v>501000</v>
      </c>
      <c r="SJW32" s="8">
        <v>19.7</v>
      </c>
      <c r="SJX32" s="7">
        <v>652000</v>
      </c>
      <c r="SJY32" s="8">
        <v>26.8</v>
      </c>
      <c r="SJZ32" s="7">
        <v>624000</v>
      </c>
      <c r="SKA32" s="8">
        <v>33.6</v>
      </c>
      <c r="SKB32" s="7">
        <v>2510000</v>
      </c>
      <c r="SKC32" s="8">
        <v>37.799999999999997</v>
      </c>
      <c r="SKD32" s="7">
        <v>4665000</v>
      </c>
      <c r="SKE32" s="8">
        <v>28.8</v>
      </c>
      <c r="SKG32" s="9">
        <v>2023</v>
      </c>
      <c r="SKH32" s="7">
        <v>74000</v>
      </c>
      <c r="SKI32" s="8">
        <v>7.3</v>
      </c>
      <c r="SKJ32" s="7">
        <v>304000</v>
      </c>
      <c r="SKK32" s="8">
        <v>17.5</v>
      </c>
      <c r="SKL32" s="7">
        <v>501000</v>
      </c>
      <c r="SKM32" s="8">
        <v>19.7</v>
      </c>
      <c r="SKN32" s="7">
        <v>652000</v>
      </c>
      <c r="SKO32" s="8">
        <v>26.8</v>
      </c>
      <c r="SKP32" s="7">
        <v>624000</v>
      </c>
      <c r="SKQ32" s="8">
        <v>33.6</v>
      </c>
      <c r="SKR32" s="7">
        <v>2510000</v>
      </c>
      <c r="SKS32" s="8">
        <v>37.799999999999997</v>
      </c>
      <c r="SKT32" s="7">
        <v>4665000</v>
      </c>
      <c r="SKU32" s="8">
        <v>28.8</v>
      </c>
      <c r="SKW32" s="9">
        <v>2023</v>
      </c>
      <c r="SKX32" s="7">
        <v>74000</v>
      </c>
      <c r="SKY32" s="8">
        <v>7.3</v>
      </c>
      <c r="SKZ32" s="7">
        <v>304000</v>
      </c>
      <c r="SLA32" s="8">
        <v>17.5</v>
      </c>
      <c r="SLB32" s="7">
        <v>501000</v>
      </c>
      <c r="SLC32" s="8">
        <v>19.7</v>
      </c>
      <c r="SLD32" s="7">
        <v>652000</v>
      </c>
      <c r="SLE32" s="8">
        <v>26.8</v>
      </c>
      <c r="SLF32" s="7">
        <v>624000</v>
      </c>
      <c r="SLG32" s="8">
        <v>33.6</v>
      </c>
      <c r="SLH32" s="7">
        <v>2510000</v>
      </c>
      <c r="SLI32" s="8">
        <v>37.799999999999997</v>
      </c>
      <c r="SLJ32" s="7">
        <v>4665000</v>
      </c>
      <c r="SLK32" s="8">
        <v>28.8</v>
      </c>
      <c r="SLM32" s="9">
        <v>2023</v>
      </c>
      <c r="SLN32" s="7">
        <v>74000</v>
      </c>
      <c r="SLO32" s="8">
        <v>7.3</v>
      </c>
      <c r="SLP32" s="7">
        <v>304000</v>
      </c>
      <c r="SLQ32" s="8">
        <v>17.5</v>
      </c>
      <c r="SLR32" s="7">
        <v>501000</v>
      </c>
      <c r="SLS32" s="8">
        <v>19.7</v>
      </c>
      <c r="SLT32" s="7">
        <v>652000</v>
      </c>
      <c r="SLU32" s="8">
        <v>26.8</v>
      </c>
      <c r="SLV32" s="7">
        <v>624000</v>
      </c>
      <c r="SLW32" s="8">
        <v>33.6</v>
      </c>
      <c r="SLX32" s="7">
        <v>2510000</v>
      </c>
      <c r="SLY32" s="8">
        <v>37.799999999999997</v>
      </c>
      <c r="SLZ32" s="7">
        <v>4665000</v>
      </c>
      <c r="SMA32" s="8">
        <v>28.8</v>
      </c>
      <c r="SMC32" s="9">
        <v>2023</v>
      </c>
      <c r="SMD32" s="7">
        <v>74000</v>
      </c>
      <c r="SME32" s="8">
        <v>7.3</v>
      </c>
      <c r="SMF32" s="7">
        <v>304000</v>
      </c>
      <c r="SMG32" s="8">
        <v>17.5</v>
      </c>
      <c r="SMH32" s="7">
        <v>501000</v>
      </c>
      <c r="SMI32" s="8">
        <v>19.7</v>
      </c>
      <c r="SMJ32" s="7">
        <v>652000</v>
      </c>
      <c r="SMK32" s="8">
        <v>26.8</v>
      </c>
      <c r="SML32" s="7">
        <v>624000</v>
      </c>
      <c r="SMM32" s="8">
        <v>33.6</v>
      </c>
      <c r="SMN32" s="7">
        <v>2510000</v>
      </c>
      <c r="SMO32" s="8">
        <v>37.799999999999997</v>
      </c>
      <c r="SMP32" s="7">
        <v>4665000</v>
      </c>
      <c r="SMQ32" s="8">
        <v>28.8</v>
      </c>
      <c r="SMS32" s="9">
        <v>2023</v>
      </c>
      <c r="SMT32" s="7">
        <v>74000</v>
      </c>
      <c r="SMU32" s="8">
        <v>7.3</v>
      </c>
      <c r="SMV32" s="7">
        <v>304000</v>
      </c>
      <c r="SMW32" s="8">
        <v>17.5</v>
      </c>
      <c r="SMX32" s="7">
        <v>501000</v>
      </c>
      <c r="SMY32" s="8">
        <v>19.7</v>
      </c>
      <c r="SMZ32" s="7">
        <v>652000</v>
      </c>
      <c r="SNA32" s="8">
        <v>26.8</v>
      </c>
      <c r="SNB32" s="7">
        <v>624000</v>
      </c>
      <c r="SNC32" s="8">
        <v>33.6</v>
      </c>
      <c r="SND32" s="7">
        <v>2510000</v>
      </c>
      <c r="SNE32" s="8">
        <v>37.799999999999997</v>
      </c>
      <c r="SNF32" s="7">
        <v>4665000</v>
      </c>
      <c r="SNG32" s="8">
        <v>28.8</v>
      </c>
      <c r="SNI32" s="9">
        <v>2023</v>
      </c>
      <c r="SNJ32" s="7">
        <v>74000</v>
      </c>
      <c r="SNK32" s="8">
        <v>7.3</v>
      </c>
      <c r="SNL32" s="7">
        <v>304000</v>
      </c>
      <c r="SNM32" s="8">
        <v>17.5</v>
      </c>
      <c r="SNN32" s="7">
        <v>501000</v>
      </c>
      <c r="SNO32" s="8">
        <v>19.7</v>
      </c>
      <c r="SNP32" s="7">
        <v>652000</v>
      </c>
      <c r="SNQ32" s="8">
        <v>26.8</v>
      </c>
      <c r="SNR32" s="7">
        <v>624000</v>
      </c>
      <c r="SNS32" s="8">
        <v>33.6</v>
      </c>
      <c r="SNT32" s="7">
        <v>2510000</v>
      </c>
      <c r="SNU32" s="8">
        <v>37.799999999999997</v>
      </c>
      <c r="SNV32" s="7">
        <v>4665000</v>
      </c>
      <c r="SNW32" s="8">
        <v>28.8</v>
      </c>
      <c r="SNY32" s="9">
        <v>2023</v>
      </c>
      <c r="SNZ32" s="7">
        <v>74000</v>
      </c>
      <c r="SOA32" s="8">
        <v>7.3</v>
      </c>
      <c r="SOB32" s="7">
        <v>304000</v>
      </c>
      <c r="SOC32" s="8">
        <v>17.5</v>
      </c>
      <c r="SOD32" s="7">
        <v>501000</v>
      </c>
      <c r="SOE32" s="8">
        <v>19.7</v>
      </c>
      <c r="SOF32" s="7">
        <v>652000</v>
      </c>
      <c r="SOG32" s="8">
        <v>26.8</v>
      </c>
      <c r="SOH32" s="7">
        <v>624000</v>
      </c>
      <c r="SOI32" s="8">
        <v>33.6</v>
      </c>
      <c r="SOJ32" s="7">
        <v>2510000</v>
      </c>
      <c r="SOK32" s="8">
        <v>37.799999999999997</v>
      </c>
      <c r="SOL32" s="7">
        <v>4665000</v>
      </c>
      <c r="SOM32" s="8">
        <v>28.8</v>
      </c>
      <c r="SOO32" s="9">
        <v>2023</v>
      </c>
      <c r="SOP32" s="7">
        <v>74000</v>
      </c>
      <c r="SOQ32" s="8">
        <v>7.3</v>
      </c>
      <c r="SOR32" s="7">
        <v>304000</v>
      </c>
      <c r="SOS32" s="8">
        <v>17.5</v>
      </c>
      <c r="SOT32" s="7">
        <v>501000</v>
      </c>
      <c r="SOU32" s="8">
        <v>19.7</v>
      </c>
      <c r="SOV32" s="7">
        <v>652000</v>
      </c>
      <c r="SOW32" s="8">
        <v>26.8</v>
      </c>
      <c r="SOX32" s="7">
        <v>624000</v>
      </c>
      <c r="SOY32" s="8">
        <v>33.6</v>
      </c>
      <c r="SOZ32" s="7">
        <v>2510000</v>
      </c>
      <c r="SPA32" s="8">
        <v>37.799999999999997</v>
      </c>
      <c r="SPB32" s="7">
        <v>4665000</v>
      </c>
      <c r="SPC32" s="8">
        <v>28.8</v>
      </c>
      <c r="SPE32" s="9">
        <v>2023</v>
      </c>
      <c r="SPF32" s="7">
        <v>74000</v>
      </c>
      <c r="SPG32" s="8">
        <v>7.3</v>
      </c>
      <c r="SPH32" s="7">
        <v>304000</v>
      </c>
      <c r="SPI32" s="8">
        <v>17.5</v>
      </c>
      <c r="SPJ32" s="7">
        <v>501000</v>
      </c>
      <c r="SPK32" s="8">
        <v>19.7</v>
      </c>
      <c r="SPL32" s="7">
        <v>652000</v>
      </c>
      <c r="SPM32" s="8">
        <v>26.8</v>
      </c>
      <c r="SPN32" s="7">
        <v>624000</v>
      </c>
      <c r="SPO32" s="8">
        <v>33.6</v>
      </c>
      <c r="SPP32" s="7">
        <v>2510000</v>
      </c>
      <c r="SPQ32" s="8">
        <v>37.799999999999997</v>
      </c>
      <c r="SPR32" s="7">
        <v>4665000</v>
      </c>
      <c r="SPS32" s="8">
        <v>28.8</v>
      </c>
      <c r="SPU32" s="9">
        <v>2023</v>
      </c>
      <c r="SPV32" s="7">
        <v>74000</v>
      </c>
      <c r="SPW32" s="8">
        <v>7.3</v>
      </c>
      <c r="SPX32" s="7">
        <v>304000</v>
      </c>
      <c r="SPY32" s="8">
        <v>17.5</v>
      </c>
      <c r="SPZ32" s="7">
        <v>501000</v>
      </c>
      <c r="SQA32" s="8">
        <v>19.7</v>
      </c>
      <c r="SQB32" s="7">
        <v>652000</v>
      </c>
      <c r="SQC32" s="8">
        <v>26.8</v>
      </c>
      <c r="SQD32" s="7">
        <v>624000</v>
      </c>
      <c r="SQE32" s="8">
        <v>33.6</v>
      </c>
      <c r="SQF32" s="7">
        <v>2510000</v>
      </c>
      <c r="SQG32" s="8">
        <v>37.799999999999997</v>
      </c>
      <c r="SQH32" s="7">
        <v>4665000</v>
      </c>
      <c r="SQI32" s="8">
        <v>28.8</v>
      </c>
      <c r="SQK32" s="9">
        <v>2023</v>
      </c>
      <c r="SQL32" s="7">
        <v>74000</v>
      </c>
      <c r="SQM32" s="8">
        <v>7.3</v>
      </c>
      <c r="SQN32" s="7">
        <v>304000</v>
      </c>
      <c r="SQO32" s="8">
        <v>17.5</v>
      </c>
      <c r="SQP32" s="7">
        <v>501000</v>
      </c>
      <c r="SQQ32" s="8">
        <v>19.7</v>
      </c>
      <c r="SQR32" s="7">
        <v>652000</v>
      </c>
      <c r="SQS32" s="8">
        <v>26.8</v>
      </c>
      <c r="SQT32" s="7">
        <v>624000</v>
      </c>
      <c r="SQU32" s="8">
        <v>33.6</v>
      </c>
      <c r="SQV32" s="7">
        <v>2510000</v>
      </c>
      <c r="SQW32" s="8">
        <v>37.799999999999997</v>
      </c>
      <c r="SQX32" s="7">
        <v>4665000</v>
      </c>
      <c r="SQY32" s="8">
        <v>28.8</v>
      </c>
      <c r="SRA32" s="9">
        <v>2023</v>
      </c>
      <c r="SRB32" s="7">
        <v>74000</v>
      </c>
      <c r="SRC32" s="8">
        <v>7.3</v>
      </c>
      <c r="SRD32" s="7">
        <v>304000</v>
      </c>
      <c r="SRE32" s="8">
        <v>17.5</v>
      </c>
      <c r="SRF32" s="7">
        <v>501000</v>
      </c>
      <c r="SRG32" s="8">
        <v>19.7</v>
      </c>
      <c r="SRH32" s="7">
        <v>652000</v>
      </c>
      <c r="SRI32" s="8">
        <v>26.8</v>
      </c>
      <c r="SRJ32" s="7">
        <v>624000</v>
      </c>
      <c r="SRK32" s="8">
        <v>33.6</v>
      </c>
      <c r="SRL32" s="7">
        <v>2510000</v>
      </c>
      <c r="SRM32" s="8">
        <v>37.799999999999997</v>
      </c>
      <c r="SRN32" s="7">
        <v>4665000</v>
      </c>
      <c r="SRO32" s="8">
        <v>28.8</v>
      </c>
      <c r="SRQ32" s="9">
        <v>2023</v>
      </c>
      <c r="SRR32" s="7">
        <v>74000</v>
      </c>
      <c r="SRS32" s="8">
        <v>7.3</v>
      </c>
      <c r="SRT32" s="7">
        <v>304000</v>
      </c>
      <c r="SRU32" s="8">
        <v>17.5</v>
      </c>
      <c r="SRV32" s="7">
        <v>501000</v>
      </c>
      <c r="SRW32" s="8">
        <v>19.7</v>
      </c>
      <c r="SRX32" s="7">
        <v>652000</v>
      </c>
      <c r="SRY32" s="8">
        <v>26.8</v>
      </c>
      <c r="SRZ32" s="7">
        <v>624000</v>
      </c>
      <c r="SSA32" s="8">
        <v>33.6</v>
      </c>
      <c r="SSB32" s="7">
        <v>2510000</v>
      </c>
      <c r="SSC32" s="8">
        <v>37.799999999999997</v>
      </c>
      <c r="SSD32" s="7">
        <v>4665000</v>
      </c>
      <c r="SSE32" s="8">
        <v>28.8</v>
      </c>
      <c r="SSG32" s="9">
        <v>2023</v>
      </c>
      <c r="SSH32" s="7">
        <v>74000</v>
      </c>
      <c r="SSI32" s="8">
        <v>7.3</v>
      </c>
      <c r="SSJ32" s="7">
        <v>304000</v>
      </c>
      <c r="SSK32" s="8">
        <v>17.5</v>
      </c>
      <c r="SSL32" s="7">
        <v>501000</v>
      </c>
      <c r="SSM32" s="8">
        <v>19.7</v>
      </c>
      <c r="SSN32" s="7">
        <v>652000</v>
      </c>
      <c r="SSO32" s="8">
        <v>26.8</v>
      </c>
      <c r="SSP32" s="7">
        <v>624000</v>
      </c>
      <c r="SSQ32" s="8">
        <v>33.6</v>
      </c>
      <c r="SSR32" s="7">
        <v>2510000</v>
      </c>
      <c r="SSS32" s="8">
        <v>37.799999999999997</v>
      </c>
      <c r="SST32" s="7">
        <v>4665000</v>
      </c>
      <c r="SSU32" s="8">
        <v>28.8</v>
      </c>
      <c r="SSW32" s="9">
        <v>2023</v>
      </c>
      <c r="SSX32" s="7">
        <v>74000</v>
      </c>
      <c r="SSY32" s="8">
        <v>7.3</v>
      </c>
      <c r="SSZ32" s="7">
        <v>304000</v>
      </c>
      <c r="STA32" s="8">
        <v>17.5</v>
      </c>
      <c r="STB32" s="7">
        <v>501000</v>
      </c>
      <c r="STC32" s="8">
        <v>19.7</v>
      </c>
      <c r="STD32" s="7">
        <v>652000</v>
      </c>
      <c r="STE32" s="8">
        <v>26.8</v>
      </c>
      <c r="STF32" s="7">
        <v>624000</v>
      </c>
      <c r="STG32" s="8">
        <v>33.6</v>
      </c>
      <c r="STH32" s="7">
        <v>2510000</v>
      </c>
      <c r="STI32" s="8">
        <v>37.799999999999997</v>
      </c>
      <c r="STJ32" s="7">
        <v>4665000</v>
      </c>
      <c r="STK32" s="8">
        <v>28.8</v>
      </c>
      <c r="STM32" s="9">
        <v>2023</v>
      </c>
      <c r="STN32" s="7">
        <v>74000</v>
      </c>
      <c r="STO32" s="8">
        <v>7.3</v>
      </c>
      <c r="STP32" s="7">
        <v>304000</v>
      </c>
      <c r="STQ32" s="8">
        <v>17.5</v>
      </c>
      <c r="STR32" s="7">
        <v>501000</v>
      </c>
      <c r="STS32" s="8">
        <v>19.7</v>
      </c>
      <c r="STT32" s="7">
        <v>652000</v>
      </c>
      <c r="STU32" s="8">
        <v>26.8</v>
      </c>
      <c r="STV32" s="7">
        <v>624000</v>
      </c>
      <c r="STW32" s="8">
        <v>33.6</v>
      </c>
      <c r="STX32" s="7">
        <v>2510000</v>
      </c>
      <c r="STY32" s="8">
        <v>37.799999999999997</v>
      </c>
      <c r="STZ32" s="7">
        <v>4665000</v>
      </c>
      <c r="SUA32" s="8">
        <v>28.8</v>
      </c>
      <c r="SUC32" s="9">
        <v>2023</v>
      </c>
      <c r="SUD32" s="7">
        <v>74000</v>
      </c>
      <c r="SUE32" s="8">
        <v>7.3</v>
      </c>
      <c r="SUF32" s="7">
        <v>304000</v>
      </c>
      <c r="SUG32" s="8">
        <v>17.5</v>
      </c>
      <c r="SUH32" s="7">
        <v>501000</v>
      </c>
      <c r="SUI32" s="8">
        <v>19.7</v>
      </c>
      <c r="SUJ32" s="7">
        <v>652000</v>
      </c>
      <c r="SUK32" s="8">
        <v>26.8</v>
      </c>
      <c r="SUL32" s="7">
        <v>624000</v>
      </c>
      <c r="SUM32" s="8">
        <v>33.6</v>
      </c>
      <c r="SUN32" s="7">
        <v>2510000</v>
      </c>
      <c r="SUO32" s="8">
        <v>37.799999999999997</v>
      </c>
      <c r="SUP32" s="7">
        <v>4665000</v>
      </c>
      <c r="SUQ32" s="8">
        <v>28.8</v>
      </c>
      <c r="SUS32" s="9">
        <v>2023</v>
      </c>
      <c r="SUT32" s="7">
        <v>74000</v>
      </c>
      <c r="SUU32" s="8">
        <v>7.3</v>
      </c>
      <c r="SUV32" s="7">
        <v>304000</v>
      </c>
      <c r="SUW32" s="8">
        <v>17.5</v>
      </c>
      <c r="SUX32" s="7">
        <v>501000</v>
      </c>
      <c r="SUY32" s="8">
        <v>19.7</v>
      </c>
      <c r="SUZ32" s="7">
        <v>652000</v>
      </c>
      <c r="SVA32" s="8">
        <v>26.8</v>
      </c>
      <c r="SVB32" s="7">
        <v>624000</v>
      </c>
      <c r="SVC32" s="8">
        <v>33.6</v>
      </c>
      <c r="SVD32" s="7">
        <v>2510000</v>
      </c>
      <c r="SVE32" s="8">
        <v>37.799999999999997</v>
      </c>
      <c r="SVF32" s="7">
        <v>4665000</v>
      </c>
      <c r="SVG32" s="8">
        <v>28.8</v>
      </c>
      <c r="SVI32" s="9">
        <v>2023</v>
      </c>
      <c r="SVJ32" s="7">
        <v>74000</v>
      </c>
      <c r="SVK32" s="8">
        <v>7.3</v>
      </c>
      <c r="SVL32" s="7">
        <v>304000</v>
      </c>
      <c r="SVM32" s="8">
        <v>17.5</v>
      </c>
      <c r="SVN32" s="7">
        <v>501000</v>
      </c>
      <c r="SVO32" s="8">
        <v>19.7</v>
      </c>
      <c r="SVP32" s="7">
        <v>652000</v>
      </c>
      <c r="SVQ32" s="8">
        <v>26.8</v>
      </c>
      <c r="SVR32" s="7">
        <v>624000</v>
      </c>
      <c r="SVS32" s="8">
        <v>33.6</v>
      </c>
      <c r="SVT32" s="7">
        <v>2510000</v>
      </c>
      <c r="SVU32" s="8">
        <v>37.799999999999997</v>
      </c>
      <c r="SVV32" s="7">
        <v>4665000</v>
      </c>
      <c r="SVW32" s="8">
        <v>28.8</v>
      </c>
      <c r="SVY32" s="9">
        <v>2023</v>
      </c>
      <c r="SVZ32" s="7">
        <v>74000</v>
      </c>
      <c r="SWA32" s="8">
        <v>7.3</v>
      </c>
      <c r="SWB32" s="7">
        <v>304000</v>
      </c>
      <c r="SWC32" s="8">
        <v>17.5</v>
      </c>
      <c r="SWD32" s="7">
        <v>501000</v>
      </c>
      <c r="SWE32" s="8">
        <v>19.7</v>
      </c>
      <c r="SWF32" s="7">
        <v>652000</v>
      </c>
      <c r="SWG32" s="8">
        <v>26.8</v>
      </c>
      <c r="SWH32" s="7">
        <v>624000</v>
      </c>
      <c r="SWI32" s="8">
        <v>33.6</v>
      </c>
      <c r="SWJ32" s="7">
        <v>2510000</v>
      </c>
      <c r="SWK32" s="8">
        <v>37.799999999999997</v>
      </c>
      <c r="SWL32" s="7">
        <v>4665000</v>
      </c>
      <c r="SWM32" s="8">
        <v>28.8</v>
      </c>
      <c r="SWO32" s="9">
        <v>2023</v>
      </c>
      <c r="SWP32" s="7">
        <v>74000</v>
      </c>
      <c r="SWQ32" s="8">
        <v>7.3</v>
      </c>
      <c r="SWR32" s="7">
        <v>304000</v>
      </c>
      <c r="SWS32" s="8">
        <v>17.5</v>
      </c>
      <c r="SWT32" s="7">
        <v>501000</v>
      </c>
      <c r="SWU32" s="8">
        <v>19.7</v>
      </c>
      <c r="SWV32" s="7">
        <v>652000</v>
      </c>
      <c r="SWW32" s="8">
        <v>26.8</v>
      </c>
      <c r="SWX32" s="7">
        <v>624000</v>
      </c>
      <c r="SWY32" s="8">
        <v>33.6</v>
      </c>
      <c r="SWZ32" s="7">
        <v>2510000</v>
      </c>
      <c r="SXA32" s="8">
        <v>37.799999999999997</v>
      </c>
      <c r="SXB32" s="7">
        <v>4665000</v>
      </c>
      <c r="SXC32" s="8">
        <v>28.8</v>
      </c>
      <c r="SXE32" s="9">
        <v>2023</v>
      </c>
      <c r="SXF32" s="7">
        <v>74000</v>
      </c>
      <c r="SXG32" s="8">
        <v>7.3</v>
      </c>
      <c r="SXH32" s="7">
        <v>304000</v>
      </c>
      <c r="SXI32" s="8">
        <v>17.5</v>
      </c>
      <c r="SXJ32" s="7">
        <v>501000</v>
      </c>
      <c r="SXK32" s="8">
        <v>19.7</v>
      </c>
      <c r="SXL32" s="7">
        <v>652000</v>
      </c>
      <c r="SXM32" s="8">
        <v>26.8</v>
      </c>
      <c r="SXN32" s="7">
        <v>624000</v>
      </c>
      <c r="SXO32" s="8">
        <v>33.6</v>
      </c>
      <c r="SXP32" s="7">
        <v>2510000</v>
      </c>
      <c r="SXQ32" s="8">
        <v>37.799999999999997</v>
      </c>
      <c r="SXR32" s="7">
        <v>4665000</v>
      </c>
      <c r="SXS32" s="8">
        <v>28.8</v>
      </c>
      <c r="SXU32" s="9">
        <v>2023</v>
      </c>
      <c r="SXV32" s="7">
        <v>74000</v>
      </c>
      <c r="SXW32" s="8">
        <v>7.3</v>
      </c>
      <c r="SXX32" s="7">
        <v>304000</v>
      </c>
      <c r="SXY32" s="8">
        <v>17.5</v>
      </c>
      <c r="SXZ32" s="7">
        <v>501000</v>
      </c>
      <c r="SYA32" s="8">
        <v>19.7</v>
      </c>
      <c r="SYB32" s="7">
        <v>652000</v>
      </c>
      <c r="SYC32" s="8">
        <v>26.8</v>
      </c>
      <c r="SYD32" s="7">
        <v>624000</v>
      </c>
      <c r="SYE32" s="8">
        <v>33.6</v>
      </c>
      <c r="SYF32" s="7">
        <v>2510000</v>
      </c>
      <c r="SYG32" s="8">
        <v>37.799999999999997</v>
      </c>
      <c r="SYH32" s="7">
        <v>4665000</v>
      </c>
      <c r="SYI32" s="8">
        <v>28.8</v>
      </c>
      <c r="SYK32" s="9">
        <v>2023</v>
      </c>
      <c r="SYL32" s="7">
        <v>74000</v>
      </c>
      <c r="SYM32" s="8">
        <v>7.3</v>
      </c>
      <c r="SYN32" s="7">
        <v>304000</v>
      </c>
      <c r="SYO32" s="8">
        <v>17.5</v>
      </c>
      <c r="SYP32" s="7">
        <v>501000</v>
      </c>
      <c r="SYQ32" s="8">
        <v>19.7</v>
      </c>
      <c r="SYR32" s="7">
        <v>652000</v>
      </c>
      <c r="SYS32" s="8">
        <v>26.8</v>
      </c>
      <c r="SYT32" s="7">
        <v>624000</v>
      </c>
      <c r="SYU32" s="8">
        <v>33.6</v>
      </c>
      <c r="SYV32" s="7">
        <v>2510000</v>
      </c>
      <c r="SYW32" s="8">
        <v>37.799999999999997</v>
      </c>
      <c r="SYX32" s="7">
        <v>4665000</v>
      </c>
      <c r="SYY32" s="8">
        <v>28.8</v>
      </c>
      <c r="SZA32" s="9">
        <v>2023</v>
      </c>
      <c r="SZB32" s="7">
        <v>74000</v>
      </c>
      <c r="SZC32" s="8">
        <v>7.3</v>
      </c>
      <c r="SZD32" s="7">
        <v>304000</v>
      </c>
      <c r="SZE32" s="8">
        <v>17.5</v>
      </c>
      <c r="SZF32" s="7">
        <v>501000</v>
      </c>
      <c r="SZG32" s="8">
        <v>19.7</v>
      </c>
      <c r="SZH32" s="7">
        <v>652000</v>
      </c>
      <c r="SZI32" s="8">
        <v>26.8</v>
      </c>
      <c r="SZJ32" s="7">
        <v>624000</v>
      </c>
      <c r="SZK32" s="8">
        <v>33.6</v>
      </c>
      <c r="SZL32" s="7">
        <v>2510000</v>
      </c>
      <c r="SZM32" s="8">
        <v>37.799999999999997</v>
      </c>
      <c r="SZN32" s="7">
        <v>4665000</v>
      </c>
      <c r="SZO32" s="8">
        <v>28.8</v>
      </c>
      <c r="SZQ32" s="9">
        <v>2023</v>
      </c>
      <c r="SZR32" s="7">
        <v>74000</v>
      </c>
      <c r="SZS32" s="8">
        <v>7.3</v>
      </c>
      <c r="SZT32" s="7">
        <v>304000</v>
      </c>
      <c r="SZU32" s="8">
        <v>17.5</v>
      </c>
      <c r="SZV32" s="7">
        <v>501000</v>
      </c>
      <c r="SZW32" s="8">
        <v>19.7</v>
      </c>
      <c r="SZX32" s="7">
        <v>652000</v>
      </c>
      <c r="SZY32" s="8">
        <v>26.8</v>
      </c>
      <c r="SZZ32" s="7">
        <v>624000</v>
      </c>
      <c r="TAA32" s="8">
        <v>33.6</v>
      </c>
      <c r="TAB32" s="7">
        <v>2510000</v>
      </c>
      <c r="TAC32" s="8">
        <v>37.799999999999997</v>
      </c>
      <c r="TAD32" s="7">
        <v>4665000</v>
      </c>
      <c r="TAE32" s="8">
        <v>28.8</v>
      </c>
      <c r="TAG32" s="9">
        <v>2023</v>
      </c>
      <c r="TAH32" s="7">
        <v>74000</v>
      </c>
      <c r="TAI32" s="8">
        <v>7.3</v>
      </c>
      <c r="TAJ32" s="7">
        <v>304000</v>
      </c>
      <c r="TAK32" s="8">
        <v>17.5</v>
      </c>
      <c r="TAL32" s="7">
        <v>501000</v>
      </c>
      <c r="TAM32" s="8">
        <v>19.7</v>
      </c>
      <c r="TAN32" s="7">
        <v>652000</v>
      </c>
      <c r="TAO32" s="8">
        <v>26.8</v>
      </c>
      <c r="TAP32" s="7">
        <v>624000</v>
      </c>
      <c r="TAQ32" s="8">
        <v>33.6</v>
      </c>
      <c r="TAR32" s="7">
        <v>2510000</v>
      </c>
      <c r="TAS32" s="8">
        <v>37.799999999999997</v>
      </c>
      <c r="TAT32" s="7">
        <v>4665000</v>
      </c>
      <c r="TAU32" s="8">
        <v>28.8</v>
      </c>
      <c r="TAW32" s="9">
        <v>2023</v>
      </c>
      <c r="TAX32" s="7">
        <v>74000</v>
      </c>
      <c r="TAY32" s="8">
        <v>7.3</v>
      </c>
      <c r="TAZ32" s="7">
        <v>304000</v>
      </c>
      <c r="TBA32" s="8">
        <v>17.5</v>
      </c>
      <c r="TBB32" s="7">
        <v>501000</v>
      </c>
      <c r="TBC32" s="8">
        <v>19.7</v>
      </c>
      <c r="TBD32" s="7">
        <v>652000</v>
      </c>
      <c r="TBE32" s="8">
        <v>26.8</v>
      </c>
      <c r="TBF32" s="7">
        <v>624000</v>
      </c>
      <c r="TBG32" s="8">
        <v>33.6</v>
      </c>
      <c r="TBH32" s="7">
        <v>2510000</v>
      </c>
      <c r="TBI32" s="8">
        <v>37.799999999999997</v>
      </c>
      <c r="TBJ32" s="7">
        <v>4665000</v>
      </c>
      <c r="TBK32" s="8">
        <v>28.8</v>
      </c>
      <c r="TBM32" s="9">
        <v>2023</v>
      </c>
      <c r="TBN32" s="7">
        <v>74000</v>
      </c>
      <c r="TBO32" s="8">
        <v>7.3</v>
      </c>
      <c r="TBP32" s="7">
        <v>304000</v>
      </c>
      <c r="TBQ32" s="8">
        <v>17.5</v>
      </c>
      <c r="TBR32" s="7">
        <v>501000</v>
      </c>
      <c r="TBS32" s="8">
        <v>19.7</v>
      </c>
      <c r="TBT32" s="7">
        <v>652000</v>
      </c>
      <c r="TBU32" s="8">
        <v>26.8</v>
      </c>
      <c r="TBV32" s="7">
        <v>624000</v>
      </c>
      <c r="TBW32" s="8">
        <v>33.6</v>
      </c>
      <c r="TBX32" s="7">
        <v>2510000</v>
      </c>
      <c r="TBY32" s="8">
        <v>37.799999999999997</v>
      </c>
      <c r="TBZ32" s="7">
        <v>4665000</v>
      </c>
      <c r="TCA32" s="8">
        <v>28.8</v>
      </c>
      <c r="TCC32" s="9">
        <v>2023</v>
      </c>
      <c r="TCD32" s="7">
        <v>74000</v>
      </c>
      <c r="TCE32" s="8">
        <v>7.3</v>
      </c>
      <c r="TCF32" s="7">
        <v>304000</v>
      </c>
      <c r="TCG32" s="8">
        <v>17.5</v>
      </c>
      <c r="TCH32" s="7">
        <v>501000</v>
      </c>
      <c r="TCI32" s="8">
        <v>19.7</v>
      </c>
      <c r="TCJ32" s="7">
        <v>652000</v>
      </c>
      <c r="TCK32" s="8">
        <v>26.8</v>
      </c>
      <c r="TCL32" s="7">
        <v>624000</v>
      </c>
      <c r="TCM32" s="8">
        <v>33.6</v>
      </c>
      <c r="TCN32" s="7">
        <v>2510000</v>
      </c>
      <c r="TCO32" s="8">
        <v>37.799999999999997</v>
      </c>
      <c r="TCP32" s="7">
        <v>4665000</v>
      </c>
      <c r="TCQ32" s="8">
        <v>28.8</v>
      </c>
      <c r="TCS32" s="9">
        <v>2023</v>
      </c>
      <c r="TCT32" s="7">
        <v>74000</v>
      </c>
      <c r="TCU32" s="8">
        <v>7.3</v>
      </c>
      <c r="TCV32" s="7">
        <v>304000</v>
      </c>
      <c r="TCW32" s="8">
        <v>17.5</v>
      </c>
      <c r="TCX32" s="7">
        <v>501000</v>
      </c>
      <c r="TCY32" s="8">
        <v>19.7</v>
      </c>
      <c r="TCZ32" s="7">
        <v>652000</v>
      </c>
      <c r="TDA32" s="8">
        <v>26.8</v>
      </c>
      <c r="TDB32" s="7">
        <v>624000</v>
      </c>
      <c r="TDC32" s="8">
        <v>33.6</v>
      </c>
      <c r="TDD32" s="7">
        <v>2510000</v>
      </c>
      <c r="TDE32" s="8">
        <v>37.799999999999997</v>
      </c>
      <c r="TDF32" s="7">
        <v>4665000</v>
      </c>
      <c r="TDG32" s="8">
        <v>28.8</v>
      </c>
      <c r="TDI32" s="9">
        <v>2023</v>
      </c>
      <c r="TDJ32" s="7">
        <v>74000</v>
      </c>
      <c r="TDK32" s="8">
        <v>7.3</v>
      </c>
      <c r="TDL32" s="7">
        <v>304000</v>
      </c>
      <c r="TDM32" s="8">
        <v>17.5</v>
      </c>
      <c r="TDN32" s="7">
        <v>501000</v>
      </c>
      <c r="TDO32" s="8">
        <v>19.7</v>
      </c>
      <c r="TDP32" s="7">
        <v>652000</v>
      </c>
      <c r="TDQ32" s="8">
        <v>26.8</v>
      </c>
      <c r="TDR32" s="7">
        <v>624000</v>
      </c>
      <c r="TDS32" s="8">
        <v>33.6</v>
      </c>
      <c r="TDT32" s="7">
        <v>2510000</v>
      </c>
      <c r="TDU32" s="8">
        <v>37.799999999999997</v>
      </c>
      <c r="TDV32" s="7">
        <v>4665000</v>
      </c>
      <c r="TDW32" s="8">
        <v>28.8</v>
      </c>
      <c r="TDY32" s="9">
        <v>2023</v>
      </c>
      <c r="TDZ32" s="7">
        <v>74000</v>
      </c>
      <c r="TEA32" s="8">
        <v>7.3</v>
      </c>
      <c r="TEB32" s="7">
        <v>304000</v>
      </c>
      <c r="TEC32" s="8">
        <v>17.5</v>
      </c>
      <c r="TED32" s="7">
        <v>501000</v>
      </c>
      <c r="TEE32" s="8">
        <v>19.7</v>
      </c>
      <c r="TEF32" s="7">
        <v>652000</v>
      </c>
      <c r="TEG32" s="8">
        <v>26.8</v>
      </c>
      <c r="TEH32" s="7">
        <v>624000</v>
      </c>
      <c r="TEI32" s="8">
        <v>33.6</v>
      </c>
      <c r="TEJ32" s="7">
        <v>2510000</v>
      </c>
      <c r="TEK32" s="8">
        <v>37.799999999999997</v>
      </c>
      <c r="TEL32" s="7">
        <v>4665000</v>
      </c>
      <c r="TEM32" s="8">
        <v>28.8</v>
      </c>
      <c r="TEO32" s="9">
        <v>2023</v>
      </c>
      <c r="TEP32" s="7">
        <v>74000</v>
      </c>
      <c r="TEQ32" s="8">
        <v>7.3</v>
      </c>
      <c r="TER32" s="7">
        <v>304000</v>
      </c>
      <c r="TES32" s="8">
        <v>17.5</v>
      </c>
      <c r="TET32" s="7">
        <v>501000</v>
      </c>
      <c r="TEU32" s="8">
        <v>19.7</v>
      </c>
      <c r="TEV32" s="7">
        <v>652000</v>
      </c>
      <c r="TEW32" s="8">
        <v>26.8</v>
      </c>
      <c r="TEX32" s="7">
        <v>624000</v>
      </c>
      <c r="TEY32" s="8">
        <v>33.6</v>
      </c>
      <c r="TEZ32" s="7">
        <v>2510000</v>
      </c>
      <c r="TFA32" s="8">
        <v>37.799999999999997</v>
      </c>
      <c r="TFB32" s="7">
        <v>4665000</v>
      </c>
      <c r="TFC32" s="8">
        <v>28.8</v>
      </c>
      <c r="TFE32" s="9">
        <v>2023</v>
      </c>
      <c r="TFF32" s="7">
        <v>74000</v>
      </c>
      <c r="TFG32" s="8">
        <v>7.3</v>
      </c>
      <c r="TFH32" s="7">
        <v>304000</v>
      </c>
      <c r="TFI32" s="8">
        <v>17.5</v>
      </c>
      <c r="TFJ32" s="7">
        <v>501000</v>
      </c>
      <c r="TFK32" s="8">
        <v>19.7</v>
      </c>
      <c r="TFL32" s="7">
        <v>652000</v>
      </c>
      <c r="TFM32" s="8">
        <v>26.8</v>
      </c>
      <c r="TFN32" s="7">
        <v>624000</v>
      </c>
      <c r="TFO32" s="8">
        <v>33.6</v>
      </c>
      <c r="TFP32" s="7">
        <v>2510000</v>
      </c>
      <c r="TFQ32" s="8">
        <v>37.799999999999997</v>
      </c>
      <c r="TFR32" s="7">
        <v>4665000</v>
      </c>
      <c r="TFS32" s="8">
        <v>28.8</v>
      </c>
      <c r="TFU32" s="9">
        <v>2023</v>
      </c>
      <c r="TFV32" s="7">
        <v>74000</v>
      </c>
      <c r="TFW32" s="8">
        <v>7.3</v>
      </c>
      <c r="TFX32" s="7">
        <v>304000</v>
      </c>
      <c r="TFY32" s="8">
        <v>17.5</v>
      </c>
      <c r="TFZ32" s="7">
        <v>501000</v>
      </c>
      <c r="TGA32" s="8">
        <v>19.7</v>
      </c>
      <c r="TGB32" s="7">
        <v>652000</v>
      </c>
      <c r="TGC32" s="8">
        <v>26.8</v>
      </c>
      <c r="TGD32" s="7">
        <v>624000</v>
      </c>
      <c r="TGE32" s="8">
        <v>33.6</v>
      </c>
      <c r="TGF32" s="7">
        <v>2510000</v>
      </c>
      <c r="TGG32" s="8">
        <v>37.799999999999997</v>
      </c>
      <c r="TGH32" s="7">
        <v>4665000</v>
      </c>
      <c r="TGI32" s="8">
        <v>28.8</v>
      </c>
      <c r="TGK32" s="9">
        <v>2023</v>
      </c>
      <c r="TGL32" s="7">
        <v>74000</v>
      </c>
      <c r="TGM32" s="8">
        <v>7.3</v>
      </c>
      <c r="TGN32" s="7">
        <v>304000</v>
      </c>
      <c r="TGO32" s="8">
        <v>17.5</v>
      </c>
      <c r="TGP32" s="7">
        <v>501000</v>
      </c>
      <c r="TGQ32" s="8">
        <v>19.7</v>
      </c>
      <c r="TGR32" s="7">
        <v>652000</v>
      </c>
      <c r="TGS32" s="8">
        <v>26.8</v>
      </c>
      <c r="TGT32" s="7">
        <v>624000</v>
      </c>
      <c r="TGU32" s="8">
        <v>33.6</v>
      </c>
      <c r="TGV32" s="7">
        <v>2510000</v>
      </c>
      <c r="TGW32" s="8">
        <v>37.799999999999997</v>
      </c>
      <c r="TGX32" s="7">
        <v>4665000</v>
      </c>
      <c r="TGY32" s="8">
        <v>28.8</v>
      </c>
      <c r="THA32" s="9">
        <v>2023</v>
      </c>
      <c r="THB32" s="7">
        <v>74000</v>
      </c>
      <c r="THC32" s="8">
        <v>7.3</v>
      </c>
      <c r="THD32" s="7">
        <v>304000</v>
      </c>
      <c r="THE32" s="8">
        <v>17.5</v>
      </c>
      <c r="THF32" s="7">
        <v>501000</v>
      </c>
      <c r="THG32" s="8">
        <v>19.7</v>
      </c>
      <c r="THH32" s="7">
        <v>652000</v>
      </c>
      <c r="THI32" s="8">
        <v>26.8</v>
      </c>
      <c r="THJ32" s="7">
        <v>624000</v>
      </c>
      <c r="THK32" s="8">
        <v>33.6</v>
      </c>
      <c r="THL32" s="7">
        <v>2510000</v>
      </c>
      <c r="THM32" s="8">
        <v>37.799999999999997</v>
      </c>
      <c r="THN32" s="7">
        <v>4665000</v>
      </c>
      <c r="THO32" s="8">
        <v>28.8</v>
      </c>
      <c r="THQ32" s="9">
        <v>2023</v>
      </c>
      <c r="THR32" s="7">
        <v>74000</v>
      </c>
      <c r="THS32" s="8">
        <v>7.3</v>
      </c>
      <c r="THT32" s="7">
        <v>304000</v>
      </c>
      <c r="THU32" s="8">
        <v>17.5</v>
      </c>
      <c r="THV32" s="7">
        <v>501000</v>
      </c>
      <c r="THW32" s="8">
        <v>19.7</v>
      </c>
      <c r="THX32" s="7">
        <v>652000</v>
      </c>
      <c r="THY32" s="8">
        <v>26.8</v>
      </c>
      <c r="THZ32" s="7">
        <v>624000</v>
      </c>
      <c r="TIA32" s="8">
        <v>33.6</v>
      </c>
      <c r="TIB32" s="7">
        <v>2510000</v>
      </c>
      <c r="TIC32" s="8">
        <v>37.799999999999997</v>
      </c>
      <c r="TID32" s="7">
        <v>4665000</v>
      </c>
      <c r="TIE32" s="8">
        <v>28.8</v>
      </c>
      <c r="TIG32" s="9">
        <v>2023</v>
      </c>
      <c r="TIH32" s="7">
        <v>74000</v>
      </c>
      <c r="TII32" s="8">
        <v>7.3</v>
      </c>
      <c r="TIJ32" s="7">
        <v>304000</v>
      </c>
      <c r="TIK32" s="8">
        <v>17.5</v>
      </c>
      <c r="TIL32" s="7">
        <v>501000</v>
      </c>
      <c r="TIM32" s="8">
        <v>19.7</v>
      </c>
      <c r="TIN32" s="7">
        <v>652000</v>
      </c>
      <c r="TIO32" s="8">
        <v>26.8</v>
      </c>
      <c r="TIP32" s="7">
        <v>624000</v>
      </c>
      <c r="TIQ32" s="8">
        <v>33.6</v>
      </c>
      <c r="TIR32" s="7">
        <v>2510000</v>
      </c>
      <c r="TIS32" s="8">
        <v>37.799999999999997</v>
      </c>
      <c r="TIT32" s="7">
        <v>4665000</v>
      </c>
      <c r="TIU32" s="8">
        <v>28.8</v>
      </c>
      <c r="TIW32" s="9">
        <v>2023</v>
      </c>
      <c r="TIX32" s="7">
        <v>74000</v>
      </c>
      <c r="TIY32" s="8">
        <v>7.3</v>
      </c>
      <c r="TIZ32" s="7">
        <v>304000</v>
      </c>
      <c r="TJA32" s="8">
        <v>17.5</v>
      </c>
      <c r="TJB32" s="7">
        <v>501000</v>
      </c>
      <c r="TJC32" s="8">
        <v>19.7</v>
      </c>
      <c r="TJD32" s="7">
        <v>652000</v>
      </c>
      <c r="TJE32" s="8">
        <v>26.8</v>
      </c>
      <c r="TJF32" s="7">
        <v>624000</v>
      </c>
      <c r="TJG32" s="8">
        <v>33.6</v>
      </c>
      <c r="TJH32" s="7">
        <v>2510000</v>
      </c>
      <c r="TJI32" s="8">
        <v>37.799999999999997</v>
      </c>
      <c r="TJJ32" s="7">
        <v>4665000</v>
      </c>
      <c r="TJK32" s="8">
        <v>28.8</v>
      </c>
      <c r="TJM32" s="9">
        <v>2023</v>
      </c>
      <c r="TJN32" s="7">
        <v>74000</v>
      </c>
      <c r="TJO32" s="8">
        <v>7.3</v>
      </c>
      <c r="TJP32" s="7">
        <v>304000</v>
      </c>
      <c r="TJQ32" s="8">
        <v>17.5</v>
      </c>
      <c r="TJR32" s="7">
        <v>501000</v>
      </c>
      <c r="TJS32" s="8">
        <v>19.7</v>
      </c>
      <c r="TJT32" s="7">
        <v>652000</v>
      </c>
      <c r="TJU32" s="8">
        <v>26.8</v>
      </c>
      <c r="TJV32" s="7">
        <v>624000</v>
      </c>
      <c r="TJW32" s="8">
        <v>33.6</v>
      </c>
      <c r="TJX32" s="7">
        <v>2510000</v>
      </c>
      <c r="TJY32" s="8">
        <v>37.799999999999997</v>
      </c>
      <c r="TJZ32" s="7">
        <v>4665000</v>
      </c>
      <c r="TKA32" s="8">
        <v>28.8</v>
      </c>
      <c r="TKC32" s="9">
        <v>2023</v>
      </c>
      <c r="TKD32" s="7">
        <v>74000</v>
      </c>
      <c r="TKE32" s="8">
        <v>7.3</v>
      </c>
      <c r="TKF32" s="7">
        <v>304000</v>
      </c>
      <c r="TKG32" s="8">
        <v>17.5</v>
      </c>
      <c r="TKH32" s="7">
        <v>501000</v>
      </c>
      <c r="TKI32" s="8">
        <v>19.7</v>
      </c>
      <c r="TKJ32" s="7">
        <v>652000</v>
      </c>
      <c r="TKK32" s="8">
        <v>26.8</v>
      </c>
      <c r="TKL32" s="7">
        <v>624000</v>
      </c>
      <c r="TKM32" s="8">
        <v>33.6</v>
      </c>
      <c r="TKN32" s="7">
        <v>2510000</v>
      </c>
      <c r="TKO32" s="8">
        <v>37.799999999999997</v>
      </c>
      <c r="TKP32" s="7">
        <v>4665000</v>
      </c>
      <c r="TKQ32" s="8">
        <v>28.8</v>
      </c>
      <c r="TKS32" s="9">
        <v>2023</v>
      </c>
      <c r="TKT32" s="7">
        <v>74000</v>
      </c>
      <c r="TKU32" s="8">
        <v>7.3</v>
      </c>
      <c r="TKV32" s="7">
        <v>304000</v>
      </c>
      <c r="TKW32" s="8">
        <v>17.5</v>
      </c>
      <c r="TKX32" s="7">
        <v>501000</v>
      </c>
      <c r="TKY32" s="8">
        <v>19.7</v>
      </c>
      <c r="TKZ32" s="7">
        <v>652000</v>
      </c>
      <c r="TLA32" s="8">
        <v>26.8</v>
      </c>
      <c r="TLB32" s="7">
        <v>624000</v>
      </c>
      <c r="TLC32" s="8">
        <v>33.6</v>
      </c>
      <c r="TLD32" s="7">
        <v>2510000</v>
      </c>
      <c r="TLE32" s="8">
        <v>37.799999999999997</v>
      </c>
      <c r="TLF32" s="7">
        <v>4665000</v>
      </c>
      <c r="TLG32" s="8">
        <v>28.8</v>
      </c>
      <c r="TLI32" s="9">
        <v>2023</v>
      </c>
      <c r="TLJ32" s="7">
        <v>74000</v>
      </c>
      <c r="TLK32" s="8">
        <v>7.3</v>
      </c>
      <c r="TLL32" s="7">
        <v>304000</v>
      </c>
      <c r="TLM32" s="8">
        <v>17.5</v>
      </c>
      <c r="TLN32" s="7">
        <v>501000</v>
      </c>
      <c r="TLO32" s="8">
        <v>19.7</v>
      </c>
      <c r="TLP32" s="7">
        <v>652000</v>
      </c>
      <c r="TLQ32" s="8">
        <v>26.8</v>
      </c>
      <c r="TLR32" s="7">
        <v>624000</v>
      </c>
      <c r="TLS32" s="8">
        <v>33.6</v>
      </c>
      <c r="TLT32" s="7">
        <v>2510000</v>
      </c>
      <c r="TLU32" s="8">
        <v>37.799999999999997</v>
      </c>
      <c r="TLV32" s="7">
        <v>4665000</v>
      </c>
      <c r="TLW32" s="8">
        <v>28.8</v>
      </c>
      <c r="TLY32" s="9">
        <v>2023</v>
      </c>
      <c r="TLZ32" s="7">
        <v>74000</v>
      </c>
      <c r="TMA32" s="8">
        <v>7.3</v>
      </c>
      <c r="TMB32" s="7">
        <v>304000</v>
      </c>
      <c r="TMC32" s="8">
        <v>17.5</v>
      </c>
      <c r="TMD32" s="7">
        <v>501000</v>
      </c>
      <c r="TME32" s="8">
        <v>19.7</v>
      </c>
      <c r="TMF32" s="7">
        <v>652000</v>
      </c>
      <c r="TMG32" s="8">
        <v>26.8</v>
      </c>
      <c r="TMH32" s="7">
        <v>624000</v>
      </c>
      <c r="TMI32" s="8">
        <v>33.6</v>
      </c>
      <c r="TMJ32" s="7">
        <v>2510000</v>
      </c>
      <c r="TMK32" s="8">
        <v>37.799999999999997</v>
      </c>
      <c r="TML32" s="7">
        <v>4665000</v>
      </c>
      <c r="TMM32" s="8">
        <v>28.8</v>
      </c>
      <c r="TMO32" s="9">
        <v>2023</v>
      </c>
      <c r="TMP32" s="7">
        <v>74000</v>
      </c>
      <c r="TMQ32" s="8">
        <v>7.3</v>
      </c>
      <c r="TMR32" s="7">
        <v>304000</v>
      </c>
      <c r="TMS32" s="8">
        <v>17.5</v>
      </c>
      <c r="TMT32" s="7">
        <v>501000</v>
      </c>
      <c r="TMU32" s="8">
        <v>19.7</v>
      </c>
      <c r="TMV32" s="7">
        <v>652000</v>
      </c>
      <c r="TMW32" s="8">
        <v>26.8</v>
      </c>
      <c r="TMX32" s="7">
        <v>624000</v>
      </c>
      <c r="TMY32" s="8">
        <v>33.6</v>
      </c>
      <c r="TMZ32" s="7">
        <v>2510000</v>
      </c>
      <c r="TNA32" s="8">
        <v>37.799999999999997</v>
      </c>
      <c r="TNB32" s="7">
        <v>4665000</v>
      </c>
      <c r="TNC32" s="8">
        <v>28.8</v>
      </c>
      <c r="TNE32" s="9">
        <v>2023</v>
      </c>
      <c r="TNF32" s="7">
        <v>74000</v>
      </c>
      <c r="TNG32" s="8">
        <v>7.3</v>
      </c>
      <c r="TNH32" s="7">
        <v>304000</v>
      </c>
      <c r="TNI32" s="8">
        <v>17.5</v>
      </c>
      <c r="TNJ32" s="7">
        <v>501000</v>
      </c>
      <c r="TNK32" s="8">
        <v>19.7</v>
      </c>
      <c r="TNL32" s="7">
        <v>652000</v>
      </c>
      <c r="TNM32" s="8">
        <v>26.8</v>
      </c>
      <c r="TNN32" s="7">
        <v>624000</v>
      </c>
      <c r="TNO32" s="8">
        <v>33.6</v>
      </c>
      <c r="TNP32" s="7">
        <v>2510000</v>
      </c>
      <c r="TNQ32" s="8">
        <v>37.799999999999997</v>
      </c>
      <c r="TNR32" s="7">
        <v>4665000</v>
      </c>
      <c r="TNS32" s="8">
        <v>28.8</v>
      </c>
      <c r="TNU32" s="9">
        <v>2023</v>
      </c>
      <c r="TNV32" s="7">
        <v>74000</v>
      </c>
      <c r="TNW32" s="8">
        <v>7.3</v>
      </c>
      <c r="TNX32" s="7">
        <v>304000</v>
      </c>
      <c r="TNY32" s="8">
        <v>17.5</v>
      </c>
      <c r="TNZ32" s="7">
        <v>501000</v>
      </c>
      <c r="TOA32" s="8">
        <v>19.7</v>
      </c>
      <c r="TOB32" s="7">
        <v>652000</v>
      </c>
      <c r="TOC32" s="8">
        <v>26.8</v>
      </c>
      <c r="TOD32" s="7">
        <v>624000</v>
      </c>
      <c r="TOE32" s="8">
        <v>33.6</v>
      </c>
      <c r="TOF32" s="7">
        <v>2510000</v>
      </c>
      <c r="TOG32" s="8">
        <v>37.799999999999997</v>
      </c>
      <c r="TOH32" s="7">
        <v>4665000</v>
      </c>
      <c r="TOI32" s="8">
        <v>28.8</v>
      </c>
      <c r="TOK32" s="9">
        <v>2023</v>
      </c>
      <c r="TOL32" s="7">
        <v>74000</v>
      </c>
      <c r="TOM32" s="8">
        <v>7.3</v>
      </c>
      <c r="TON32" s="7">
        <v>304000</v>
      </c>
      <c r="TOO32" s="8">
        <v>17.5</v>
      </c>
      <c r="TOP32" s="7">
        <v>501000</v>
      </c>
      <c r="TOQ32" s="8">
        <v>19.7</v>
      </c>
      <c r="TOR32" s="7">
        <v>652000</v>
      </c>
      <c r="TOS32" s="8">
        <v>26.8</v>
      </c>
      <c r="TOT32" s="7">
        <v>624000</v>
      </c>
      <c r="TOU32" s="8">
        <v>33.6</v>
      </c>
      <c r="TOV32" s="7">
        <v>2510000</v>
      </c>
      <c r="TOW32" s="8">
        <v>37.799999999999997</v>
      </c>
      <c r="TOX32" s="7">
        <v>4665000</v>
      </c>
      <c r="TOY32" s="8">
        <v>28.8</v>
      </c>
      <c r="TPA32" s="9">
        <v>2023</v>
      </c>
      <c r="TPB32" s="7">
        <v>74000</v>
      </c>
      <c r="TPC32" s="8">
        <v>7.3</v>
      </c>
      <c r="TPD32" s="7">
        <v>304000</v>
      </c>
      <c r="TPE32" s="8">
        <v>17.5</v>
      </c>
      <c r="TPF32" s="7">
        <v>501000</v>
      </c>
      <c r="TPG32" s="8">
        <v>19.7</v>
      </c>
      <c r="TPH32" s="7">
        <v>652000</v>
      </c>
      <c r="TPI32" s="8">
        <v>26.8</v>
      </c>
      <c r="TPJ32" s="7">
        <v>624000</v>
      </c>
      <c r="TPK32" s="8">
        <v>33.6</v>
      </c>
      <c r="TPL32" s="7">
        <v>2510000</v>
      </c>
      <c r="TPM32" s="8">
        <v>37.799999999999997</v>
      </c>
      <c r="TPN32" s="7">
        <v>4665000</v>
      </c>
      <c r="TPO32" s="8">
        <v>28.8</v>
      </c>
      <c r="TPQ32" s="9">
        <v>2023</v>
      </c>
      <c r="TPR32" s="7">
        <v>74000</v>
      </c>
      <c r="TPS32" s="8">
        <v>7.3</v>
      </c>
      <c r="TPT32" s="7">
        <v>304000</v>
      </c>
      <c r="TPU32" s="8">
        <v>17.5</v>
      </c>
      <c r="TPV32" s="7">
        <v>501000</v>
      </c>
      <c r="TPW32" s="8">
        <v>19.7</v>
      </c>
      <c r="TPX32" s="7">
        <v>652000</v>
      </c>
      <c r="TPY32" s="8">
        <v>26.8</v>
      </c>
      <c r="TPZ32" s="7">
        <v>624000</v>
      </c>
      <c r="TQA32" s="8">
        <v>33.6</v>
      </c>
      <c r="TQB32" s="7">
        <v>2510000</v>
      </c>
      <c r="TQC32" s="8">
        <v>37.799999999999997</v>
      </c>
      <c r="TQD32" s="7">
        <v>4665000</v>
      </c>
      <c r="TQE32" s="8">
        <v>28.8</v>
      </c>
      <c r="TQG32" s="9">
        <v>2023</v>
      </c>
      <c r="TQH32" s="7">
        <v>74000</v>
      </c>
      <c r="TQI32" s="8">
        <v>7.3</v>
      </c>
      <c r="TQJ32" s="7">
        <v>304000</v>
      </c>
      <c r="TQK32" s="8">
        <v>17.5</v>
      </c>
      <c r="TQL32" s="7">
        <v>501000</v>
      </c>
      <c r="TQM32" s="8">
        <v>19.7</v>
      </c>
      <c r="TQN32" s="7">
        <v>652000</v>
      </c>
      <c r="TQO32" s="8">
        <v>26.8</v>
      </c>
      <c r="TQP32" s="7">
        <v>624000</v>
      </c>
      <c r="TQQ32" s="8">
        <v>33.6</v>
      </c>
      <c r="TQR32" s="7">
        <v>2510000</v>
      </c>
      <c r="TQS32" s="8">
        <v>37.799999999999997</v>
      </c>
      <c r="TQT32" s="7">
        <v>4665000</v>
      </c>
      <c r="TQU32" s="8">
        <v>28.8</v>
      </c>
      <c r="TQW32" s="9">
        <v>2023</v>
      </c>
      <c r="TQX32" s="7">
        <v>74000</v>
      </c>
      <c r="TQY32" s="8">
        <v>7.3</v>
      </c>
      <c r="TQZ32" s="7">
        <v>304000</v>
      </c>
      <c r="TRA32" s="8">
        <v>17.5</v>
      </c>
      <c r="TRB32" s="7">
        <v>501000</v>
      </c>
      <c r="TRC32" s="8">
        <v>19.7</v>
      </c>
      <c r="TRD32" s="7">
        <v>652000</v>
      </c>
      <c r="TRE32" s="8">
        <v>26.8</v>
      </c>
      <c r="TRF32" s="7">
        <v>624000</v>
      </c>
      <c r="TRG32" s="8">
        <v>33.6</v>
      </c>
      <c r="TRH32" s="7">
        <v>2510000</v>
      </c>
      <c r="TRI32" s="8">
        <v>37.799999999999997</v>
      </c>
      <c r="TRJ32" s="7">
        <v>4665000</v>
      </c>
      <c r="TRK32" s="8">
        <v>28.8</v>
      </c>
      <c r="TRM32" s="9">
        <v>2023</v>
      </c>
      <c r="TRN32" s="7">
        <v>74000</v>
      </c>
      <c r="TRO32" s="8">
        <v>7.3</v>
      </c>
      <c r="TRP32" s="7">
        <v>304000</v>
      </c>
      <c r="TRQ32" s="8">
        <v>17.5</v>
      </c>
      <c r="TRR32" s="7">
        <v>501000</v>
      </c>
      <c r="TRS32" s="8">
        <v>19.7</v>
      </c>
      <c r="TRT32" s="7">
        <v>652000</v>
      </c>
      <c r="TRU32" s="8">
        <v>26.8</v>
      </c>
      <c r="TRV32" s="7">
        <v>624000</v>
      </c>
      <c r="TRW32" s="8">
        <v>33.6</v>
      </c>
      <c r="TRX32" s="7">
        <v>2510000</v>
      </c>
      <c r="TRY32" s="8">
        <v>37.799999999999997</v>
      </c>
      <c r="TRZ32" s="7">
        <v>4665000</v>
      </c>
      <c r="TSA32" s="8">
        <v>28.8</v>
      </c>
      <c r="TSC32" s="9">
        <v>2023</v>
      </c>
      <c r="TSD32" s="7">
        <v>74000</v>
      </c>
      <c r="TSE32" s="8">
        <v>7.3</v>
      </c>
      <c r="TSF32" s="7">
        <v>304000</v>
      </c>
      <c r="TSG32" s="8">
        <v>17.5</v>
      </c>
      <c r="TSH32" s="7">
        <v>501000</v>
      </c>
      <c r="TSI32" s="8">
        <v>19.7</v>
      </c>
      <c r="TSJ32" s="7">
        <v>652000</v>
      </c>
      <c r="TSK32" s="8">
        <v>26.8</v>
      </c>
      <c r="TSL32" s="7">
        <v>624000</v>
      </c>
      <c r="TSM32" s="8">
        <v>33.6</v>
      </c>
      <c r="TSN32" s="7">
        <v>2510000</v>
      </c>
      <c r="TSO32" s="8">
        <v>37.799999999999997</v>
      </c>
      <c r="TSP32" s="7">
        <v>4665000</v>
      </c>
      <c r="TSQ32" s="8">
        <v>28.8</v>
      </c>
      <c r="TSS32" s="9">
        <v>2023</v>
      </c>
      <c r="TST32" s="7">
        <v>74000</v>
      </c>
      <c r="TSU32" s="8">
        <v>7.3</v>
      </c>
      <c r="TSV32" s="7">
        <v>304000</v>
      </c>
      <c r="TSW32" s="8">
        <v>17.5</v>
      </c>
      <c r="TSX32" s="7">
        <v>501000</v>
      </c>
      <c r="TSY32" s="8">
        <v>19.7</v>
      </c>
      <c r="TSZ32" s="7">
        <v>652000</v>
      </c>
      <c r="TTA32" s="8">
        <v>26.8</v>
      </c>
      <c r="TTB32" s="7">
        <v>624000</v>
      </c>
      <c r="TTC32" s="8">
        <v>33.6</v>
      </c>
      <c r="TTD32" s="7">
        <v>2510000</v>
      </c>
      <c r="TTE32" s="8">
        <v>37.799999999999997</v>
      </c>
      <c r="TTF32" s="7">
        <v>4665000</v>
      </c>
      <c r="TTG32" s="8">
        <v>28.8</v>
      </c>
      <c r="TTI32" s="9">
        <v>2023</v>
      </c>
      <c r="TTJ32" s="7">
        <v>74000</v>
      </c>
      <c r="TTK32" s="8">
        <v>7.3</v>
      </c>
      <c r="TTL32" s="7">
        <v>304000</v>
      </c>
      <c r="TTM32" s="8">
        <v>17.5</v>
      </c>
      <c r="TTN32" s="7">
        <v>501000</v>
      </c>
      <c r="TTO32" s="8">
        <v>19.7</v>
      </c>
      <c r="TTP32" s="7">
        <v>652000</v>
      </c>
      <c r="TTQ32" s="8">
        <v>26.8</v>
      </c>
      <c r="TTR32" s="7">
        <v>624000</v>
      </c>
      <c r="TTS32" s="8">
        <v>33.6</v>
      </c>
      <c r="TTT32" s="7">
        <v>2510000</v>
      </c>
      <c r="TTU32" s="8">
        <v>37.799999999999997</v>
      </c>
      <c r="TTV32" s="7">
        <v>4665000</v>
      </c>
      <c r="TTW32" s="8">
        <v>28.8</v>
      </c>
      <c r="TTY32" s="9">
        <v>2023</v>
      </c>
      <c r="TTZ32" s="7">
        <v>74000</v>
      </c>
      <c r="TUA32" s="8">
        <v>7.3</v>
      </c>
      <c r="TUB32" s="7">
        <v>304000</v>
      </c>
      <c r="TUC32" s="8">
        <v>17.5</v>
      </c>
      <c r="TUD32" s="7">
        <v>501000</v>
      </c>
      <c r="TUE32" s="8">
        <v>19.7</v>
      </c>
      <c r="TUF32" s="7">
        <v>652000</v>
      </c>
      <c r="TUG32" s="8">
        <v>26.8</v>
      </c>
      <c r="TUH32" s="7">
        <v>624000</v>
      </c>
      <c r="TUI32" s="8">
        <v>33.6</v>
      </c>
      <c r="TUJ32" s="7">
        <v>2510000</v>
      </c>
      <c r="TUK32" s="8">
        <v>37.799999999999997</v>
      </c>
      <c r="TUL32" s="7">
        <v>4665000</v>
      </c>
      <c r="TUM32" s="8">
        <v>28.8</v>
      </c>
      <c r="TUO32" s="9">
        <v>2023</v>
      </c>
      <c r="TUP32" s="7">
        <v>74000</v>
      </c>
      <c r="TUQ32" s="8">
        <v>7.3</v>
      </c>
      <c r="TUR32" s="7">
        <v>304000</v>
      </c>
      <c r="TUS32" s="8">
        <v>17.5</v>
      </c>
      <c r="TUT32" s="7">
        <v>501000</v>
      </c>
      <c r="TUU32" s="8">
        <v>19.7</v>
      </c>
      <c r="TUV32" s="7">
        <v>652000</v>
      </c>
      <c r="TUW32" s="8">
        <v>26.8</v>
      </c>
      <c r="TUX32" s="7">
        <v>624000</v>
      </c>
      <c r="TUY32" s="8">
        <v>33.6</v>
      </c>
      <c r="TUZ32" s="7">
        <v>2510000</v>
      </c>
      <c r="TVA32" s="8">
        <v>37.799999999999997</v>
      </c>
      <c r="TVB32" s="7">
        <v>4665000</v>
      </c>
      <c r="TVC32" s="8">
        <v>28.8</v>
      </c>
      <c r="TVE32" s="9">
        <v>2023</v>
      </c>
      <c r="TVF32" s="7">
        <v>74000</v>
      </c>
      <c r="TVG32" s="8">
        <v>7.3</v>
      </c>
      <c r="TVH32" s="7">
        <v>304000</v>
      </c>
      <c r="TVI32" s="8">
        <v>17.5</v>
      </c>
      <c r="TVJ32" s="7">
        <v>501000</v>
      </c>
      <c r="TVK32" s="8">
        <v>19.7</v>
      </c>
      <c r="TVL32" s="7">
        <v>652000</v>
      </c>
      <c r="TVM32" s="8">
        <v>26.8</v>
      </c>
      <c r="TVN32" s="7">
        <v>624000</v>
      </c>
      <c r="TVO32" s="8">
        <v>33.6</v>
      </c>
      <c r="TVP32" s="7">
        <v>2510000</v>
      </c>
      <c r="TVQ32" s="8">
        <v>37.799999999999997</v>
      </c>
      <c r="TVR32" s="7">
        <v>4665000</v>
      </c>
      <c r="TVS32" s="8">
        <v>28.8</v>
      </c>
      <c r="TVU32" s="9">
        <v>2023</v>
      </c>
      <c r="TVV32" s="7">
        <v>74000</v>
      </c>
      <c r="TVW32" s="8">
        <v>7.3</v>
      </c>
      <c r="TVX32" s="7">
        <v>304000</v>
      </c>
      <c r="TVY32" s="8">
        <v>17.5</v>
      </c>
      <c r="TVZ32" s="7">
        <v>501000</v>
      </c>
      <c r="TWA32" s="8">
        <v>19.7</v>
      </c>
      <c r="TWB32" s="7">
        <v>652000</v>
      </c>
      <c r="TWC32" s="8">
        <v>26.8</v>
      </c>
      <c r="TWD32" s="7">
        <v>624000</v>
      </c>
      <c r="TWE32" s="8">
        <v>33.6</v>
      </c>
      <c r="TWF32" s="7">
        <v>2510000</v>
      </c>
      <c r="TWG32" s="8">
        <v>37.799999999999997</v>
      </c>
      <c r="TWH32" s="7">
        <v>4665000</v>
      </c>
      <c r="TWI32" s="8">
        <v>28.8</v>
      </c>
      <c r="TWK32" s="9">
        <v>2023</v>
      </c>
      <c r="TWL32" s="7">
        <v>74000</v>
      </c>
      <c r="TWM32" s="8">
        <v>7.3</v>
      </c>
      <c r="TWN32" s="7">
        <v>304000</v>
      </c>
      <c r="TWO32" s="8">
        <v>17.5</v>
      </c>
      <c r="TWP32" s="7">
        <v>501000</v>
      </c>
      <c r="TWQ32" s="8">
        <v>19.7</v>
      </c>
      <c r="TWR32" s="7">
        <v>652000</v>
      </c>
      <c r="TWS32" s="8">
        <v>26.8</v>
      </c>
      <c r="TWT32" s="7">
        <v>624000</v>
      </c>
      <c r="TWU32" s="8">
        <v>33.6</v>
      </c>
      <c r="TWV32" s="7">
        <v>2510000</v>
      </c>
      <c r="TWW32" s="8">
        <v>37.799999999999997</v>
      </c>
      <c r="TWX32" s="7">
        <v>4665000</v>
      </c>
      <c r="TWY32" s="8">
        <v>28.8</v>
      </c>
      <c r="TXA32" s="9">
        <v>2023</v>
      </c>
      <c r="TXB32" s="7">
        <v>74000</v>
      </c>
      <c r="TXC32" s="8">
        <v>7.3</v>
      </c>
      <c r="TXD32" s="7">
        <v>304000</v>
      </c>
      <c r="TXE32" s="8">
        <v>17.5</v>
      </c>
      <c r="TXF32" s="7">
        <v>501000</v>
      </c>
      <c r="TXG32" s="8">
        <v>19.7</v>
      </c>
      <c r="TXH32" s="7">
        <v>652000</v>
      </c>
      <c r="TXI32" s="8">
        <v>26.8</v>
      </c>
      <c r="TXJ32" s="7">
        <v>624000</v>
      </c>
      <c r="TXK32" s="8">
        <v>33.6</v>
      </c>
      <c r="TXL32" s="7">
        <v>2510000</v>
      </c>
      <c r="TXM32" s="8">
        <v>37.799999999999997</v>
      </c>
      <c r="TXN32" s="7">
        <v>4665000</v>
      </c>
      <c r="TXO32" s="8">
        <v>28.8</v>
      </c>
      <c r="TXQ32" s="9">
        <v>2023</v>
      </c>
      <c r="TXR32" s="7">
        <v>74000</v>
      </c>
      <c r="TXS32" s="8">
        <v>7.3</v>
      </c>
      <c r="TXT32" s="7">
        <v>304000</v>
      </c>
      <c r="TXU32" s="8">
        <v>17.5</v>
      </c>
      <c r="TXV32" s="7">
        <v>501000</v>
      </c>
      <c r="TXW32" s="8">
        <v>19.7</v>
      </c>
      <c r="TXX32" s="7">
        <v>652000</v>
      </c>
      <c r="TXY32" s="8">
        <v>26.8</v>
      </c>
      <c r="TXZ32" s="7">
        <v>624000</v>
      </c>
      <c r="TYA32" s="8">
        <v>33.6</v>
      </c>
      <c r="TYB32" s="7">
        <v>2510000</v>
      </c>
      <c r="TYC32" s="8">
        <v>37.799999999999997</v>
      </c>
      <c r="TYD32" s="7">
        <v>4665000</v>
      </c>
      <c r="TYE32" s="8">
        <v>28.8</v>
      </c>
      <c r="TYG32" s="9">
        <v>2023</v>
      </c>
      <c r="TYH32" s="7">
        <v>74000</v>
      </c>
      <c r="TYI32" s="8">
        <v>7.3</v>
      </c>
      <c r="TYJ32" s="7">
        <v>304000</v>
      </c>
      <c r="TYK32" s="8">
        <v>17.5</v>
      </c>
      <c r="TYL32" s="7">
        <v>501000</v>
      </c>
      <c r="TYM32" s="8">
        <v>19.7</v>
      </c>
      <c r="TYN32" s="7">
        <v>652000</v>
      </c>
      <c r="TYO32" s="8">
        <v>26.8</v>
      </c>
      <c r="TYP32" s="7">
        <v>624000</v>
      </c>
      <c r="TYQ32" s="8">
        <v>33.6</v>
      </c>
      <c r="TYR32" s="7">
        <v>2510000</v>
      </c>
      <c r="TYS32" s="8">
        <v>37.799999999999997</v>
      </c>
      <c r="TYT32" s="7">
        <v>4665000</v>
      </c>
      <c r="TYU32" s="8">
        <v>28.8</v>
      </c>
      <c r="TYW32" s="9">
        <v>2023</v>
      </c>
      <c r="TYX32" s="7">
        <v>74000</v>
      </c>
      <c r="TYY32" s="8">
        <v>7.3</v>
      </c>
      <c r="TYZ32" s="7">
        <v>304000</v>
      </c>
      <c r="TZA32" s="8">
        <v>17.5</v>
      </c>
      <c r="TZB32" s="7">
        <v>501000</v>
      </c>
      <c r="TZC32" s="8">
        <v>19.7</v>
      </c>
      <c r="TZD32" s="7">
        <v>652000</v>
      </c>
      <c r="TZE32" s="8">
        <v>26.8</v>
      </c>
      <c r="TZF32" s="7">
        <v>624000</v>
      </c>
      <c r="TZG32" s="8">
        <v>33.6</v>
      </c>
      <c r="TZH32" s="7">
        <v>2510000</v>
      </c>
      <c r="TZI32" s="8">
        <v>37.799999999999997</v>
      </c>
      <c r="TZJ32" s="7">
        <v>4665000</v>
      </c>
      <c r="TZK32" s="8">
        <v>28.8</v>
      </c>
      <c r="TZM32" s="9">
        <v>2023</v>
      </c>
      <c r="TZN32" s="7">
        <v>74000</v>
      </c>
      <c r="TZO32" s="8">
        <v>7.3</v>
      </c>
      <c r="TZP32" s="7">
        <v>304000</v>
      </c>
      <c r="TZQ32" s="8">
        <v>17.5</v>
      </c>
      <c r="TZR32" s="7">
        <v>501000</v>
      </c>
      <c r="TZS32" s="8">
        <v>19.7</v>
      </c>
      <c r="TZT32" s="7">
        <v>652000</v>
      </c>
      <c r="TZU32" s="8">
        <v>26.8</v>
      </c>
      <c r="TZV32" s="7">
        <v>624000</v>
      </c>
      <c r="TZW32" s="8">
        <v>33.6</v>
      </c>
      <c r="TZX32" s="7">
        <v>2510000</v>
      </c>
      <c r="TZY32" s="8">
        <v>37.799999999999997</v>
      </c>
      <c r="TZZ32" s="7">
        <v>4665000</v>
      </c>
      <c r="UAA32" s="8">
        <v>28.8</v>
      </c>
      <c r="UAC32" s="9">
        <v>2023</v>
      </c>
      <c r="UAD32" s="7">
        <v>74000</v>
      </c>
      <c r="UAE32" s="8">
        <v>7.3</v>
      </c>
      <c r="UAF32" s="7">
        <v>304000</v>
      </c>
      <c r="UAG32" s="8">
        <v>17.5</v>
      </c>
      <c r="UAH32" s="7">
        <v>501000</v>
      </c>
      <c r="UAI32" s="8">
        <v>19.7</v>
      </c>
      <c r="UAJ32" s="7">
        <v>652000</v>
      </c>
      <c r="UAK32" s="8">
        <v>26.8</v>
      </c>
      <c r="UAL32" s="7">
        <v>624000</v>
      </c>
      <c r="UAM32" s="8">
        <v>33.6</v>
      </c>
      <c r="UAN32" s="7">
        <v>2510000</v>
      </c>
      <c r="UAO32" s="8">
        <v>37.799999999999997</v>
      </c>
      <c r="UAP32" s="7">
        <v>4665000</v>
      </c>
      <c r="UAQ32" s="8">
        <v>28.8</v>
      </c>
      <c r="UAS32" s="9">
        <v>2023</v>
      </c>
      <c r="UAT32" s="7">
        <v>74000</v>
      </c>
      <c r="UAU32" s="8">
        <v>7.3</v>
      </c>
      <c r="UAV32" s="7">
        <v>304000</v>
      </c>
      <c r="UAW32" s="8">
        <v>17.5</v>
      </c>
      <c r="UAX32" s="7">
        <v>501000</v>
      </c>
      <c r="UAY32" s="8">
        <v>19.7</v>
      </c>
      <c r="UAZ32" s="7">
        <v>652000</v>
      </c>
      <c r="UBA32" s="8">
        <v>26.8</v>
      </c>
      <c r="UBB32" s="7">
        <v>624000</v>
      </c>
      <c r="UBC32" s="8">
        <v>33.6</v>
      </c>
      <c r="UBD32" s="7">
        <v>2510000</v>
      </c>
      <c r="UBE32" s="8">
        <v>37.799999999999997</v>
      </c>
      <c r="UBF32" s="7">
        <v>4665000</v>
      </c>
      <c r="UBG32" s="8">
        <v>28.8</v>
      </c>
      <c r="UBI32" s="9">
        <v>2023</v>
      </c>
      <c r="UBJ32" s="7">
        <v>74000</v>
      </c>
      <c r="UBK32" s="8">
        <v>7.3</v>
      </c>
      <c r="UBL32" s="7">
        <v>304000</v>
      </c>
      <c r="UBM32" s="8">
        <v>17.5</v>
      </c>
      <c r="UBN32" s="7">
        <v>501000</v>
      </c>
      <c r="UBO32" s="8">
        <v>19.7</v>
      </c>
      <c r="UBP32" s="7">
        <v>652000</v>
      </c>
      <c r="UBQ32" s="8">
        <v>26.8</v>
      </c>
      <c r="UBR32" s="7">
        <v>624000</v>
      </c>
      <c r="UBS32" s="8">
        <v>33.6</v>
      </c>
      <c r="UBT32" s="7">
        <v>2510000</v>
      </c>
      <c r="UBU32" s="8">
        <v>37.799999999999997</v>
      </c>
      <c r="UBV32" s="7">
        <v>4665000</v>
      </c>
      <c r="UBW32" s="8">
        <v>28.8</v>
      </c>
      <c r="UBY32" s="9">
        <v>2023</v>
      </c>
      <c r="UBZ32" s="7">
        <v>74000</v>
      </c>
      <c r="UCA32" s="8">
        <v>7.3</v>
      </c>
      <c r="UCB32" s="7">
        <v>304000</v>
      </c>
      <c r="UCC32" s="8">
        <v>17.5</v>
      </c>
      <c r="UCD32" s="7">
        <v>501000</v>
      </c>
      <c r="UCE32" s="8">
        <v>19.7</v>
      </c>
      <c r="UCF32" s="7">
        <v>652000</v>
      </c>
      <c r="UCG32" s="8">
        <v>26.8</v>
      </c>
      <c r="UCH32" s="7">
        <v>624000</v>
      </c>
      <c r="UCI32" s="8">
        <v>33.6</v>
      </c>
      <c r="UCJ32" s="7">
        <v>2510000</v>
      </c>
      <c r="UCK32" s="8">
        <v>37.799999999999997</v>
      </c>
      <c r="UCL32" s="7">
        <v>4665000</v>
      </c>
      <c r="UCM32" s="8">
        <v>28.8</v>
      </c>
      <c r="UCO32" s="9">
        <v>2023</v>
      </c>
      <c r="UCP32" s="7">
        <v>74000</v>
      </c>
      <c r="UCQ32" s="8">
        <v>7.3</v>
      </c>
      <c r="UCR32" s="7">
        <v>304000</v>
      </c>
      <c r="UCS32" s="8">
        <v>17.5</v>
      </c>
      <c r="UCT32" s="7">
        <v>501000</v>
      </c>
      <c r="UCU32" s="8">
        <v>19.7</v>
      </c>
      <c r="UCV32" s="7">
        <v>652000</v>
      </c>
      <c r="UCW32" s="8">
        <v>26.8</v>
      </c>
      <c r="UCX32" s="7">
        <v>624000</v>
      </c>
      <c r="UCY32" s="8">
        <v>33.6</v>
      </c>
      <c r="UCZ32" s="7">
        <v>2510000</v>
      </c>
      <c r="UDA32" s="8">
        <v>37.799999999999997</v>
      </c>
      <c r="UDB32" s="7">
        <v>4665000</v>
      </c>
      <c r="UDC32" s="8">
        <v>28.8</v>
      </c>
      <c r="UDE32" s="9">
        <v>2023</v>
      </c>
      <c r="UDF32" s="7">
        <v>74000</v>
      </c>
      <c r="UDG32" s="8">
        <v>7.3</v>
      </c>
      <c r="UDH32" s="7">
        <v>304000</v>
      </c>
      <c r="UDI32" s="8">
        <v>17.5</v>
      </c>
      <c r="UDJ32" s="7">
        <v>501000</v>
      </c>
      <c r="UDK32" s="8">
        <v>19.7</v>
      </c>
      <c r="UDL32" s="7">
        <v>652000</v>
      </c>
      <c r="UDM32" s="8">
        <v>26.8</v>
      </c>
      <c r="UDN32" s="7">
        <v>624000</v>
      </c>
      <c r="UDO32" s="8">
        <v>33.6</v>
      </c>
      <c r="UDP32" s="7">
        <v>2510000</v>
      </c>
      <c r="UDQ32" s="8">
        <v>37.799999999999997</v>
      </c>
      <c r="UDR32" s="7">
        <v>4665000</v>
      </c>
      <c r="UDS32" s="8">
        <v>28.8</v>
      </c>
      <c r="UDU32" s="9">
        <v>2023</v>
      </c>
      <c r="UDV32" s="7">
        <v>74000</v>
      </c>
      <c r="UDW32" s="8">
        <v>7.3</v>
      </c>
      <c r="UDX32" s="7">
        <v>304000</v>
      </c>
      <c r="UDY32" s="8">
        <v>17.5</v>
      </c>
      <c r="UDZ32" s="7">
        <v>501000</v>
      </c>
      <c r="UEA32" s="8">
        <v>19.7</v>
      </c>
      <c r="UEB32" s="7">
        <v>652000</v>
      </c>
      <c r="UEC32" s="8">
        <v>26.8</v>
      </c>
      <c r="UED32" s="7">
        <v>624000</v>
      </c>
      <c r="UEE32" s="8">
        <v>33.6</v>
      </c>
      <c r="UEF32" s="7">
        <v>2510000</v>
      </c>
      <c r="UEG32" s="8">
        <v>37.799999999999997</v>
      </c>
      <c r="UEH32" s="7">
        <v>4665000</v>
      </c>
      <c r="UEI32" s="8">
        <v>28.8</v>
      </c>
      <c r="UEK32" s="9">
        <v>2023</v>
      </c>
      <c r="UEL32" s="7">
        <v>74000</v>
      </c>
      <c r="UEM32" s="8">
        <v>7.3</v>
      </c>
      <c r="UEN32" s="7">
        <v>304000</v>
      </c>
      <c r="UEO32" s="8">
        <v>17.5</v>
      </c>
      <c r="UEP32" s="7">
        <v>501000</v>
      </c>
      <c r="UEQ32" s="8">
        <v>19.7</v>
      </c>
      <c r="UER32" s="7">
        <v>652000</v>
      </c>
      <c r="UES32" s="8">
        <v>26.8</v>
      </c>
      <c r="UET32" s="7">
        <v>624000</v>
      </c>
      <c r="UEU32" s="8">
        <v>33.6</v>
      </c>
      <c r="UEV32" s="7">
        <v>2510000</v>
      </c>
      <c r="UEW32" s="8">
        <v>37.799999999999997</v>
      </c>
      <c r="UEX32" s="7">
        <v>4665000</v>
      </c>
      <c r="UEY32" s="8">
        <v>28.8</v>
      </c>
      <c r="UFA32" s="9">
        <v>2023</v>
      </c>
      <c r="UFB32" s="7">
        <v>74000</v>
      </c>
      <c r="UFC32" s="8">
        <v>7.3</v>
      </c>
      <c r="UFD32" s="7">
        <v>304000</v>
      </c>
      <c r="UFE32" s="8">
        <v>17.5</v>
      </c>
      <c r="UFF32" s="7">
        <v>501000</v>
      </c>
      <c r="UFG32" s="8">
        <v>19.7</v>
      </c>
      <c r="UFH32" s="7">
        <v>652000</v>
      </c>
      <c r="UFI32" s="8">
        <v>26.8</v>
      </c>
      <c r="UFJ32" s="7">
        <v>624000</v>
      </c>
      <c r="UFK32" s="8">
        <v>33.6</v>
      </c>
      <c r="UFL32" s="7">
        <v>2510000</v>
      </c>
      <c r="UFM32" s="8">
        <v>37.799999999999997</v>
      </c>
      <c r="UFN32" s="7">
        <v>4665000</v>
      </c>
      <c r="UFO32" s="8">
        <v>28.8</v>
      </c>
      <c r="UFQ32" s="9">
        <v>2023</v>
      </c>
      <c r="UFR32" s="7">
        <v>74000</v>
      </c>
      <c r="UFS32" s="8">
        <v>7.3</v>
      </c>
      <c r="UFT32" s="7">
        <v>304000</v>
      </c>
      <c r="UFU32" s="8">
        <v>17.5</v>
      </c>
      <c r="UFV32" s="7">
        <v>501000</v>
      </c>
      <c r="UFW32" s="8">
        <v>19.7</v>
      </c>
      <c r="UFX32" s="7">
        <v>652000</v>
      </c>
      <c r="UFY32" s="8">
        <v>26.8</v>
      </c>
      <c r="UFZ32" s="7">
        <v>624000</v>
      </c>
      <c r="UGA32" s="8">
        <v>33.6</v>
      </c>
      <c r="UGB32" s="7">
        <v>2510000</v>
      </c>
      <c r="UGC32" s="8">
        <v>37.799999999999997</v>
      </c>
      <c r="UGD32" s="7">
        <v>4665000</v>
      </c>
      <c r="UGE32" s="8">
        <v>28.8</v>
      </c>
      <c r="UGG32" s="9">
        <v>2023</v>
      </c>
      <c r="UGH32" s="7">
        <v>74000</v>
      </c>
      <c r="UGI32" s="8">
        <v>7.3</v>
      </c>
      <c r="UGJ32" s="7">
        <v>304000</v>
      </c>
      <c r="UGK32" s="8">
        <v>17.5</v>
      </c>
      <c r="UGL32" s="7">
        <v>501000</v>
      </c>
      <c r="UGM32" s="8">
        <v>19.7</v>
      </c>
      <c r="UGN32" s="7">
        <v>652000</v>
      </c>
      <c r="UGO32" s="8">
        <v>26.8</v>
      </c>
      <c r="UGP32" s="7">
        <v>624000</v>
      </c>
      <c r="UGQ32" s="8">
        <v>33.6</v>
      </c>
      <c r="UGR32" s="7">
        <v>2510000</v>
      </c>
      <c r="UGS32" s="8">
        <v>37.799999999999997</v>
      </c>
      <c r="UGT32" s="7">
        <v>4665000</v>
      </c>
      <c r="UGU32" s="8">
        <v>28.8</v>
      </c>
      <c r="UGW32" s="9">
        <v>2023</v>
      </c>
      <c r="UGX32" s="7">
        <v>74000</v>
      </c>
      <c r="UGY32" s="8">
        <v>7.3</v>
      </c>
      <c r="UGZ32" s="7">
        <v>304000</v>
      </c>
      <c r="UHA32" s="8">
        <v>17.5</v>
      </c>
      <c r="UHB32" s="7">
        <v>501000</v>
      </c>
      <c r="UHC32" s="8">
        <v>19.7</v>
      </c>
      <c r="UHD32" s="7">
        <v>652000</v>
      </c>
      <c r="UHE32" s="8">
        <v>26.8</v>
      </c>
      <c r="UHF32" s="7">
        <v>624000</v>
      </c>
      <c r="UHG32" s="8">
        <v>33.6</v>
      </c>
      <c r="UHH32" s="7">
        <v>2510000</v>
      </c>
      <c r="UHI32" s="8">
        <v>37.799999999999997</v>
      </c>
      <c r="UHJ32" s="7">
        <v>4665000</v>
      </c>
      <c r="UHK32" s="8">
        <v>28.8</v>
      </c>
      <c r="UHM32" s="9">
        <v>2023</v>
      </c>
      <c r="UHN32" s="7">
        <v>74000</v>
      </c>
      <c r="UHO32" s="8">
        <v>7.3</v>
      </c>
      <c r="UHP32" s="7">
        <v>304000</v>
      </c>
      <c r="UHQ32" s="8">
        <v>17.5</v>
      </c>
      <c r="UHR32" s="7">
        <v>501000</v>
      </c>
      <c r="UHS32" s="8">
        <v>19.7</v>
      </c>
      <c r="UHT32" s="7">
        <v>652000</v>
      </c>
      <c r="UHU32" s="8">
        <v>26.8</v>
      </c>
      <c r="UHV32" s="7">
        <v>624000</v>
      </c>
      <c r="UHW32" s="8">
        <v>33.6</v>
      </c>
      <c r="UHX32" s="7">
        <v>2510000</v>
      </c>
      <c r="UHY32" s="8">
        <v>37.799999999999997</v>
      </c>
      <c r="UHZ32" s="7">
        <v>4665000</v>
      </c>
      <c r="UIA32" s="8">
        <v>28.8</v>
      </c>
      <c r="UIC32" s="9">
        <v>2023</v>
      </c>
      <c r="UID32" s="7">
        <v>74000</v>
      </c>
      <c r="UIE32" s="8">
        <v>7.3</v>
      </c>
      <c r="UIF32" s="7">
        <v>304000</v>
      </c>
      <c r="UIG32" s="8">
        <v>17.5</v>
      </c>
      <c r="UIH32" s="7">
        <v>501000</v>
      </c>
      <c r="UII32" s="8">
        <v>19.7</v>
      </c>
      <c r="UIJ32" s="7">
        <v>652000</v>
      </c>
      <c r="UIK32" s="8">
        <v>26.8</v>
      </c>
      <c r="UIL32" s="7">
        <v>624000</v>
      </c>
      <c r="UIM32" s="8">
        <v>33.6</v>
      </c>
      <c r="UIN32" s="7">
        <v>2510000</v>
      </c>
      <c r="UIO32" s="8">
        <v>37.799999999999997</v>
      </c>
      <c r="UIP32" s="7">
        <v>4665000</v>
      </c>
      <c r="UIQ32" s="8">
        <v>28.8</v>
      </c>
      <c r="UIS32" s="9">
        <v>2023</v>
      </c>
      <c r="UIT32" s="7">
        <v>74000</v>
      </c>
      <c r="UIU32" s="8">
        <v>7.3</v>
      </c>
      <c r="UIV32" s="7">
        <v>304000</v>
      </c>
      <c r="UIW32" s="8">
        <v>17.5</v>
      </c>
      <c r="UIX32" s="7">
        <v>501000</v>
      </c>
      <c r="UIY32" s="8">
        <v>19.7</v>
      </c>
      <c r="UIZ32" s="7">
        <v>652000</v>
      </c>
      <c r="UJA32" s="8">
        <v>26.8</v>
      </c>
      <c r="UJB32" s="7">
        <v>624000</v>
      </c>
      <c r="UJC32" s="8">
        <v>33.6</v>
      </c>
      <c r="UJD32" s="7">
        <v>2510000</v>
      </c>
      <c r="UJE32" s="8">
        <v>37.799999999999997</v>
      </c>
      <c r="UJF32" s="7">
        <v>4665000</v>
      </c>
      <c r="UJG32" s="8">
        <v>28.8</v>
      </c>
      <c r="UJI32" s="9">
        <v>2023</v>
      </c>
      <c r="UJJ32" s="7">
        <v>74000</v>
      </c>
      <c r="UJK32" s="8">
        <v>7.3</v>
      </c>
      <c r="UJL32" s="7">
        <v>304000</v>
      </c>
      <c r="UJM32" s="8">
        <v>17.5</v>
      </c>
      <c r="UJN32" s="7">
        <v>501000</v>
      </c>
      <c r="UJO32" s="8">
        <v>19.7</v>
      </c>
      <c r="UJP32" s="7">
        <v>652000</v>
      </c>
      <c r="UJQ32" s="8">
        <v>26.8</v>
      </c>
      <c r="UJR32" s="7">
        <v>624000</v>
      </c>
      <c r="UJS32" s="8">
        <v>33.6</v>
      </c>
      <c r="UJT32" s="7">
        <v>2510000</v>
      </c>
      <c r="UJU32" s="8">
        <v>37.799999999999997</v>
      </c>
      <c r="UJV32" s="7">
        <v>4665000</v>
      </c>
      <c r="UJW32" s="8">
        <v>28.8</v>
      </c>
      <c r="UJY32" s="9">
        <v>2023</v>
      </c>
      <c r="UJZ32" s="7">
        <v>74000</v>
      </c>
      <c r="UKA32" s="8">
        <v>7.3</v>
      </c>
      <c r="UKB32" s="7">
        <v>304000</v>
      </c>
      <c r="UKC32" s="8">
        <v>17.5</v>
      </c>
      <c r="UKD32" s="7">
        <v>501000</v>
      </c>
      <c r="UKE32" s="8">
        <v>19.7</v>
      </c>
      <c r="UKF32" s="7">
        <v>652000</v>
      </c>
      <c r="UKG32" s="8">
        <v>26.8</v>
      </c>
      <c r="UKH32" s="7">
        <v>624000</v>
      </c>
      <c r="UKI32" s="8">
        <v>33.6</v>
      </c>
      <c r="UKJ32" s="7">
        <v>2510000</v>
      </c>
      <c r="UKK32" s="8">
        <v>37.799999999999997</v>
      </c>
      <c r="UKL32" s="7">
        <v>4665000</v>
      </c>
      <c r="UKM32" s="8">
        <v>28.8</v>
      </c>
      <c r="UKO32" s="9">
        <v>2023</v>
      </c>
      <c r="UKP32" s="7">
        <v>74000</v>
      </c>
      <c r="UKQ32" s="8">
        <v>7.3</v>
      </c>
      <c r="UKR32" s="7">
        <v>304000</v>
      </c>
      <c r="UKS32" s="8">
        <v>17.5</v>
      </c>
      <c r="UKT32" s="7">
        <v>501000</v>
      </c>
      <c r="UKU32" s="8">
        <v>19.7</v>
      </c>
      <c r="UKV32" s="7">
        <v>652000</v>
      </c>
      <c r="UKW32" s="8">
        <v>26.8</v>
      </c>
      <c r="UKX32" s="7">
        <v>624000</v>
      </c>
      <c r="UKY32" s="8">
        <v>33.6</v>
      </c>
      <c r="UKZ32" s="7">
        <v>2510000</v>
      </c>
      <c r="ULA32" s="8">
        <v>37.799999999999997</v>
      </c>
      <c r="ULB32" s="7">
        <v>4665000</v>
      </c>
      <c r="ULC32" s="8">
        <v>28.8</v>
      </c>
      <c r="ULE32" s="9">
        <v>2023</v>
      </c>
      <c r="ULF32" s="7">
        <v>74000</v>
      </c>
      <c r="ULG32" s="8">
        <v>7.3</v>
      </c>
      <c r="ULH32" s="7">
        <v>304000</v>
      </c>
      <c r="ULI32" s="8">
        <v>17.5</v>
      </c>
      <c r="ULJ32" s="7">
        <v>501000</v>
      </c>
      <c r="ULK32" s="8">
        <v>19.7</v>
      </c>
      <c r="ULL32" s="7">
        <v>652000</v>
      </c>
      <c r="ULM32" s="8">
        <v>26.8</v>
      </c>
      <c r="ULN32" s="7">
        <v>624000</v>
      </c>
      <c r="ULO32" s="8">
        <v>33.6</v>
      </c>
      <c r="ULP32" s="7">
        <v>2510000</v>
      </c>
      <c r="ULQ32" s="8">
        <v>37.799999999999997</v>
      </c>
      <c r="ULR32" s="7">
        <v>4665000</v>
      </c>
      <c r="ULS32" s="8">
        <v>28.8</v>
      </c>
      <c r="ULU32" s="9">
        <v>2023</v>
      </c>
      <c r="ULV32" s="7">
        <v>74000</v>
      </c>
      <c r="ULW32" s="8">
        <v>7.3</v>
      </c>
      <c r="ULX32" s="7">
        <v>304000</v>
      </c>
      <c r="ULY32" s="8">
        <v>17.5</v>
      </c>
      <c r="ULZ32" s="7">
        <v>501000</v>
      </c>
      <c r="UMA32" s="8">
        <v>19.7</v>
      </c>
      <c r="UMB32" s="7">
        <v>652000</v>
      </c>
      <c r="UMC32" s="8">
        <v>26.8</v>
      </c>
      <c r="UMD32" s="7">
        <v>624000</v>
      </c>
      <c r="UME32" s="8">
        <v>33.6</v>
      </c>
      <c r="UMF32" s="7">
        <v>2510000</v>
      </c>
      <c r="UMG32" s="8">
        <v>37.799999999999997</v>
      </c>
      <c r="UMH32" s="7">
        <v>4665000</v>
      </c>
      <c r="UMI32" s="8">
        <v>28.8</v>
      </c>
      <c r="UMK32" s="9">
        <v>2023</v>
      </c>
      <c r="UML32" s="7">
        <v>74000</v>
      </c>
      <c r="UMM32" s="8">
        <v>7.3</v>
      </c>
      <c r="UMN32" s="7">
        <v>304000</v>
      </c>
      <c r="UMO32" s="8">
        <v>17.5</v>
      </c>
      <c r="UMP32" s="7">
        <v>501000</v>
      </c>
      <c r="UMQ32" s="8">
        <v>19.7</v>
      </c>
      <c r="UMR32" s="7">
        <v>652000</v>
      </c>
      <c r="UMS32" s="8">
        <v>26.8</v>
      </c>
      <c r="UMT32" s="7">
        <v>624000</v>
      </c>
      <c r="UMU32" s="8">
        <v>33.6</v>
      </c>
      <c r="UMV32" s="7">
        <v>2510000</v>
      </c>
      <c r="UMW32" s="8">
        <v>37.799999999999997</v>
      </c>
      <c r="UMX32" s="7">
        <v>4665000</v>
      </c>
      <c r="UMY32" s="8">
        <v>28.8</v>
      </c>
      <c r="UNA32" s="9">
        <v>2023</v>
      </c>
      <c r="UNB32" s="7">
        <v>74000</v>
      </c>
      <c r="UNC32" s="8">
        <v>7.3</v>
      </c>
      <c r="UND32" s="7">
        <v>304000</v>
      </c>
      <c r="UNE32" s="8">
        <v>17.5</v>
      </c>
      <c r="UNF32" s="7">
        <v>501000</v>
      </c>
      <c r="UNG32" s="8">
        <v>19.7</v>
      </c>
      <c r="UNH32" s="7">
        <v>652000</v>
      </c>
      <c r="UNI32" s="8">
        <v>26.8</v>
      </c>
      <c r="UNJ32" s="7">
        <v>624000</v>
      </c>
      <c r="UNK32" s="8">
        <v>33.6</v>
      </c>
      <c r="UNL32" s="7">
        <v>2510000</v>
      </c>
      <c r="UNM32" s="8">
        <v>37.799999999999997</v>
      </c>
      <c r="UNN32" s="7">
        <v>4665000</v>
      </c>
      <c r="UNO32" s="8">
        <v>28.8</v>
      </c>
      <c r="UNQ32" s="9">
        <v>2023</v>
      </c>
      <c r="UNR32" s="7">
        <v>74000</v>
      </c>
      <c r="UNS32" s="8">
        <v>7.3</v>
      </c>
      <c r="UNT32" s="7">
        <v>304000</v>
      </c>
      <c r="UNU32" s="8">
        <v>17.5</v>
      </c>
      <c r="UNV32" s="7">
        <v>501000</v>
      </c>
      <c r="UNW32" s="8">
        <v>19.7</v>
      </c>
      <c r="UNX32" s="7">
        <v>652000</v>
      </c>
      <c r="UNY32" s="8">
        <v>26.8</v>
      </c>
      <c r="UNZ32" s="7">
        <v>624000</v>
      </c>
      <c r="UOA32" s="8">
        <v>33.6</v>
      </c>
      <c r="UOB32" s="7">
        <v>2510000</v>
      </c>
      <c r="UOC32" s="8">
        <v>37.799999999999997</v>
      </c>
      <c r="UOD32" s="7">
        <v>4665000</v>
      </c>
      <c r="UOE32" s="8">
        <v>28.8</v>
      </c>
      <c r="UOG32" s="9">
        <v>2023</v>
      </c>
      <c r="UOH32" s="7">
        <v>74000</v>
      </c>
      <c r="UOI32" s="8">
        <v>7.3</v>
      </c>
      <c r="UOJ32" s="7">
        <v>304000</v>
      </c>
      <c r="UOK32" s="8">
        <v>17.5</v>
      </c>
      <c r="UOL32" s="7">
        <v>501000</v>
      </c>
      <c r="UOM32" s="8">
        <v>19.7</v>
      </c>
      <c r="UON32" s="7">
        <v>652000</v>
      </c>
      <c r="UOO32" s="8">
        <v>26.8</v>
      </c>
      <c r="UOP32" s="7">
        <v>624000</v>
      </c>
      <c r="UOQ32" s="8">
        <v>33.6</v>
      </c>
      <c r="UOR32" s="7">
        <v>2510000</v>
      </c>
      <c r="UOS32" s="8">
        <v>37.799999999999997</v>
      </c>
      <c r="UOT32" s="7">
        <v>4665000</v>
      </c>
      <c r="UOU32" s="8">
        <v>28.8</v>
      </c>
      <c r="UOW32" s="9">
        <v>2023</v>
      </c>
      <c r="UOX32" s="7">
        <v>74000</v>
      </c>
      <c r="UOY32" s="8">
        <v>7.3</v>
      </c>
      <c r="UOZ32" s="7">
        <v>304000</v>
      </c>
      <c r="UPA32" s="8">
        <v>17.5</v>
      </c>
      <c r="UPB32" s="7">
        <v>501000</v>
      </c>
      <c r="UPC32" s="8">
        <v>19.7</v>
      </c>
      <c r="UPD32" s="7">
        <v>652000</v>
      </c>
      <c r="UPE32" s="8">
        <v>26.8</v>
      </c>
      <c r="UPF32" s="7">
        <v>624000</v>
      </c>
      <c r="UPG32" s="8">
        <v>33.6</v>
      </c>
      <c r="UPH32" s="7">
        <v>2510000</v>
      </c>
      <c r="UPI32" s="8">
        <v>37.799999999999997</v>
      </c>
      <c r="UPJ32" s="7">
        <v>4665000</v>
      </c>
      <c r="UPK32" s="8">
        <v>28.8</v>
      </c>
      <c r="UPM32" s="9">
        <v>2023</v>
      </c>
      <c r="UPN32" s="7">
        <v>74000</v>
      </c>
      <c r="UPO32" s="8">
        <v>7.3</v>
      </c>
      <c r="UPP32" s="7">
        <v>304000</v>
      </c>
      <c r="UPQ32" s="8">
        <v>17.5</v>
      </c>
      <c r="UPR32" s="7">
        <v>501000</v>
      </c>
      <c r="UPS32" s="8">
        <v>19.7</v>
      </c>
      <c r="UPT32" s="7">
        <v>652000</v>
      </c>
      <c r="UPU32" s="8">
        <v>26.8</v>
      </c>
      <c r="UPV32" s="7">
        <v>624000</v>
      </c>
      <c r="UPW32" s="8">
        <v>33.6</v>
      </c>
      <c r="UPX32" s="7">
        <v>2510000</v>
      </c>
      <c r="UPY32" s="8">
        <v>37.799999999999997</v>
      </c>
      <c r="UPZ32" s="7">
        <v>4665000</v>
      </c>
      <c r="UQA32" s="8">
        <v>28.8</v>
      </c>
      <c r="UQC32" s="9">
        <v>2023</v>
      </c>
      <c r="UQD32" s="7">
        <v>74000</v>
      </c>
      <c r="UQE32" s="8">
        <v>7.3</v>
      </c>
      <c r="UQF32" s="7">
        <v>304000</v>
      </c>
      <c r="UQG32" s="8">
        <v>17.5</v>
      </c>
      <c r="UQH32" s="7">
        <v>501000</v>
      </c>
      <c r="UQI32" s="8">
        <v>19.7</v>
      </c>
      <c r="UQJ32" s="7">
        <v>652000</v>
      </c>
      <c r="UQK32" s="8">
        <v>26.8</v>
      </c>
      <c r="UQL32" s="7">
        <v>624000</v>
      </c>
      <c r="UQM32" s="8">
        <v>33.6</v>
      </c>
      <c r="UQN32" s="7">
        <v>2510000</v>
      </c>
      <c r="UQO32" s="8">
        <v>37.799999999999997</v>
      </c>
      <c r="UQP32" s="7">
        <v>4665000</v>
      </c>
      <c r="UQQ32" s="8">
        <v>28.8</v>
      </c>
      <c r="UQS32" s="9">
        <v>2023</v>
      </c>
      <c r="UQT32" s="7">
        <v>74000</v>
      </c>
      <c r="UQU32" s="8">
        <v>7.3</v>
      </c>
      <c r="UQV32" s="7">
        <v>304000</v>
      </c>
      <c r="UQW32" s="8">
        <v>17.5</v>
      </c>
      <c r="UQX32" s="7">
        <v>501000</v>
      </c>
      <c r="UQY32" s="8">
        <v>19.7</v>
      </c>
      <c r="UQZ32" s="7">
        <v>652000</v>
      </c>
      <c r="URA32" s="8">
        <v>26.8</v>
      </c>
      <c r="URB32" s="7">
        <v>624000</v>
      </c>
      <c r="URC32" s="8">
        <v>33.6</v>
      </c>
      <c r="URD32" s="7">
        <v>2510000</v>
      </c>
      <c r="URE32" s="8">
        <v>37.799999999999997</v>
      </c>
      <c r="URF32" s="7">
        <v>4665000</v>
      </c>
      <c r="URG32" s="8">
        <v>28.8</v>
      </c>
      <c r="URI32" s="9">
        <v>2023</v>
      </c>
      <c r="URJ32" s="7">
        <v>74000</v>
      </c>
      <c r="URK32" s="8">
        <v>7.3</v>
      </c>
      <c r="URL32" s="7">
        <v>304000</v>
      </c>
      <c r="URM32" s="8">
        <v>17.5</v>
      </c>
      <c r="URN32" s="7">
        <v>501000</v>
      </c>
      <c r="URO32" s="8">
        <v>19.7</v>
      </c>
      <c r="URP32" s="7">
        <v>652000</v>
      </c>
      <c r="URQ32" s="8">
        <v>26.8</v>
      </c>
      <c r="URR32" s="7">
        <v>624000</v>
      </c>
      <c r="URS32" s="8">
        <v>33.6</v>
      </c>
      <c r="URT32" s="7">
        <v>2510000</v>
      </c>
      <c r="URU32" s="8">
        <v>37.799999999999997</v>
      </c>
      <c r="URV32" s="7">
        <v>4665000</v>
      </c>
      <c r="URW32" s="8">
        <v>28.8</v>
      </c>
      <c r="URY32" s="9">
        <v>2023</v>
      </c>
      <c r="URZ32" s="7">
        <v>74000</v>
      </c>
      <c r="USA32" s="8">
        <v>7.3</v>
      </c>
      <c r="USB32" s="7">
        <v>304000</v>
      </c>
      <c r="USC32" s="8">
        <v>17.5</v>
      </c>
      <c r="USD32" s="7">
        <v>501000</v>
      </c>
      <c r="USE32" s="8">
        <v>19.7</v>
      </c>
      <c r="USF32" s="7">
        <v>652000</v>
      </c>
      <c r="USG32" s="8">
        <v>26.8</v>
      </c>
      <c r="USH32" s="7">
        <v>624000</v>
      </c>
      <c r="USI32" s="8">
        <v>33.6</v>
      </c>
      <c r="USJ32" s="7">
        <v>2510000</v>
      </c>
      <c r="USK32" s="8">
        <v>37.799999999999997</v>
      </c>
      <c r="USL32" s="7">
        <v>4665000</v>
      </c>
      <c r="USM32" s="8">
        <v>28.8</v>
      </c>
      <c r="USO32" s="9">
        <v>2023</v>
      </c>
      <c r="USP32" s="7">
        <v>74000</v>
      </c>
      <c r="USQ32" s="8">
        <v>7.3</v>
      </c>
      <c r="USR32" s="7">
        <v>304000</v>
      </c>
      <c r="USS32" s="8">
        <v>17.5</v>
      </c>
      <c r="UST32" s="7">
        <v>501000</v>
      </c>
      <c r="USU32" s="8">
        <v>19.7</v>
      </c>
      <c r="USV32" s="7">
        <v>652000</v>
      </c>
      <c r="USW32" s="8">
        <v>26.8</v>
      </c>
      <c r="USX32" s="7">
        <v>624000</v>
      </c>
      <c r="USY32" s="8">
        <v>33.6</v>
      </c>
      <c r="USZ32" s="7">
        <v>2510000</v>
      </c>
      <c r="UTA32" s="8">
        <v>37.799999999999997</v>
      </c>
      <c r="UTB32" s="7">
        <v>4665000</v>
      </c>
      <c r="UTC32" s="8">
        <v>28.8</v>
      </c>
      <c r="UTE32" s="9">
        <v>2023</v>
      </c>
      <c r="UTF32" s="7">
        <v>74000</v>
      </c>
      <c r="UTG32" s="8">
        <v>7.3</v>
      </c>
      <c r="UTH32" s="7">
        <v>304000</v>
      </c>
      <c r="UTI32" s="8">
        <v>17.5</v>
      </c>
      <c r="UTJ32" s="7">
        <v>501000</v>
      </c>
      <c r="UTK32" s="8">
        <v>19.7</v>
      </c>
      <c r="UTL32" s="7">
        <v>652000</v>
      </c>
      <c r="UTM32" s="8">
        <v>26.8</v>
      </c>
      <c r="UTN32" s="7">
        <v>624000</v>
      </c>
      <c r="UTO32" s="8">
        <v>33.6</v>
      </c>
      <c r="UTP32" s="7">
        <v>2510000</v>
      </c>
      <c r="UTQ32" s="8">
        <v>37.799999999999997</v>
      </c>
      <c r="UTR32" s="7">
        <v>4665000</v>
      </c>
      <c r="UTS32" s="8">
        <v>28.8</v>
      </c>
      <c r="UTU32" s="9">
        <v>2023</v>
      </c>
      <c r="UTV32" s="7">
        <v>74000</v>
      </c>
      <c r="UTW32" s="8">
        <v>7.3</v>
      </c>
      <c r="UTX32" s="7">
        <v>304000</v>
      </c>
      <c r="UTY32" s="8">
        <v>17.5</v>
      </c>
      <c r="UTZ32" s="7">
        <v>501000</v>
      </c>
      <c r="UUA32" s="8">
        <v>19.7</v>
      </c>
      <c r="UUB32" s="7">
        <v>652000</v>
      </c>
      <c r="UUC32" s="8">
        <v>26.8</v>
      </c>
      <c r="UUD32" s="7">
        <v>624000</v>
      </c>
      <c r="UUE32" s="8">
        <v>33.6</v>
      </c>
      <c r="UUF32" s="7">
        <v>2510000</v>
      </c>
      <c r="UUG32" s="8">
        <v>37.799999999999997</v>
      </c>
      <c r="UUH32" s="7">
        <v>4665000</v>
      </c>
      <c r="UUI32" s="8">
        <v>28.8</v>
      </c>
      <c r="UUK32" s="9">
        <v>2023</v>
      </c>
      <c r="UUL32" s="7">
        <v>74000</v>
      </c>
      <c r="UUM32" s="8">
        <v>7.3</v>
      </c>
      <c r="UUN32" s="7">
        <v>304000</v>
      </c>
      <c r="UUO32" s="8">
        <v>17.5</v>
      </c>
      <c r="UUP32" s="7">
        <v>501000</v>
      </c>
      <c r="UUQ32" s="8">
        <v>19.7</v>
      </c>
      <c r="UUR32" s="7">
        <v>652000</v>
      </c>
      <c r="UUS32" s="8">
        <v>26.8</v>
      </c>
      <c r="UUT32" s="7">
        <v>624000</v>
      </c>
      <c r="UUU32" s="8">
        <v>33.6</v>
      </c>
      <c r="UUV32" s="7">
        <v>2510000</v>
      </c>
      <c r="UUW32" s="8">
        <v>37.799999999999997</v>
      </c>
      <c r="UUX32" s="7">
        <v>4665000</v>
      </c>
      <c r="UUY32" s="8">
        <v>28.8</v>
      </c>
      <c r="UVA32" s="9">
        <v>2023</v>
      </c>
      <c r="UVB32" s="7">
        <v>74000</v>
      </c>
      <c r="UVC32" s="8">
        <v>7.3</v>
      </c>
      <c r="UVD32" s="7">
        <v>304000</v>
      </c>
      <c r="UVE32" s="8">
        <v>17.5</v>
      </c>
      <c r="UVF32" s="7">
        <v>501000</v>
      </c>
      <c r="UVG32" s="8">
        <v>19.7</v>
      </c>
      <c r="UVH32" s="7">
        <v>652000</v>
      </c>
      <c r="UVI32" s="8">
        <v>26.8</v>
      </c>
      <c r="UVJ32" s="7">
        <v>624000</v>
      </c>
      <c r="UVK32" s="8">
        <v>33.6</v>
      </c>
      <c r="UVL32" s="7">
        <v>2510000</v>
      </c>
      <c r="UVM32" s="8">
        <v>37.799999999999997</v>
      </c>
      <c r="UVN32" s="7">
        <v>4665000</v>
      </c>
      <c r="UVO32" s="8">
        <v>28.8</v>
      </c>
      <c r="UVQ32" s="9">
        <v>2023</v>
      </c>
      <c r="UVR32" s="7">
        <v>74000</v>
      </c>
      <c r="UVS32" s="8">
        <v>7.3</v>
      </c>
      <c r="UVT32" s="7">
        <v>304000</v>
      </c>
      <c r="UVU32" s="8">
        <v>17.5</v>
      </c>
      <c r="UVV32" s="7">
        <v>501000</v>
      </c>
      <c r="UVW32" s="8">
        <v>19.7</v>
      </c>
      <c r="UVX32" s="7">
        <v>652000</v>
      </c>
      <c r="UVY32" s="8">
        <v>26.8</v>
      </c>
      <c r="UVZ32" s="7">
        <v>624000</v>
      </c>
      <c r="UWA32" s="8">
        <v>33.6</v>
      </c>
      <c r="UWB32" s="7">
        <v>2510000</v>
      </c>
      <c r="UWC32" s="8">
        <v>37.799999999999997</v>
      </c>
      <c r="UWD32" s="7">
        <v>4665000</v>
      </c>
      <c r="UWE32" s="8">
        <v>28.8</v>
      </c>
      <c r="UWG32" s="9">
        <v>2023</v>
      </c>
      <c r="UWH32" s="7">
        <v>74000</v>
      </c>
      <c r="UWI32" s="8">
        <v>7.3</v>
      </c>
      <c r="UWJ32" s="7">
        <v>304000</v>
      </c>
      <c r="UWK32" s="8">
        <v>17.5</v>
      </c>
      <c r="UWL32" s="7">
        <v>501000</v>
      </c>
      <c r="UWM32" s="8">
        <v>19.7</v>
      </c>
      <c r="UWN32" s="7">
        <v>652000</v>
      </c>
      <c r="UWO32" s="8">
        <v>26.8</v>
      </c>
      <c r="UWP32" s="7">
        <v>624000</v>
      </c>
      <c r="UWQ32" s="8">
        <v>33.6</v>
      </c>
      <c r="UWR32" s="7">
        <v>2510000</v>
      </c>
      <c r="UWS32" s="8">
        <v>37.799999999999997</v>
      </c>
      <c r="UWT32" s="7">
        <v>4665000</v>
      </c>
      <c r="UWU32" s="8">
        <v>28.8</v>
      </c>
      <c r="UWW32" s="9">
        <v>2023</v>
      </c>
      <c r="UWX32" s="7">
        <v>74000</v>
      </c>
      <c r="UWY32" s="8">
        <v>7.3</v>
      </c>
      <c r="UWZ32" s="7">
        <v>304000</v>
      </c>
      <c r="UXA32" s="8">
        <v>17.5</v>
      </c>
      <c r="UXB32" s="7">
        <v>501000</v>
      </c>
      <c r="UXC32" s="8">
        <v>19.7</v>
      </c>
      <c r="UXD32" s="7">
        <v>652000</v>
      </c>
      <c r="UXE32" s="8">
        <v>26.8</v>
      </c>
      <c r="UXF32" s="7">
        <v>624000</v>
      </c>
      <c r="UXG32" s="8">
        <v>33.6</v>
      </c>
      <c r="UXH32" s="7">
        <v>2510000</v>
      </c>
      <c r="UXI32" s="8">
        <v>37.799999999999997</v>
      </c>
      <c r="UXJ32" s="7">
        <v>4665000</v>
      </c>
      <c r="UXK32" s="8">
        <v>28.8</v>
      </c>
      <c r="UXM32" s="9">
        <v>2023</v>
      </c>
      <c r="UXN32" s="7">
        <v>74000</v>
      </c>
      <c r="UXO32" s="8">
        <v>7.3</v>
      </c>
      <c r="UXP32" s="7">
        <v>304000</v>
      </c>
      <c r="UXQ32" s="8">
        <v>17.5</v>
      </c>
      <c r="UXR32" s="7">
        <v>501000</v>
      </c>
      <c r="UXS32" s="8">
        <v>19.7</v>
      </c>
      <c r="UXT32" s="7">
        <v>652000</v>
      </c>
      <c r="UXU32" s="8">
        <v>26.8</v>
      </c>
      <c r="UXV32" s="7">
        <v>624000</v>
      </c>
      <c r="UXW32" s="8">
        <v>33.6</v>
      </c>
      <c r="UXX32" s="7">
        <v>2510000</v>
      </c>
      <c r="UXY32" s="8">
        <v>37.799999999999997</v>
      </c>
      <c r="UXZ32" s="7">
        <v>4665000</v>
      </c>
      <c r="UYA32" s="8">
        <v>28.8</v>
      </c>
      <c r="UYC32" s="9">
        <v>2023</v>
      </c>
      <c r="UYD32" s="7">
        <v>74000</v>
      </c>
      <c r="UYE32" s="8">
        <v>7.3</v>
      </c>
      <c r="UYF32" s="7">
        <v>304000</v>
      </c>
      <c r="UYG32" s="8">
        <v>17.5</v>
      </c>
      <c r="UYH32" s="7">
        <v>501000</v>
      </c>
      <c r="UYI32" s="8">
        <v>19.7</v>
      </c>
      <c r="UYJ32" s="7">
        <v>652000</v>
      </c>
      <c r="UYK32" s="8">
        <v>26.8</v>
      </c>
      <c r="UYL32" s="7">
        <v>624000</v>
      </c>
      <c r="UYM32" s="8">
        <v>33.6</v>
      </c>
      <c r="UYN32" s="7">
        <v>2510000</v>
      </c>
      <c r="UYO32" s="8">
        <v>37.799999999999997</v>
      </c>
      <c r="UYP32" s="7">
        <v>4665000</v>
      </c>
      <c r="UYQ32" s="8">
        <v>28.8</v>
      </c>
      <c r="UYS32" s="9">
        <v>2023</v>
      </c>
      <c r="UYT32" s="7">
        <v>74000</v>
      </c>
      <c r="UYU32" s="8">
        <v>7.3</v>
      </c>
      <c r="UYV32" s="7">
        <v>304000</v>
      </c>
      <c r="UYW32" s="8">
        <v>17.5</v>
      </c>
      <c r="UYX32" s="7">
        <v>501000</v>
      </c>
      <c r="UYY32" s="8">
        <v>19.7</v>
      </c>
      <c r="UYZ32" s="7">
        <v>652000</v>
      </c>
      <c r="UZA32" s="8">
        <v>26.8</v>
      </c>
      <c r="UZB32" s="7">
        <v>624000</v>
      </c>
      <c r="UZC32" s="8">
        <v>33.6</v>
      </c>
      <c r="UZD32" s="7">
        <v>2510000</v>
      </c>
      <c r="UZE32" s="8">
        <v>37.799999999999997</v>
      </c>
      <c r="UZF32" s="7">
        <v>4665000</v>
      </c>
      <c r="UZG32" s="8">
        <v>28.8</v>
      </c>
      <c r="UZI32" s="9">
        <v>2023</v>
      </c>
      <c r="UZJ32" s="7">
        <v>74000</v>
      </c>
      <c r="UZK32" s="8">
        <v>7.3</v>
      </c>
      <c r="UZL32" s="7">
        <v>304000</v>
      </c>
      <c r="UZM32" s="8">
        <v>17.5</v>
      </c>
      <c r="UZN32" s="7">
        <v>501000</v>
      </c>
      <c r="UZO32" s="8">
        <v>19.7</v>
      </c>
      <c r="UZP32" s="7">
        <v>652000</v>
      </c>
      <c r="UZQ32" s="8">
        <v>26.8</v>
      </c>
      <c r="UZR32" s="7">
        <v>624000</v>
      </c>
      <c r="UZS32" s="8">
        <v>33.6</v>
      </c>
      <c r="UZT32" s="7">
        <v>2510000</v>
      </c>
      <c r="UZU32" s="8">
        <v>37.799999999999997</v>
      </c>
      <c r="UZV32" s="7">
        <v>4665000</v>
      </c>
      <c r="UZW32" s="8">
        <v>28.8</v>
      </c>
      <c r="UZY32" s="9">
        <v>2023</v>
      </c>
      <c r="UZZ32" s="7">
        <v>74000</v>
      </c>
      <c r="VAA32" s="8">
        <v>7.3</v>
      </c>
      <c r="VAB32" s="7">
        <v>304000</v>
      </c>
      <c r="VAC32" s="8">
        <v>17.5</v>
      </c>
      <c r="VAD32" s="7">
        <v>501000</v>
      </c>
      <c r="VAE32" s="8">
        <v>19.7</v>
      </c>
      <c r="VAF32" s="7">
        <v>652000</v>
      </c>
      <c r="VAG32" s="8">
        <v>26.8</v>
      </c>
      <c r="VAH32" s="7">
        <v>624000</v>
      </c>
      <c r="VAI32" s="8">
        <v>33.6</v>
      </c>
      <c r="VAJ32" s="7">
        <v>2510000</v>
      </c>
      <c r="VAK32" s="8">
        <v>37.799999999999997</v>
      </c>
      <c r="VAL32" s="7">
        <v>4665000</v>
      </c>
      <c r="VAM32" s="8">
        <v>28.8</v>
      </c>
      <c r="VAO32" s="9">
        <v>2023</v>
      </c>
      <c r="VAP32" s="7">
        <v>74000</v>
      </c>
      <c r="VAQ32" s="8">
        <v>7.3</v>
      </c>
      <c r="VAR32" s="7">
        <v>304000</v>
      </c>
      <c r="VAS32" s="8">
        <v>17.5</v>
      </c>
      <c r="VAT32" s="7">
        <v>501000</v>
      </c>
      <c r="VAU32" s="8">
        <v>19.7</v>
      </c>
      <c r="VAV32" s="7">
        <v>652000</v>
      </c>
      <c r="VAW32" s="8">
        <v>26.8</v>
      </c>
      <c r="VAX32" s="7">
        <v>624000</v>
      </c>
      <c r="VAY32" s="8">
        <v>33.6</v>
      </c>
      <c r="VAZ32" s="7">
        <v>2510000</v>
      </c>
      <c r="VBA32" s="8">
        <v>37.799999999999997</v>
      </c>
      <c r="VBB32" s="7">
        <v>4665000</v>
      </c>
      <c r="VBC32" s="8">
        <v>28.8</v>
      </c>
      <c r="VBE32" s="9">
        <v>2023</v>
      </c>
      <c r="VBF32" s="7">
        <v>74000</v>
      </c>
      <c r="VBG32" s="8">
        <v>7.3</v>
      </c>
      <c r="VBH32" s="7">
        <v>304000</v>
      </c>
      <c r="VBI32" s="8">
        <v>17.5</v>
      </c>
      <c r="VBJ32" s="7">
        <v>501000</v>
      </c>
      <c r="VBK32" s="8">
        <v>19.7</v>
      </c>
      <c r="VBL32" s="7">
        <v>652000</v>
      </c>
      <c r="VBM32" s="8">
        <v>26.8</v>
      </c>
      <c r="VBN32" s="7">
        <v>624000</v>
      </c>
      <c r="VBO32" s="8">
        <v>33.6</v>
      </c>
      <c r="VBP32" s="7">
        <v>2510000</v>
      </c>
      <c r="VBQ32" s="8">
        <v>37.799999999999997</v>
      </c>
      <c r="VBR32" s="7">
        <v>4665000</v>
      </c>
      <c r="VBS32" s="8">
        <v>28.8</v>
      </c>
      <c r="VBU32" s="9">
        <v>2023</v>
      </c>
      <c r="VBV32" s="7">
        <v>74000</v>
      </c>
      <c r="VBW32" s="8">
        <v>7.3</v>
      </c>
      <c r="VBX32" s="7">
        <v>304000</v>
      </c>
      <c r="VBY32" s="8">
        <v>17.5</v>
      </c>
      <c r="VBZ32" s="7">
        <v>501000</v>
      </c>
      <c r="VCA32" s="8">
        <v>19.7</v>
      </c>
      <c r="VCB32" s="7">
        <v>652000</v>
      </c>
      <c r="VCC32" s="8">
        <v>26.8</v>
      </c>
      <c r="VCD32" s="7">
        <v>624000</v>
      </c>
      <c r="VCE32" s="8">
        <v>33.6</v>
      </c>
      <c r="VCF32" s="7">
        <v>2510000</v>
      </c>
      <c r="VCG32" s="8">
        <v>37.799999999999997</v>
      </c>
      <c r="VCH32" s="7">
        <v>4665000</v>
      </c>
      <c r="VCI32" s="8">
        <v>28.8</v>
      </c>
      <c r="VCK32" s="9">
        <v>2023</v>
      </c>
      <c r="VCL32" s="7">
        <v>74000</v>
      </c>
      <c r="VCM32" s="8">
        <v>7.3</v>
      </c>
      <c r="VCN32" s="7">
        <v>304000</v>
      </c>
      <c r="VCO32" s="8">
        <v>17.5</v>
      </c>
      <c r="VCP32" s="7">
        <v>501000</v>
      </c>
      <c r="VCQ32" s="8">
        <v>19.7</v>
      </c>
      <c r="VCR32" s="7">
        <v>652000</v>
      </c>
      <c r="VCS32" s="8">
        <v>26.8</v>
      </c>
      <c r="VCT32" s="7">
        <v>624000</v>
      </c>
      <c r="VCU32" s="8">
        <v>33.6</v>
      </c>
      <c r="VCV32" s="7">
        <v>2510000</v>
      </c>
      <c r="VCW32" s="8">
        <v>37.799999999999997</v>
      </c>
      <c r="VCX32" s="7">
        <v>4665000</v>
      </c>
      <c r="VCY32" s="8">
        <v>28.8</v>
      </c>
      <c r="VDA32" s="9">
        <v>2023</v>
      </c>
      <c r="VDB32" s="7">
        <v>74000</v>
      </c>
      <c r="VDC32" s="8">
        <v>7.3</v>
      </c>
      <c r="VDD32" s="7">
        <v>304000</v>
      </c>
      <c r="VDE32" s="8">
        <v>17.5</v>
      </c>
      <c r="VDF32" s="7">
        <v>501000</v>
      </c>
      <c r="VDG32" s="8">
        <v>19.7</v>
      </c>
      <c r="VDH32" s="7">
        <v>652000</v>
      </c>
      <c r="VDI32" s="8">
        <v>26.8</v>
      </c>
      <c r="VDJ32" s="7">
        <v>624000</v>
      </c>
      <c r="VDK32" s="8">
        <v>33.6</v>
      </c>
      <c r="VDL32" s="7">
        <v>2510000</v>
      </c>
      <c r="VDM32" s="8">
        <v>37.799999999999997</v>
      </c>
      <c r="VDN32" s="7">
        <v>4665000</v>
      </c>
      <c r="VDO32" s="8">
        <v>28.8</v>
      </c>
      <c r="VDQ32" s="9">
        <v>2023</v>
      </c>
      <c r="VDR32" s="7">
        <v>74000</v>
      </c>
      <c r="VDS32" s="8">
        <v>7.3</v>
      </c>
      <c r="VDT32" s="7">
        <v>304000</v>
      </c>
      <c r="VDU32" s="8">
        <v>17.5</v>
      </c>
      <c r="VDV32" s="7">
        <v>501000</v>
      </c>
      <c r="VDW32" s="8">
        <v>19.7</v>
      </c>
      <c r="VDX32" s="7">
        <v>652000</v>
      </c>
      <c r="VDY32" s="8">
        <v>26.8</v>
      </c>
      <c r="VDZ32" s="7">
        <v>624000</v>
      </c>
      <c r="VEA32" s="8">
        <v>33.6</v>
      </c>
      <c r="VEB32" s="7">
        <v>2510000</v>
      </c>
      <c r="VEC32" s="8">
        <v>37.799999999999997</v>
      </c>
      <c r="VED32" s="7">
        <v>4665000</v>
      </c>
      <c r="VEE32" s="8">
        <v>28.8</v>
      </c>
      <c r="VEG32" s="9">
        <v>2023</v>
      </c>
      <c r="VEH32" s="7">
        <v>74000</v>
      </c>
      <c r="VEI32" s="8">
        <v>7.3</v>
      </c>
      <c r="VEJ32" s="7">
        <v>304000</v>
      </c>
      <c r="VEK32" s="8">
        <v>17.5</v>
      </c>
      <c r="VEL32" s="7">
        <v>501000</v>
      </c>
      <c r="VEM32" s="8">
        <v>19.7</v>
      </c>
      <c r="VEN32" s="7">
        <v>652000</v>
      </c>
      <c r="VEO32" s="8">
        <v>26.8</v>
      </c>
      <c r="VEP32" s="7">
        <v>624000</v>
      </c>
      <c r="VEQ32" s="8">
        <v>33.6</v>
      </c>
      <c r="VER32" s="7">
        <v>2510000</v>
      </c>
      <c r="VES32" s="8">
        <v>37.799999999999997</v>
      </c>
      <c r="VET32" s="7">
        <v>4665000</v>
      </c>
      <c r="VEU32" s="8">
        <v>28.8</v>
      </c>
      <c r="VEW32" s="9">
        <v>2023</v>
      </c>
      <c r="VEX32" s="7">
        <v>74000</v>
      </c>
      <c r="VEY32" s="8">
        <v>7.3</v>
      </c>
      <c r="VEZ32" s="7">
        <v>304000</v>
      </c>
      <c r="VFA32" s="8">
        <v>17.5</v>
      </c>
      <c r="VFB32" s="7">
        <v>501000</v>
      </c>
      <c r="VFC32" s="8">
        <v>19.7</v>
      </c>
      <c r="VFD32" s="7">
        <v>652000</v>
      </c>
      <c r="VFE32" s="8">
        <v>26.8</v>
      </c>
      <c r="VFF32" s="7">
        <v>624000</v>
      </c>
      <c r="VFG32" s="8">
        <v>33.6</v>
      </c>
      <c r="VFH32" s="7">
        <v>2510000</v>
      </c>
      <c r="VFI32" s="8">
        <v>37.799999999999997</v>
      </c>
      <c r="VFJ32" s="7">
        <v>4665000</v>
      </c>
      <c r="VFK32" s="8">
        <v>28.8</v>
      </c>
      <c r="VFM32" s="9">
        <v>2023</v>
      </c>
      <c r="VFN32" s="7">
        <v>74000</v>
      </c>
      <c r="VFO32" s="8">
        <v>7.3</v>
      </c>
      <c r="VFP32" s="7">
        <v>304000</v>
      </c>
      <c r="VFQ32" s="8">
        <v>17.5</v>
      </c>
      <c r="VFR32" s="7">
        <v>501000</v>
      </c>
      <c r="VFS32" s="8">
        <v>19.7</v>
      </c>
      <c r="VFT32" s="7">
        <v>652000</v>
      </c>
      <c r="VFU32" s="8">
        <v>26.8</v>
      </c>
      <c r="VFV32" s="7">
        <v>624000</v>
      </c>
      <c r="VFW32" s="8">
        <v>33.6</v>
      </c>
      <c r="VFX32" s="7">
        <v>2510000</v>
      </c>
      <c r="VFY32" s="8">
        <v>37.799999999999997</v>
      </c>
      <c r="VFZ32" s="7">
        <v>4665000</v>
      </c>
      <c r="VGA32" s="8">
        <v>28.8</v>
      </c>
      <c r="VGC32" s="9">
        <v>2023</v>
      </c>
      <c r="VGD32" s="7">
        <v>74000</v>
      </c>
      <c r="VGE32" s="8">
        <v>7.3</v>
      </c>
      <c r="VGF32" s="7">
        <v>304000</v>
      </c>
      <c r="VGG32" s="8">
        <v>17.5</v>
      </c>
      <c r="VGH32" s="7">
        <v>501000</v>
      </c>
      <c r="VGI32" s="8">
        <v>19.7</v>
      </c>
      <c r="VGJ32" s="7">
        <v>652000</v>
      </c>
      <c r="VGK32" s="8">
        <v>26.8</v>
      </c>
      <c r="VGL32" s="7">
        <v>624000</v>
      </c>
      <c r="VGM32" s="8">
        <v>33.6</v>
      </c>
      <c r="VGN32" s="7">
        <v>2510000</v>
      </c>
      <c r="VGO32" s="8">
        <v>37.799999999999997</v>
      </c>
      <c r="VGP32" s="7">
        <v>4665000</v>
      </c>
      <c r="VGQ32" s="8">
        <v>28.8</v>
      </c>
      <c r="VGS32" s="9">
        <v>2023</v>
      </c>
      <c r="VGT32" s="7">
        <v>74000</v>
      </c>
      <c r="VGU32" s="8">
        <v>7.3</v>
      </c>
      <c r="VGV32" s="7">
        <v>304000</v>
      </c>
      <c r="VGW32" s="8">
        <v>17.5</v>
      </c>
      <c r="VGX32" s="7">
        <v>501000</v>
      </c>
      <c r="VGY32" s="8">
        <v>19.7</v>
      </c>
      <c r="VGZ32" s="7">
        <v>652000</v>
      </c>
      <c r="VHA32" s="8">
        <v>26.8</v>
      </c>
      <c r="VHB32" s="7">
        <v>624000</v>
      </c>
      <c r="VHC32" s="8">
        <v>33.6</v>
      </c>
      <c r="VHD32" s="7">
        <v>2510000</v>
      </c>
      <c r="VHE32" s="8">
        <v>37.799999999999997</v>
      </c>
      <c r="VHF32" s="7">
        <v>4665000</v>
      </c>
      <c r="VHG32" s="8">
        <v>28.8</v>
      </c>
      <c r="VHI32" s="9">
        <v>2023</v>
      </c>
      <c r="VHJ32" s="7">
        <v>74000</v>
      </c>
      <c r="VHK32" s="8">
        <v>7.3</v>
      </c>
      <c r="VHL32" s="7">
        <v>304000</v>
      </c>
      <c r="VHM32" s="8">
        <v>17.5</v>
      </c>
      <c r="VHN32" s="7">
        <v>501000</v>
      </c>
      <c r="VHO32" s="8">
        <v>19.7</v>
      </c>
      <c r="VHP32" s="7">
        <v>652000</v>
      </c>
      <c r="VHQ32" s="8">
        <v>26.8</v>
      </c>
      <c r="VHR32" s="7">
        <v>624000</v>
      </c>
      <c r="VHS32" s="8">
        <v>33.6</v>
      </c>
      <c r="VHT32" s="7">
        <v>2510000</v>
      </c>
      <c r="VHU32" s="8">
        <v>37.799999999999997</v>
      </c>
      <c r="VHV32" s="7">
        <v>4665000</v>
      </c>
      <c r="VHW32" s="8">
        <v>28.8</v>
      </c>
      <c r="VHY32" s="9">
        <v>2023</v>
      </c>
      <c r="VHZ32" s="7">
        <v>74000</v>
      </c>
      <c r="VIA32" s="8">
        <v>7.3</v>
      </c>
      <c r="VIB32" s="7">
        <v>304000</v>
      </c>
      <c r="VIC32" s="8">
        <v>17.5</v>
      </c>
      <c r="VID32" s="7">
        <v>501000</v>
      </c>
      <c r="VIE32" s="8">
        <v>19.7</v>
      </c>
      <c r="VIF32" s="7">
        <v>652000</v>
      </c>
      <c r="VIG32" s="8">
        <v>26.8</v>
      </c>
      <c r="VIH32" s="7">
        <v>624000</v>
      </c>
      <c r="VII32" s="8">
        <v>33.6</v>
      </c>
      <c r="VIJ32" s="7">
        <v>2510000</v>
      </c>
      <c r="VIK32" s="8">
        <v>37.799999999999997</v>
      </c>
      <c r="VIL32" s="7">
        <v>4665000</v>
      </c>
      <c r="VIM32" s="8">
        <v>28.8</v>
      </c>
      <c r="VIO32" s="9">
        <v>2023</v>
      </c>
      <c r="VIP32" s="7">
        <v>74000</v>
      </c>
      <c r="VIQ32" s="8">
        <v>7.3</v>
      </c>
      <c r="VIR32" s="7">
        <v>304000</v>
      </c>
      <c r="VIS32" s="8">
        <v>17.5</v>
      </c>
      <c r="VIT32" s="7">
        <v>501000</v>
      </c>
      <c r="VIU32" s="8">
        <v>19.7</v>
      </c>
      <c r="VIV32" s="7">
        <v>652000</v>
      </c>
      <c r="VIW32" s="8">
        <v>26.8</v>
      </c>
      <c r="VIX32" s="7">
        <v>624000</v>
      </c>
      <c r="VIY32" s="8">
        <v>33.6</v>
      </c>
      <c r="VIZ32" s="7">
        <v>2510000</v>
      </c>
      <c r="VJA32" s="8">
        <v>37.799999999999997</v>
      </c>
      <c r="VJB32" s="7">
        <v>4665000</v>
      </c>
      <c r="VJC32" s="8">
        <v>28.8</v>
      </c>
      <c r="VJE32" s="9">
        <v>2023</v>
      </c>
      <c r="VJF32" s="7">
        <v>74000</v>
      </c>
      <c r="VJG32" s="8">
        <v>7.3</v>
      </c>
      <c r="VJH32" s="7">
        <v>304000</v>
      </c>
      <c r="VJI32" s="8">
        <v>17.5</v>
      </c>
      <c r="VJJ32" s="7">
        <v>501000</v>
      </c>
      <c r="VJK32" s="8">
        <v>19.7</v>
      </c>
      <c r="VJL32" s="7">
        <v>652000</v>
      </c>
      <c r="VJM32" s="8">
        <v>26.8</v>
      </c>
      <c r="VJN32" s="7">
        <v>624000</v>
      </c>
      <c r="VJO32" s="8">
        <v>33.6</v>
      </c>
      <c r="VJP32" s="7">
        <v>2510000</v>
      </c>
      <c r="VJQ32" s="8">
        <v>37.799999999999997</v>
      </c>
      <c r="VJR32" s="7">
        <v>4665000</v>
      </c>
      <c r="VJS32" s="8">
        <v>28.8</v>
      </c>
      <c r="VJU32" s="9">
        <v>2023</v>
      </c>
      <c r="VJV32" s="7">
        <v>74000</v>
      </c>
      <c r="VJW32" s="8">
        <v>7.3</v>
      </c>
      <c r="VJX32" s="7">
        <v>304000</v>
      </c>
      <c r="VJY32" s="8">
        <v>17.5</v>
      </c>
      <c r="VJZ32" s="7">
        <v>501000</v>
      </c>
      <c r="VKA32" s="8">
        <v>19.7</v>
      </c>
      <c r="VKB32" s="7">
        <v>652000</v>
      </c>
      <c r="VKC32" s="8">
        <v>26.8</v>
      </c>
      <c r="VKD32" s="7">
        <v>624000</v>
      </c>
      <c r="VKE32" s="8">
        <v>33.6</v>
      </c>
      <c r="VKF32" s="7">
        <v>2510000</v>
      </c>
      <c r="VKG32" s="8">
        <v>37.799999999999997</v>
      </c>
      <c r="VKH32" s="7">
        <v>4665000</v>
      </c>
      <c r="VKI32" s="8">
        <v>28.8</v>
      </c>
      <c r="VKK32" s="9">
        <v>2023</v>
      </c>
      <c r="VKL32" s="7">
        <v>74000</v>
      </c>
      <c r="VKM32" s="8">
        <v>7.3</v>
      </c>
      <c r="VKN32" s="7">
        <v>304000</v>
      </c>
      <c r="VKO32" s="8">
        <v>17.5</v>
      </c>
      <c r="VKP32" s="7">
        <v>501000</v>
      </c>
      <c r="VKQ32" s="8">
        <v>19.7</v>
      </c>
      <c r="VKR32" s="7">
        <v>652000</v>
      </c>
      <c r="VKS32" s="8">
        <v>26.8</v>
      </c>
      <c r="VKT32" s="7">
        <v>624000</v>
      </c>
      <c r="VKU32" s="8">
        <v>33.6</v>
      </c>
      <c r="VKV32" s="7">
        <v>2510000</v>
      </c>
      <c r="VKW32" s="8">
        <v>37.799999999999997</v>
      </c>
      <c r="VKX32" s="7">
        <v>4665000</v>
      </c>
      <c r="VKY32" s="8">
        <v>28.8</v>
      </c>
      <c r="VLA32" s="9">
        <v>2023</v>
      </c>
      <c r="VLB32" s="7">
        <v>74000</v>
      </c>
      <c r="VLC32" s="8">
        <v>7.3</v>
      </c>
      <c r="VLD32" s="7">
        <v>304000</v>
      </c>
      <c r="VLE32" s="8">
        <v>17.5</v>
      </c>
      <c r="VLF32" s="7">
        <v>501000</v>
      </c>
      <c r="VLG32" s="8">
        <v>19.7</v>
      </c>
      <c r="VLH32" s="7">
        <v>652000</v>
      </c>
      <c r="VLI32" s="8">
        <v>26.8</v>
      </c>
      <c r="VLJ32" s="7">
        <v>624000</v>
      </c>
      <c r="VLK32" s="8">
        <v>33.6</v>
      </c>
      <c r="VLL32" s="7">
        <v>2510000</v>
      </c>
      <c r="VLM32" s="8">
        <v>37.799999999999997</v>
      </c>
      <c r="VLN32" s="7">
        <v>4665000</v>
      </c>
      <c r="VLO32" s="8">
        <v>28.8</v>
      </c>
      <c r="VLQ32" s="9">
        <v>2023</v>
      </c>
      <c r="VLR32" s="7">
        <v>74000</v>
      </c>
      <c r="VLS32" s="8">
        <v>7.3</v>
      </c>
      <c r="VLT32" s="7">
        <v>304000</v>
      </c>
      <c r="VLU32" s="8">
        <v>17.5</v>
      </c>
      <c r="VLV32" s="7">
        <v>501000</v>
      </c>
      <c r="VLW32" s="8">
        <v>19.7</v>
      </c>
      <c r="VLX32" s="7">
        <v>652000</v>
      </c>
      <c r="VLY32" s="8">
        <v>26.8</v>
      </c>
      <c r="VLZ32" s="7">
        <v>624000</v>
      </c>
      <c r="VMA32" s="8">
        <v>33.6</v>
      </c>
      <c r="VMB32" s="7">
        <v>2510000</v>
      </c>
      <c r="VMC32" s="8">
        <v>37.799999999999997</v>
      </c>
      <c r="VMD32" s="7">
        <v>4665000</v>
      </c>
      <c r="VME32" s="8">
        <v>28.8</v>
      </c>
      <c r="VMG32" s="9">
        <v>2023</v>
      </c>
      <c r="VMH32" s="7">
        <v>74000</v>
      </c>
      <c r="VMI32" s="8">
        <v>7.3</v>
      </c>
      <c r="VMJ32" s="7">
        <v>304000</v>
      </c>
      <c r="VMK32" s="8">
        <v>17.5</v>
      </c>
      <c r="VML32" s="7">
        <v>501000</v>
      </c>
      <c r="VMM32" s="8">
        <v>19.7</v>
      </c>
      <c r="VMN32" s="7">
        <v>652000</v>
      </c>
      <c r="VMO32" s="8">
        <v>26.8</v>
      </c>
      <c r="VMP32" s="7">
        <v>624000</v>
      </c>
      <c r="VMQ32" s="8">
        <v>33.6</v>
      </c>
      <c r="VMR32" s="7">
        <v>2510000</v>
      </c>
      <c r="VMS32" s="8">
        <v>37.799999999999997</v>
      </c>
      <c r="VMT32" s="7">
        <v>4665000</v>
      </c>
      <c r="VMU32" s="8">
        <v>28.8</v>
      </c>
      <c r="VMW32" s="9">
        <v>2023</v>
      </c>
      <c r="VMX32" s="7">
        <v>74000</v>
      </c>
      <c r="VMY32" s="8">
        <v>7.3</v>
      </c>
      <c r="VMZ32" s="7">
        <v>304000</v>
      </c>
      <c r="VNA32" s="8">
        <v>17.5</v>
      </c>
      <c r="VNB32" s="7">
        <v>501000</v>
      </c>
      <c r="VNC32" s="8">
        <v>19.7</v>
      </c>
      <c r="VND32" s="7">
        <v>652000</v>
      </c>
      <c r="VNE32" s="8">
        <v>26.8</v>
      </c>
      <c r="VNF32" s="7">
        <v>624000</v>
      </c>
      <c r="VNG32" s="8">
        <v>33.6</v>
      </c>
      <c r="VNH32" s="7">
        <v>2510000</v>
      </c>
      <c r="VNI32" s="8">
        <v>37.799999999999997</v>
      </c>
      <c r="VNJ32" s="7">
        <v>4665000</v>
      </c>
      <c r="VNK32" s="8">
        <v>28.8</v>
      </c>
      <c r="VNM32" s="9">
        <v>2023</v>
      </c>
      <c r="VNN32" s="7">
        <v>74000</v>
      </c>
      <c r="VNO32" s="8">
        <v>7.3</v>
      </c>
      <c r="VNP32" s="7">
        <v>304000</v>
      </c>
      <c r="VNQ32" s="8">
        <v>17.5</v>
      </c>
      <c r="VNR32" s="7">
        <v>501000</v>
      </c>
      <c r="VNS32" s="8">
        <v>19.7</v>
      </c>
      <c r="VNT32" s="7">
        <v>652000</v>
      </c>
      <c r="VNU32" s="8">
        <v>26.8</v>
      </c>
      <c r="VNV32" s="7">
        <v>624000</v>
      </c>
      <c r="VNW32" s="8">
        <v>33.6</v>
      </c>
      <c r="VNX32" s="7">
        <v>2510000</v>
      </c>
      <c r="VNY32" s="8">
        <v>37.799999999999997</v>
      </c>
      <c r="VNZ32" s="7">
        <v>4665000</v>
      </c>
      <c r="VOA32" s="8">
        <v>28.8</v>
      </c>
      <c r="VOC32" s="9">
        <v>2023</v>
      </c>
      <c r="VOD32" s="7">
        <v>74000</v>
      </c>
      <c r="VOE32" s="8">
        <v>7.3</v>
      </c>
      <c r="VOF32" s="7">
        <v>304000</v>
      </c>
      <c r="VOG32" s="8">
        <v>17.5</v>
      </c>
      <c r="VOH32" s="7">
        <v>501000</v>
      </c>
      <c r="VOI32" s="8">
        <v>19.7</v>
      </c>
      <c r="VOJ32" s="7">
        <v>652000</v>
      </c>
      <c r="VOK32" s="8">
        <v>26.8</v>
      </c>
      <c r="VOL32" s="7">
        <v>624000</v>
      </c>
      <c r="VOM32" s="8">
        <v>33.6</v>
      </c>
      <c r="VON32" s="7">
        <v>2510000</v>
      </c>
      <c r="VOO32" s="8">
        <v>37.799999999999997</v>
      </c>
      <c r="VOP32" s="7">
        <v>4665000</v>
      </c>
      <c r="VOQ32" s="8">
        <v>28.8</v>
      </c>
      <c r="VOS32" s="9">
        <v>2023</v>
      </c>
      <c r="VOT32" s="7">
        <v>74000</v>
      </c>
      <c r="VOU32" s="8">
        <v>7.3</v>
      </c>
      <c r="VOV32" s="7">
        <v>304000</v>
      </c>
      <c r="VOW32" s="8">
        <v>17.5</v>
      </c>
      <c r="VOX32" s="7">
        <v>501000</v>
      </c>
      <c r="VOY32" s="8">
        <v>19.7</v>
      </c>
      <c r="VOZ32" s="7">
        <v>652000</v>
      </c>
      <c r="VPA32" s="8">
        <v>26.8</v>
      </c>
      <c r="VPB32" s="7">
        <v>624000</v>
      </c>
      <c r="VPC32" s="8">
        <v>33.6</v>
      </c>
      <c r="VPD32" s="7">
        <v>2510000</v>
      </c>
      <c r="VPE32" s="8">
        <v>37.799999999999997</v>
      </c>
      <c r="VPF32" s="7">
        <v>4665000</v>
      </c>
      <c r="VPG32" s="8">
        <v>28.8</v>
      </c>
      <c r="VPI32" s="9">
        <v>2023</v>
      </c>
      <c r="VPJ32" s="7">
        <v>74000</v>
      </c>
      <c r="VPK32" s="8">
        <v>7.3</v>
      </c>
      <c r="VPL32" s="7">
        <v>304000</v>
      </c>
      <c r="VPM32" s="8">
        <v>17.5</v>
      </c>
      <c r="VPN32" s="7">
        <v>501000</v>
      </c>
      <c r="VPO32" s="8">
        <v>19.7</v>
      </c>
      <c r="VPP32" s="7">
        <v>652000</v>
      </c>
      <c r="VPQ32" s="8">
        <v>26.8</v>
      </c>
      <c r="VPR32" s="7">
        <v>624000</v>
      </c>
      <c r="VPS32" s="8">
        <v>33.6</v>
      </c>
      <c r="VPT32" s="7">
        <v>2510000</v>
      </c>
      <c r="VPU32" s="8">
        <v>37.799999999999997</v>
      </c>
      <c r="VPV32" s="7">
        <v>4665000</v>
      </c>
      <c r="VPW32" s="8">
        <v>28.8</v>
      </c>
      <c r="VPY32" s="9">
        <v>2023</v>
      </c>
      <c r="VPZ32" s="7">
        <v>74000</v>
      </c>
      <c r="VQA32" s="8">
        <v>7.3</v>
      </c>
      <c r="VQB32" s="7">
        <v>304000</v>
      </c>
      <c r="VQC32" s="8">
        <v>17.5</v>
      </c>
      <c r="VQD32" s="7">
        <v>501000</v>
      </c>
      <c r="VQE32" s="8">
        <v>19.7</v>
      </c>
      <c r="VQF32" s="7">
        <v>652000</v>
      </c>
      <c r="VQG32" s="8">
        <v>26.8</v>
      </c>
      <c r="VQH32" s="7">
        <v>624000</v>
      </c>
      <c r="VQI32" s="8">
        <v>33.6</v>
      </c>
      <c r="VQJ32" s="7">
        <v>2510000</v>
      </c>
      <c r="VQK32" s="8">
        <v>37.799999999999997</v>
      </c>
      <c r="VQL32" s="7">
        <v>4665000</v>
      </c>
      <c r="VQM32" s="8">
        <v>28.8</v>
      </c>
      <c r="VQO32" s="9">
        <v>2023</v>
      </c>
      <c r="VQP32" s="7">
        <v>74000</v>
      </c>
      <c r="VQQ32" s="8">
        <v>7.3</v>
      </c>
      <c r="VQR32" s="7">
        <v>304000</v>
      </c>
      <c r="VQS32" s="8">
        <v>17.5</v>
      </c>
      <c r="VQT32" s="7">
        <v>501000</v>
      </c>
      <c r="VQU32" s="8">
        <v>19.7</v>
      </c>
      <c r="VQV32" s="7">
        <v>652000</v>
      </c>
      <c r="VQW32" s="8">
        <v>26.8</v>
      </c>
      <c r="VQX32" s="7">
        <v>624000</v>
      </c>
      <c r="VQY32" s="8">
        <v>33.6</v>
      </c>
      <c r="VQZ32" s="7">
        <v>2510000</v>
      </c>
      <c r="VRA32" s="8">
        <v>37.799999999999997</v>
      </c>
      <c r="VRB32" s="7">
        <v>4665000</v>
      </c>
      <c r="VRC32" s="8">
        <v>28.8</v>
      </c>
      <c r="VRE32" s="9">
        <v>2023</v>
      </c>
      <c r="VRF32" s="7">
        <v>74000</v>
      </c>
      <c r="VRG32" s="8">
        <v>7.3</v>
      </c>
      <c r="VRH32" s="7">
        <v>304000</v>
      </c>
      <c r="VRI32" s="8">
        <v>17.5</v>
      </c>
      <c r="VRJ32" s="7">
        <v>501000</v>
      </c>
      <c r="VRK32" s="8">
        <v>19.7</v>
      </c>
      <c r="VRL32" s="7">
        <v>652000</v>
      </c>
      <c r="VRM32" s="8">
        <v>26.8</v>
      </c>
      <c r="VRN32" s="7">
        <v>624000</v>
      </c>
      <c r="VRO32" s="8">
        <v>33.6</v>
      </c>
      <c r="VRP32" s="7">
        <v>2510000</v>
      </c>
      <c r="VRQ32" s="8">
        <v>37.799999999999997</v>
      </c>
      <c r="VRR32" s="7">
        <v>4665000</v>
      </c>
      <c r="VRS32" s="8">
        <v>28.8</v>
      </c>
      <c r="VRU32" s="9">
        <v>2023</v>
      </c>
      <c r="VRV32" s="7">
        <v>74000</v>
      </c>
      <c r="VRW32" s="8">
        <v>7.3</v>
      </c>
      <c r="VRX32" s="7">
        <v>304000</v>
      </c>
      <c r="VRY32" s="8">
        <v>17.5</v>
      </c>
      <c r="VRZ32" s="7">
        <v>501000</v>
      </c>
      <c r="VSA32" s="8">
        <v>19.7</v>
      </c>
      <c r="VSB32" s="7">
        <v>652000</v>
      </c>
      <c r="VSC32" s="8">
        <v>26.8</v>
      </c>
      <c r="VSD32" s="7">
        <v>624000</v>
      </c>
      <c r="VSE32" s="8">
        <v>33.6</v>
      </c>
      <c r="VSF32" s="7">
        <v>2510000</v>
      </c>
      <c r="VSG32" s="8">
        <v>37.799999999999997</v>
      </c>
      <c r="VSH32" s="7">
        <v>4665000</v>
      </c>
      <c r="VSI32" s="8">
        <v>28.8</v>
      </c>
      <c r="VSK32" s="9">
        <v>2023</v>
      </c>
      <c r="VSL32" s="7">
        <v>74000</v>
      </c>
      <c r="VSM32" s="8">
        <v>7.3</v>
      </c>
      <c r="VSN32" s="7">
        <v>304000</v>
      </c>
      <c r="VSO32" s="8">
        <v>17.5</v>
      </c>
      <c r="VSP32" s="7">
        <v>501000</v>
      </c>
      <c r="VSQ32" s="8">
        <v>19.7</v>
      </c>
      <c r="VSR32" s="7">
        <v>652000</v>
      </c>
      <c r="VSS32" s="8">
        <v>26.8</v>
      </c>
      <c r="VST32" s="7">
        <v>624000</v>
      </c>
      <c r="VSU32" s="8">
        <v>33.6</v>
      </c>
      <c r="VSV32" s="7">
        <v>2510000</v>
      </c>
      <c r="VSW32" s="8">
        <v>37.799999999999997</v>
      </c>
      <c r="VSX32" s="7">
        <v>4665000</v>
      </c>
      <c r="VSY32" s="8">
        <v>28.8</v>
      </c>
      <c r="VTA32" s="9">
        <v>2023</v>
      </c>
      <c r="VTB32" s="7">
        <v>74000</v>
      </c>
      <c r="VTC32" s="8">
        <v>7.3</v>
      </c>
      <c r="VTD32" s="7">
        <v>304000</v>
      </c>
      <c r="VTE32" s="8">
        <v>17.5</v>
      </c>
      <c r="VTF32" s="7">
        <v>501000</v>
      </c>
      <c r="VTG32" s="8">
        <v>19.7</v>
      </c>
      <c r="VTH32" s="7">
        <v>652000</v>
      </c>
      <c r="VTI32" s="8">
        <v>26.8</v>
      </c>
      <c r="VTJ32" s="7">
        <v>624000</v>
      </c>
      <c r="VTK32" s="8">
        <v>33.6</v>
      </c>
      <c r="VTL32" s="7">
        <v>2510000</v>
      </c>
      <c r="VTM32" s="8">
        <v>37.799999999999997</v>
      </c>
      <c r="VTN32" s="7">
        <v>4665000</v>
      </c>
      <c r="VTO32" s="8">
        <v>28.8</v>
      </c>
      <c r="VTQ32" s="9">
        <v>2023</v>
      </c>
      <c r="VTR32" s="7">
        <v>74000</v>
      </c>
      <c r="VTS32" s="8">
        <v>7.3</v>
      </c>
      <c r="VTT32" s="7">
        <v>304000</v>
      </c>
      <c r="VTU32" s="8">
        <v>17.5</v>
      </c>
      <c r="VTV32" s="7">
        <v>501000</v>
      </c>
      <c r="VTW32" s="8">
        <v>19.7</v>
      </c>
      <c r="VTX32" s="7">
        <v>652000</v>
      </c>
      <c r="VTY32" s="8">
        <v>26.8</v>
      </c>
      <c r="VTZ32" s="7">
        <v>624000</v>
      </c>
      <c r="VUA32" s="8">
        <v>33.6</v>
      </c>
      <c r="VUB32" s="7">
        <v>2510000</v>
      </c>
      <c r="VUC32" s="8">
        <v>37.799999999999997</v>
      </c>
      <c r="VUD32" s="7">
        <v>4665000</v>
      </c>
      <c r="VUE32" s="8">
        <v>28.8</v>
      </c>
      <c r="VUG32" s="9">
        <v>2023</v>
      </c>
      <c r="VUH32" s="7">
        <v>74000</v>
      </c>
      <c r="VUI32" s="8">
        <v>7.3</v>
      </c>
      <c r="VUJ32" s="7">
        <v>304000</v>
      </c>
      <c r="VUK32" s="8">
        <v>17.5</v>
      </c>
      <c r="VUL32" s="7">
        <v>501000</v>
      </c>
      <c r="VUM32" s="8">
        <v>19.7</v>
      </c>
      <c r="VUN32" s="7">
        <v>652000</v>
      </c>
      <c r="VUO32" s="8">
        <v>26.8</v>
      </c>
      <c r="VUP32" s="7">
        <v>624000</v>
      </c>
      <c r="VUQ32" s="8">
        <v>33.6</v>
      </c>
      <c r="VUR32" s="7">
        <v>2510000</v>
      </c>
      <c r="VUS32" s="8">
        <v>37.799999999999997</v>
      </c>
      <c r="VUT32" s="7">
        <v>4665000</v>
      </c>
      <c r="VUU32" s="8">
        <v>28.8</v>
      </c>
      <c r="VUW32" s="9">
        <v>2023</v>
      </c>
      <c r="VUX32" s="7">
        <v>74000</v>
      </c>
      <c r="VUY32" s="8">
        <v>7.3</v>
      </c>
      <c r="VUZ32" s="7">
        <v>304000</v>
      </c>
      <c r="VVA32" s="8">
        <v>17.5</v>
      </c>
      <c r="VVB32" s="7">
        <v>501000</v>
      </c>
      <c r="VVC32" s="8">
        <v>19.7</v>
      </c>
      <c r="VVD32" s="7">
        <v>652000</v>
      </c>
      <c r="VVE32" s="8">
        <v>26.8</v>
      </c>
      <c r="VVF32" s="7">
        <v>624000</v>
      </c>
      <c r="VVG32" s="8">
        <v>33.6</v>
      </c>
      <c r="VVH32" s="7">
        <v>2510000</v>
      </c>
      <c r="VVI32" s="8">
        <v>37.799999999999997</v>
      </c>
      <c r="VVJ32" s="7">
        <v>4665000</v>
      </c>
      <c r="VVK32" s="8">
        <v>28.8</v>
      </c>
      <c r="VVM32" s="9">
        <v>2023</v>
      </c>
      <c r="VVN32" s="7">
        <v>74000</v>
      </c>
      <c r="VVO32" s="8">
        <v>7.3</v>
      </c>
      <c r="VVP32" s="7">
        <v>304000</v>
      </c>
      <c r="VVQ32" s="8">
        <v>17.5</v>
      </c>
      <c r="VVR32" s="7">
        <v>501000</v>
      </c>
      <c r="VVS32" s="8">
        <v>19.7</v>
      </c>
      <c r="VVT32" s="7">
        <v>652000</v>
      </c>
      <c r="VVU32" s="8">
        <v>26.8</v>
      </c>
      <c r="VVV32" s="7">
        <v>624000</v>
      </c>
      <c r="VVW32" s="8">
        <v>33.6</v>
      </c>
      <c r="VVX32" s="7">
        <v>2510000</v>
      </c>
      <c r="VVY32" s="8">
        <v>37.799999999999997</v>
      </c>
      <c r="VVZ32" s="7">
        <v>4665000</v>
      </c>
      <c r="VWA32" s="8">
        <v>28.8</v>
      </c>
      <c r="VWC32" s="9">
        <v>2023</v>
      </c>
      <c r="VWD32" s="7">
        <v>74000</v>
      </c>
      <c r="VWE32" s="8">
        <v>7.3</v>
      </c>
      <c r="VWF32" s="7">
        <v>304000</v>
      </c>
      <c r="VWG32" s="8">
        <v>17.5</v>
      </c>
      <c r="VWH32" s="7">
        <v>501000</v>
      </c>
      <c r="VWI32" s="8">
        <v>19.7</v>
      </c>
      <c r="VWJ32" s="7">
        <v>652000</v>
      </c>
      <c r="VWK32" s="8">
        <v>26.8</v>
      </c>
      <c r="VWL32" s="7">
        <v>624000</v>
      </c>
      <c r="VWM32" s="8">
        <v>33.6</v>
      </c>
      <c r="VWN32" s="7">
        <v>2510000</v>
      </c>
      <c r="VWO32" s="8">
        <v>37.799999999999997</v>
      </c>
      <c r="VWP32" s="7">
        <v>4665000</v>
      </c>
      <c r="VWQ32" s="8">
        <v>28.8</v>
      </c>
      <c r="VWS32" s="9">
        <v>2023</v>
      </c>
      <c r="VWT32" s="7">
        <v>74000</v>
      </c>
      <c r="VWU32" s="8">
        <v>7.3</v>
      </c>
      <c r="VWV32" s="7">
        <v>304000</v>
      </c>
      <c r="VWW32" s="8">
        <v>17.5</v>
      </c>
      <c r="VWX32" s="7">
        <v>501000</v>
      </c>
      <c r="VWY32" s="8">
        <v>19.7</v>
      </c>
      <c r="VWZ32" s="7">
        <v>652000</v>
      </c>
      <c r="VXA32" s="8">
        <v>26.8</v>
      </c>
      <c r="VXB32" s="7">
        <v>624000</v>
      </c>
      <c r="VXC32" s="8">
        <v>33.6</v>
      </c>
      <c r="VXD32" s="7">
        <v>2510000</v>
      </c>
      <c r="VXE32" s="8">
        <v>37.799999999999997</v>
      </c>
      <c r="VXF32" s="7">
        <v>4665000</v>
      </c>
      <c r="VXG32" s="8">
        <v>28.8</v>
      </c>
      <c r="VXI32" s="9">
        <v>2023</v>
      </c>
      <c r="VXJ32" s="7">
        <v>74000</v>
      </c>
      <c r="VXK32" s="8">
        <v>7.3</v>
      </c>
      <c r="VXL32" s="7">
        <v>304000</v>
      </c>
      <c r="VXM32" s="8">
        <v>17.5</v>
      </c>
      <c r="VXN32" s="7">
        <v>501000</v>
      </c>
      <c r="VXO32" s="8">
        <v>19.7</v>
      </c>
      <c r="VXP32" s="7">
        <v>652000</v>
      </c>
      <c r="VXQ32" s="8">
        <v>26.8</v>
      </c>
      <c r="VXR32" s="7">
        <v>624000</v>
      </c>
      <c r="VXS32" s="8">
        <v>33.6</v>
      </c>
      <c r="VXT32" s="7">
        <v>2510000</v>
      </c>
      <c r="VXU32" s="8">
        <v>37.799999999999997</v>
      </c>
      <c r="VXV32" s="7">
        <v>4665000</v>
      </c>
      <c r="VXW32" s="8">
        <v>28.8</v>
      </c>
      <c r="VXY32" s="9">
        <v>2023</v>
      </c>
      <c r="VXZ32" s="7">
        <v>74000</v>
      </c>
      <c r="VYA32" s="8">
        <v>7.3</v>
      </c>
      <c r="VYB32" s="7">
        <v>304000</v>
      </c>
      <c r="VYC32" s="8">
        <v>17.5</v>
      </c>
      <c r="VYD32" s="7">
        <v>501000</v>
      </c>
      <c r="VYE32" s="8">
        <v>19.7</v>
      </c>
      <c r="VYF32" s="7">
        <v>652000</v>
      </c>
      <c r="VYG32" s="8">
        <v>26.8</v>
      </c>
      <c r="VYH32" s="7">
        <v>624000</v>
      </c>
      <c r="VYI32" s="8">
        <v>33.6</v>
      </c>
      <c r="VYJ32" s="7">
        <v>2510000</v>
      </c>
      <c r="VYK32" s="8">
        <v>37.799999999999997</v>
      </c>
      <c r="VYL32" s="7">
        <v>4665000</v>
      </c>
      <c r="VYM32" s="8">
        <v>28.8</v>
      </c>
      <c r="VYO32" s="9">
        <v>2023</v>
      </c>
      <c r="VYP32" s="7">
        <v>74000</v>
      </c>
      <c r="VYQ32" s="8">
        <v>7.3</v>
      </c>
      <c r="VYR32" s="7">
        <v>304000</v>
      </c>
      <c r="VYS32" s="8">
        <v>17.5</v>
      </c>
      <c r="VYT32" s="7">
        <v>501000</v>
      </c>
      <c r="VYU32" s="8">
        <v>19.7</v>
      </c>
      <c r="VYV32" s="7">
        <v>652000</v>
      </c>
      <c r="VYW32" s="8">
        <v>26.8</v>
      </c>
      <c r="VYX32" s="7">
        <v>624000</v>
      </c>
      <c r="VYY32" s="8">
        <v>33.6</v>
      </c>
      <c r="VYZ32" s="7">
        <v>2510000</v>
      </c>
      <c r="VZA32" s="8">
        <v>37.799999999999997</v>
      </c>
      <c r="VZB32" s="7">
        <v>4665000</v>
      </c>
      <c r="VZC32" s="8">
        <v>28.8</v>
      </c>
      <c r="VZE32" s="9">
        <v>2023</v>
      </c>
      <c r="VZF32" s="7">
        <v>74000</v>
      </c>
      <c r="VZG32" s="8">
        <v>7.3</v>
      </c>
      <c r="VZH32" s="7">
        <v>304000</v>
      </c>
      <c r="VZI32" s="8">
        <v>17.5</v>
      </c>
      <c r="VZJ32" s="7">
        <v>501000</v>
      </c>
      <c r="VZK32" s="8">
        <v>19.7</v>
      </c>
      <c r="VZL32" s="7">
        <v>652000</v>
      </c>
      <c r="VZM32" s="8">
        <v>26.8</v>
      </c>
      <c r="VZN32" s="7">
        <v>624000</v>
      </c>
      <c r="VZO32" s="8">
        <v>33.6</v>
      </c>
      <c r="VZP32" s="7">
        <v>2510000</v>
      </c>
      <c r="VZQ32" s="8">
        <v>37.799999999999997</v>
      </c>
      <c r="VZR32" s="7">
        <v>4665000</v>
      </c>
      <c r="VZS32" s="8">
        <v>28.8</v>
      </c>
      <c r="VZU32" s="9">
        <v>2023</v>
      </c>
      <c r="VZV32" s="7">
        <v>74000</v>
      </c>
      <c r="VZW32" s="8">
        <v>7.3</v>
      </c>
      <c r="VZX32" s="7">
        <v>304000</v>
      </c>
      <c r="VZY32" s="8">
        <v>17.5</v>
      </c>
      <c r="VZZ32" s="7">
        <v>501000</v>
      </c>
      <c r="WAA32" s="8">
        <v>19.7</v>
      </c>
      <c r="WAB32" s="7">
        <v>652000</v>
      </c>
      <c r="WAC32" s="8">
        <v>26.8</v>
      </c>
      <c r="WAD32" s="7">
        <v>624000</v>
      </c>
      <c r="WAE32" s="8">
        <v>33.6</v>
      </c>
      <c r="WAF32" s="7">
        <v>2510000</v>
      </c>
      <c r="WAG32" s="8">
        <v>37.799999999999997</v>
      </c>
      <c r="WAH32" s="7">
        <v>4665000</v>
      </c>
      <c r="WAI32" s="8">
        <v>28.8</v>
      </c>
      <c r="WAK32" s="9">
        <v>2023</v>
      </c>
      <c r="WAL32" s="7">
        <v>74000</v>
      </c>
      <c r="WAM32" s="8">
        <v>7.3</v>
      </c>
      <c r="WAN32" s="7">
        <v>304000</v>
      </c>
      <c r="WAO32" s="8">
        <v>17.5</v>
      </c>
      <c r="WAP32" s="7">
        <v>501000</v>
      </c>
      <c r="WAQ32" s="8">
        <v>19.7</v>
      </c>
      <c r="WAR32" s="7">
        <v>652000</v>
      </c>
      <c r="WAS32" s="8">
        <v>26.8</v>
      </c>
      <c r="WAT32" s="7">
        <v>624000</v>
      </c>
      <c r="WAU32" s="8">
        <v>33.6</v>
      </c>
      <c r="WAV32" s="7">
        <v>2510000</v>
      </c>
      <c r="WAW32" s="8">
        <v>37.799999999999997</v>
      </c>
      <c r="WAX32" s="7">
        <v>4665000</v>
      </c>
      <c r="WAY32" s="8">
        <v>28.8</v>
      </c>
      <c r="WBA32" s="9">
        <v>2023</v>
      </c>
      <c r="WBB32" s="7">
        <v>74000</v>
      </c>
      <c r="WBC32" s="8">
        <v>7.3</v>
      </c>
      <c r="WBD32" s="7">
        <v>304000</v>
      </c>
      <c r="WBE32" s="8">
        <v>17.5</v>
      </c>
      <c r="WBF32" s="7">
        <v>501000</v>
      </c>
      <c r="WBG32" s="8">
        <v>19.7</v>
      </c>
      <c r="WBH32" s="7">
        <v>652000</v>
      </c>
      <c r="WBI32" s="8">
        <v>26.8</v>
      </c>
      <c r="WBJ32" s="7">
        <v>624000</v>
      </c>
      <c r="WBK32" s="8">
        <v>33.6</v>
      </c>
      <c r="WBL32" s="7">
        <v>2510000</v>
      </c>
      <c r="WBM32" s="8">
        <v>37.799999999999997</v>
      </c>
      <c r="WBN32" s="7">
        <v>4665000</v>
      </c>
      <c r="WBO32" s="8">
        <v>28.8</v>
      </c>
      <c r="WBQ32" s="9">
        <v>2023</v>
      </c>
      <c r="WBR32" s="7">
        <v>74000</v>
      </c>
      <c r="WBS32" s="8">
        <v>7.3</v>
      </c>
      <c r="WBT32" s="7">
        <v>304000</v>
      </c>
      <c r="WBU32" s="8">
        <v>17.5</v>
      </c>
      <c r="WBV32" s="7">
        <v>501000</v>
      </c>
      <c r="WBW32" s="8">
        <v>19.7</v>
      </c>
      <c r="WBX32" s="7">
        <v>652000</v>
      </c>
      <c r="WBY32" s="8">
        <v>26.8</v>
      </c>
      <c r="WBZ32" s="7">
        <v>624000</v>
      </c>
      <c r="WCA32" s="8">
        <v>33.6</v>
      </c>
      <c r="WCB32" s="7">
        <v>2510000</v>
      </c>
      <c r="WCC32" s="8">
        <v>37.799999999999997</v>
      </c>
      <c r="WCD32" s="7">
        <v>4665000</v>
      </c>
      <c r="WCE32" s="8">
        <v>28.8</v>
      </c>
      <c r="WCG32" s="9">
        <v>2023</v>
      </c>
      <c r="WCH32" s="7">
        <v>74000</v>
      </c>
      <c r="WCI32" s="8">
        <v>7.3</v>
      </c>
      <c r="WCJ32" s="7">
        <v>304000</v>
      </c>
      <c r="WCK32" s="8">
        <v>17.5</v>
      </c>
      <c r="WCL32" s="7">
        <v>501000</v>
      </c>
      <c r="WCM32" s="8">
        <v>19.7</v>
      </c>
      <c r="WCN32" s="7">
        <v>652000</v>
      </c>
      <c r="WCO32" s="8">
        <v>26.8</v>
      </c>
      <c r="WCP32" s="7">
        <v>624000</v>
      </c>
      <c r="WCQ32" s="8">
        <v>33.6</v>
      </c>
      <c r="WCR32" s="7">
        <v>2510000</v>
      </c>
      <c r="WCS32" s="8">
        <v>37.799999999999997</v>
      </c>
      <c r="WCT32" s="7">
        <v>4665000</v>
      </c>
      <c r="WCU32" s="8">
        <v>28.8</v>
      </c>
      <c r="WCW32" s="9">
        <v>2023</v>
      </c>
      <c r="WCX32" s="7">
        <v>74000</v>
      </c>
      <c r="WCY32" s="8">
        <v>7.3</v>
      </c>
      <c r="WCZ32" s="7">
        <v>304000</v>
      </c>
      <c r="WDA32" s="8">
        <v>17.5</v>
      </c>
      <c r="WDB32" s="7">
        <v>501000</v>
      </c>
      <c r="WDC32" s="8">
        <v>19.7</v>
      </c>
      <c r="WDD32" s="7">
        <v>652000</v>
      </c>
      <c r="WDE32" s="8">
        <v>26.8</v>
      </c>
      <c r="WDF32" s="7">
        <v>624000</v>
      </c>
      <c r="WDG32" s="8">
        <v>33.6</v>
      </c>
      <c r="WDH32" s="7">
        <v>2510000</v>
      </c>
      <c r="WDI32" s="8">
        <v>37.799999999999997</v>
      </c>
      <c r="WDJ32" s="7">
        <v>4665000</v>
      </c>
      <c r="WDK32" s="8">
        <v>28.8</v>
      </c>
      <c r="WDM32" s="9">
        <v>2023</v>
      </c>
      <c r="WDN32" s="7">
        <v>74000</v>
      </c>
      <c r="WDO32" s="8">
        <v>7.3</v>
      </c>
      <c r="WDP32" s="7">
        <v>304000</v>
      </c>
      <c r="WDQ32" s="8">
        <v>17.5</v>
      </c>
      <c r="WDR32" s="7">
        <v>501000</v>
      </c>
      <c r="WDS32" s="8">
        <v>19.7</v>
      </c>
      <c r="WDT32" s="7">
        <v>652000</v>
      </c>
      <c r="WDU32" s="8">
        <v>26.8</v>
      </c>
      <c r="WDV32" s="7">
        <v>624000</v>
      </c>
      <c r="WDW32" s="8">
        <v>33.6</v>
      </c>
      <c r="WDX32" s="7">
        <v>2510000</v>
      </c>
      <c r="WDY32" s="8">
        <v>37.799999999999997</v>
      </c>
      <c r="WDZ32" s="7">
        <v>4665000</v>
      </c>
      <c r="WEA32" s="8">
        <v>28.8</v>
      </c>
      <c r="WEC32" s="9">
        <v>2023</v>
      </c>
      <c r="WED32" s="7">
        <v>74000</v>
      </c>
      <c r="WEE32" s="8">
        <v>7.3</v>
      </c>
      <c r="WEF32" s="7">
        <v>304000</v>
      </c>
      <c r="WEG32" s="8">
        <v>17.5</v>
      </c>
      <c r="WEH32" s="7">
        <v>501000</v>
      </c>
      <c r="WEI32" s="8">
        <v>19.7</v>
      </c>
      <c r="WEJ32" s="7">
        <v>652000</v>
      </c>
      <c r="WEK32" s="8">
        <v>26.8</v>
      </c>
      <c r="WEL32" s="7">
        <v>624000</v>
      </c>
      <c r="WEM32" s="8">
        <v>33.6</v>
      </c>
      <c r="WEN32" s="7">
        <v>2510000</v>
      </c>
      <c r="WEO32" s="8">
        <v>37.799999999999997</v>
      </c>
      <c r="WEP32" s="7">
        <v>4665000</v>
      </c>
      <c r="WEQ32" s="8">
        <v>28.8</v>
      </c>
      <c r="WES32" s="9">
        <v>2023</v>
      </c>
      <c r="WET32" s="7">
        <v>74000</v>
      </c>
      <c r="WEU32" s="8">
        <v>7.3</v>
      </c>
      <c r="WEV32" s="7">
        <v>304000</v>
      </c>
      <c r="WEW32" s="8">
        <v>17.5</v>
      </c>
      <c r="WEX32" s="7">
        <v>501000</v>
      </c>
      <c r="WEY32" s="8">
        <v>19.7</v>
      </c>
      <c r="WEZ32" s="7">
        <v>652000</v>
      </c>
      <c r="WFA32" s="8">
        <v>26.8</v>
      </c>
      <c r="WFB32" s="7">
        <v>624000</v>
      </c>
      <c r="WFC32" s="8">
        <v>33.6</v>
      </c>
      <c r="WFD32" s="7">
        <v>2510000</v>
      </c>
      <c r="WFE32" s="8">
        <v>37.799999999999997</v>
      </c>
      <c r="WFF32" s="7">
        <v>4665000</v>
      </c>
      <c r="WFG32" s="8">
        <v>28.8</v>
      </c>
      <c r="WFI32" s="9">
        <v>2023</v>
      </c>
      <c r="WFJ32" s="7">
        <v>74000</v>
      </c>
      <c r="WFK32" s="8">
        <v>7.3</v>
      </c>
      <c r="WFL32" s="7">
        <v>304000</v>
      </c>
      <c r="WFM32" s="8">
        <v>17.5</v>
      </c>
      <c r="WFN32" s="7">
        <v>501000</v>
      </c>
      <c r="WFO32" s="8">
        <v>19.7</v>
      </c>
      <c r="WFP32" s="7">
        <v>652000</v>
      </c>
      <c r="WFQ32" s="8">
        <v>26.8</v>
      </c>
      <c r="WFR32" s="7">
        <v>624000</v>
      </c>
      <c r="WFS32" s="8">
        <v>33.6</v>
      </c>
      <c r="WFT32" s="7">
        <v>2510000</v>
      </c>
      <c r="WFU32" s="8">
        <v>37.799999999999997</v>
      </c>
      <c r="WFV32" s="7">
        <v>4665000</v>
      </c>
      <c r="WFW32" s="8">
        <v>28.8</v>
      </c>
      <c r="WFY32" s="9">
        <v>2023</v>
      </c>
      <c r="WFZ32" s="7">
        <v>74000</v>
      </c>
      <c r="WGA32" s="8">
        <v>7.3</v>
      </c>
      <c r="WGB32" s="7">
        <v>304000</v>
      </c>
      <c r="WGC32" s="8">
        <v>17.5</v>
      </c>
      <c r="WGD32" s="7">
        <v>501000</v>
      </c>
      <c r="WGE32" s="8">
        <v>19.7</v>
      </c>
      <c r="WGF32" s="7">
        <v>652000</v>
      </c>
      <c r="WGG32" s="8">
        <v>26.8</v>
      </c>
      <c r="WGH32" s="7">
        <v>624000</v>
      </c>
      <c r="WGI32" s="8">
        <v>33.6</v>
      </c>
      <c r="WGJ32" s="7">
        <v>2510000</v>
      </c>
      <c r="WGK32" s="8">
        <v>37.799999999999997</v>
      </c>
      <c r="WGL32" s="7">
        <v>4665000</v>
      </c>
      <c r="WGM32" s="8">
        <v>28.8</v>
      </c>
      <c r="WGO32" s="9">
        <v>2023</v>
      </c>
      <c r="WGP32" s="7">
        <v>74000</v>
      </c>
      <c r="WGQ32" s="8">
        <v>7.3</v>
      </c>
      <c r="WGR32" s="7">
        <v>304000</v>
      </c>
      <c r="WGS32" s="8">
        <v>17.5</v>
      </c>
      <c r="WGT32" s="7">
        <v>501000</v>
      </c>
      <c r="WGU32" s="8">
        <v>19.7</v>
      </c>
      <c r="WGV32" s="7">
        <v>652000</v>
      </c>
      <c r="WGW32" s="8">
        <v>26.8</v>
      </c>
      <c r="WGX32" s="7">
        <v>624000</v>
      </c>
      <c r="WGY32" s="8">
        <v>33.6</v>
      </c>
      <c r="WGZ32" s="7">
        <v>2510000</v>
      </c>
      <c r="WHA32" s="8">
        <v>37.799999999999997</v>
      </c>
      <c r="WHB32" s="7">
        <v>4665000</v>
      </c>
      <c r="WHC32" s="8">
        <v>28.8</v>
      </c>
      <c r="WHE32" s="9">
        <v>2023</v>
      </c>
      <c r="WHF32" s="7">
        <v>74000</v>
      </c>
      <c r="WHG32" s="8">
        <v>7.3</v>
      </c>
      <c r="WHH32" s="7">
        <v>304000</v>
      </c>
      <c r="WHI32" s="8">
        <v>17.5</v>
      </c>
      <c r="WHJ32" s="7">
        <v>501000</v>
      </c>
      <c r="WHK32" s="8">
        <v>19.7</v>
      </c>
      <c r="WHL32" s="7">
        <v>652000</v>
      </c>
      <c r="WHM32" s="8">
        <v>26.8</v>
      </c>
      <c r="WHN32" s="7">
        <v>624000</v>
      </c>
      <c r="WHO32" s="8">
        <v>33.6</v>
      </c>
      <c r="WHP32" s="7">
        <v>2510000</v>
      </c>
      <c r="WHQ32" s="8">
        <v>37.799999999999997</v>
      </c>
      <c r="WHR32" s="7">
        <v>4665000</v>
      </c>
      <c r="WHS32" s="8">
        <v>28.8</v>
      </c>
      <c r="WHU32" s="9">
        <v>2023</v>
      </c>
      <c r="WHV32" s="7">
        <v>74000</v>
      </c>
      <c r="WHW32" s="8">
        <v>7.3</v>
      </c>
      <c r="WHX32" s="7">
        <v>304000</v>
      </c>
      <c r="WHY32" s="8">
        <v>17.5</v>
      </c>
      <c r="WHZ32" s="7">
        <v>501000</v>
      </c>
      <c r="WIA32" s="8">
        <v>19.7</v>
      </c>
      <c r="WIB32" s="7">
        <v>652000</v>
      </c>
      <c r="WIC32" s="8">
        <v>26.8</v>
      </c>
      <c r="WID32" s="7">
        <v>624000</v>
      </c>
      <c r="WIE32" s="8">
        <v>33.6</v>
      </c>
      <c r="WIF32" s="7">
        <v>2510000</v>
      </c>
      <c r="WIG32" s="8">
        <v>37.799999999999997</v>
      </c>
      <c r="WIH32" s="7">
        <v>4665000</v>
      </c>
      <c r="WII32" s="8">
        <v>28.8</v>
      </c>
      <c r="WIK32" s="9">
        <v>2023</v>
      </c>
      <c r="WIL32" s="7">
        <v>74000</v>
      </c>
      <c r="WIM32" s="8">
        <v>7.3</v>
      </c>
      <c r="WIN32" s="7">
        <v>304000</v>
      </c>
      <c r="WIO32" s="8">
        <v>17.5</v>
      </c>
      <c r="WIP32" s="7">
        <v>501000</v>
      </c>
      <c r="WIQ32" s="8">
        <v>19.7</v>
      </c>
      <c r="WIR32" s="7">
        <v>652000</v>
      </c>
      <c r="WIS32" s="8">
        <v>26.8</v>
      </c>
      <c r="WIT32" s="7">
        <v>624000</v>
      </c>
      <c r="WIU32" s="8">
        <v>33.6</v>
      </c>
      <c r="WIV32" s="7">
        <v>2510000</v>
      </c>
      <c r="WIW32" s="8">
        <v>37.799999999999997</v>
      </c>
      <c r="WIX32" s="7">
        <v>4665000</v>
      </c>
      <c r="WIY32" s="8">
        <v>28.8</v>
      </c>
      <c r="WJA32" s="9">
        <v>2023</v>
      </c>
      <c r="WJB32" s="7">
        <v>74000</v>
      </c>
      <c r="WJC32" s="8">
        <v>7.3</v>
      </c>
      <c r="WJD32" s="7">
        <v>304000</v>
      </c>
      <c r="WJE32" s="8">
        <v>17.5</v>
      </c>
      <c r="WJF32" s="7">
        <v>501000</v>
      </c>
      <c r="WJG32" s="8">
        <v>19.7</v>
      </c>
      <c r="WJH32" s="7">
        <v>652000</v>
      </c>
      <c r="WJI32" s="8">
        <v>26.8</v>
      </c>
      <c r="WJJ32" s="7">
        <v>624000</v>
      </c>
      <c r="WJK32" s="8">
        <v>33.6</v>
      </c>
      <c r="WJL32" s="7">
        <v>2510000</v>
      </c>
      <c r="WJM32" s="8">
        <v>37.799999999999997</v>
      </c>
      <c r="WJN32" s="7">
        <v>4665000</v>
      </c>
      <c r="WJO32" s="8">
        <v>28.8</v>
      </c>
      <c r="WJQ32" s="9">
        <v>2023</v>
      </c>
      <c r="WJR32" s="7">
        <v>74000</v>
      </c>
      <c r="WJS32" s="8">
        <v>7.3</v>
      </c>
      <c r="WJT32" s="7">
        <v>304000</v>
      </c>
      <c r="WJU32" s="8">
        <v>17.5</v>
      </c>
      <c r="WJV32" s="7">
        <v>501000</v>
      </c>
      <c r="WJW32" s="8">
        <v>19.7</v>
      </c>
      <c r="WJX32" s="7">
        <v>652000</v>
      </c>
      <c r="WJY32" s="8">
        <v>26.8</v>
      </c>
      <c r="WJZ32" s="7">
        <v>624000</v>
      </c>
      <c r="WKA32" s="8">
        <v>33.6</v>
      </c>
      <c r="WKB32" s="7">
        <v>2510000</v>
      </c>
      <c r="WKC32" s="8">
        <v>37.799999999999997</v>
      </c>
      <c r="WKD32" s="7">
        <v>4665000</v>
      </c>
      <c r="WKE32" s="8">
        <v>28.8</v>
      </c>
      <c r="WKG32" s="9">
        <v>2023</v>
      </c>
      <c r="WKH32" s="7">
        <v>74000</v>
      </c>
      <c r="WKI32" s="8">
        <v>7.3</v>
      </c>
      <c r="WKJ32" s="7">
        <v>304000</v>
      </c>
      <c r="WKK32" s="8">
        <v>17.5</v>
      </c>
      <c r="WKL32" s="7">
        <v>501000</v>
      </c>
      <c r="WKM32" s="8">
        <v>19.7</v>
      </c>
      <c r="WKN32" s="7">
        <v>652000</v>
      </c>
      <c r="WKO32" s="8">
        <v>26.8</v>
      </c>
      <c r="WKP32" s="7">
        <v>624000</v>
      </c>
      <c r="WKQ32" s="8">
        <v>33.6</v>
      </c>
      <c r="WKR32" s="7">
        <v>2510000</v>
      </c>
      <c r="WKS32" s="8">
        <v>37.799999999999997</v>
      </c>
      <c r="WKT32" s="7">
        <v>4665000</v>
      </c>
      <c r="WKU32" s="8">
        <v>28.8</v>
      </c>
      <c r="WKW32" s="9">
        <v>2023</v>
      </c>
      <c r="WKX32" s="7">
        <v>74000</v>
      </c>
      <c r="WKY32" s="8">
        <v>7.3</v>
      </c>
      <c r="WKZ32" s="7">
        <v>304000</v>
      </c>
      <c r="WLA32" s="8">
        <v>17.5</v>
      </c>
      <c r="WLB32" s="7">
        <v>501000</v>
      </c>
      <c r="WLC32" s="8">
        <v>19.7</v>
      </c>
      <c r="WLD32" s="7">
        <v>652000</v>
      </c>
      <c r="WLE32" s="8">
        <v>26.8</v>
      </c>
      <c r="WLF32" s="7">
        <v>624000</v>
      </c>
      <c r="WLG32" s="8">
        <v>33.6</v>
      </c>
      <c r="WLH32" s="7">
        <v>2510000</v>
      </c>
      <c r="WLI32" s="8">
        <v>37.799999999999997</v>
      </c>
      <c r="WLJ32" s="7">
        <v>4665000</v>
      </c>
      <c r="WLK32" s="8">
        <v>28.8</v>
      </c>
      <c r="WLM32" s="9">
        <v>2023</v>
      </c>
      <c r="WLN32" s="7">
        <v>74000</v>
      </c>
      <c r="WLO32" s="8">
        <v>7.3</v>
      </c>
      <c r="WLP32" s="7">
        <v>304000</v>
      </c>
      <c r="WLQ32" s="8">
        <v>17.5</v>
      </c>
      <c r="WLR32" s="7">
        <v>501000</v>
      </c>
      <c r="WLS32" s="8">
        <v>19.7</v>
      </c>
      <c r="WLT32" s="7">
        <v>652000</v>
      </c>
      <c r="WLU32" s="8">
        <v>26.8</v>
      </c>
      <c r="WLV32" s="7">
        <v>624000</v>
      </c>
      <c r="WLW32" s="8">
        <v>33.6</v>
      </c>
      <c r="WLX32" s="7">
        <v>2510000</v>
      </c>
      <c r="WLY32" s="8">
        <v>37.799999999999997</v>
      </c>
      <c r="WLZ32" s="7">
        <v>4665000</v>
      </c>
      <c r="WMA32" s="8">
        <v>28.8</v>
      </c>
      <c r="WMC32" s="9">
        <v>2023</v>
      </c>
      <c r="WMD32" s="7">
        <v>74000</v>
      </c>
      <c r="WME32" s="8">
        <v>7.3</v>
      </c>
      <c r="WMF32" s="7">
        <v>304000</v>
      </c>
      <c r="WMG32" s="8">
        <v>17.5</v>
      </c>
      <c r="WMH32" s="7">
        <v>501000</v>
      </c>
      <c r="WMI32" s="8">
        <v>19.7</v>
      </c>
      <c r="WMJ32" s="7">
        <v>652000</v>
      </c>
      <c r="WMK32" s="8">
        <v>26.8</v>
      </c>
      <c r="WML32" s="7">
        <v>624000</v>
      </c>
      <c r="WMM32" s="8">
        <v>33.6</v>
      </c>
      <c r="WMN32" s="7">
        <v>2510000</v>
      </c>
      <c r="WMO32" s="8">
        <v>37.799999999999997</v>
      </c>
      <c r="WMP32" s="7">
        <v>4665000</v>
      </c>
      <c r="WMQ32" s="8">
        <v>28.8</v>
      </c>
      <c r="WMS32" s="9">
        <v>2023</v>
      </c>
      <c r="WMT32" s="7">
        <v>74000</v>
      </c>
      <c r="WMU32" s="8">
        <v>7.3</v>
      </c>
      <c r="WMV32" s="7">
        <v>304000</v>
      </c>
      <c r="WMW32" s="8">
        <v>17.5</v>
      </c>
      <c r="WMX32" s="7">
        <v>501000</v>
      </c>
      <c r="WMY32" s="8">
        <v>19.7</v>
      </c>
      <c r="WMZ32" s="7">
        <v>652000</v>
      </c>
      <c r="WNA32" s="8">
        <v>26.8</v>
      </c>
      <c r="WNB32" s="7">
        <v>624000</v>
      </c>
      <c r="WNC32" s="8">
        <v>33.6</v>
      </c>
      <c r="WND32" s="7">
        <v>2510000</v>
      </c>
      <c r="WNE32" s="8">
        <v>37.799999999999997</v>
      </c>
      <c r="WNF32" s="7">
        <v>4665000</v>
      </c>
      <c r="WNG32" s="8">
        <v>28.8</v>
      </c>
      <c r="WNI32" s="9">
        <v>2023</v>
      </c>
      <c r="WNJ32" s="7">
        <v>74000</v>
      </c>
      <c r="WNK32" s="8">
        <v>7.3</v>
      </c>
      <c r="WNL32" s="7">
        <v>304000</v>
      </c>
      <c r="WNM32" s="8">
        <v>17.5</v>
      </c>
      <c r="WNN32" s="7">
        <v>501000</v>
      </c>
      <c r="WNO32" s="8">
        <v>19.7</v>
      </c>
      <c r="WNP32" s="7">
        <v>652000</v>
      </c>
      <c r="WNQ32" s="8">
        <v>26.8</v>
      </c>
      <c r="WNR32" s="7">
        <v>624000</v>
      </c>
      <c r="WNS32" s="8">
        <v>33.6</v>
      </c>
      <c r="WNT32" s="7">
        <v>2510000</v>
      </c>
      <c r="WNU32" s="8">
        <v>37.799999999999997</v>
      </c>
      <c r="WNV32" s="7">
        <v>4665000</v>
      </c>
      <c r="WNW32" s="8">
        <v>28.8</v>
      </c>
      <c r="WNY32" s="9">
        <v>2023</v>
      </c>
      <c r="WNZ32" s="7">
        <v>74000</v>
      </c>
      <c r="WOA32" s="8">
        <v>7.3</v>
      </c>
      <c r="WOB32" s="7">
        <v>304000</v>
      </c>
      <c r="WOC32" s="8">
        <v>17.5</v>
      </c>
      <c r="WOD32" s="7">
        <v>501000</v>
      </c>
      <c r="WOE32" s="8">
        <v>19.7</v>
      </c>
      <c r="WOF32" s="7">
        <v>652000</v>
      </c>
      <c r="WOG32" s="8">
        <v>26.8</v>
      </c>
      <c r="WOH32" s="7">
        <v>624000</v>
      </c>
      <c r="WOI32" s="8">
        <v>33.6</v>
      </c>
      <c r="WOJ32" s="7">
        <v>2510000</v>
      </c>
      <c r="WOK32" s="8">
        <v>37.799999999999997</v>
      </c>
      <c r="WOL32" s="7">
        <v>4665000</v>
      </c>
      <c r="WOM32" s="8">
        <v>28.8</v>
      </c>
      <c r="WOO32" s="9">
        <v>2023</v>
      </c>
      <c r="WOP32" s="7">
        <v>74000</v>
      </c>
      <c r="WOQ32" s="8">
        <v>7.3</v>
      </c>
      <c r="WOR32" s="7">
        <v>304000</v>
      </c>
      <c r="WOS32" s="8">
        <v>17.5</v>
      </c>
      <c r="WOT32" s="7">
        <v>501000</v>
      </c>
      <c r="WOU32" s="8">
        <v>19.7</v>
      </c>
      <c r="WOV32" s="7">
        <v>652000</v>
      </c>
      <c r="WOW32" s="8">
        <v>26.8</v>
      </c>
      <c r="WOX32" s="7">
        <v>624000</v>
      </c>
      <c r="WOY32" s="8">
        <v>33.6</v>
      </c>
      <c r="WOZ32" s="7">
        <v>2510000</v>
      </c>
      <c r="WPA32" s="8">
        <v>37.799999999999997</v>
      </c>
      <c r="WPB32" s="7">
        <v>4665000</v>
      </c>
      <c r="WPC32" s="8">
        <v>28.8</v>
      </c>
      <c r="WPE32" s="9">
        <v>2023</v>
      </c>
      <c r="WPF32" s="7">
        <v>74000</v>
      </c>
      <c r="WPG32" s="8">
        <v>7.3</v>
      </c>
      <c r="WPH32" s="7">
        <v>304000</v>
      </c>
      <c r="WPI32" s="8">
        <v>17.5</v>
      </c>
      <c r="WPJ32" s="7">
        <v>501000</v>
      </c>
      <c r="WPK32" s="8">
        <v>19.7</v>
      </c>
      <c r="WPL32" s="7">
        <v>652000</v>
      </c>
      <c r="WPM32" s="8">
        <v>26.8</v>
      </c>
      <c r="WPN32" s="7">
        <v>624000</v>
      </c>
      <c r="WPO32" s="8">
        <v>33.6</v>
      </c>
      <c r="WPP32" s="7">
        <v>2510000</v>
      </c>
      <c r="WPQ32" s="8">
        <v>37.799999999999997</v>
      </c>
      <c r="WPR32" s="7">
        <v>4665000</v>
      </c>
      <c r="WPS32" s="8">
        <v>28.8</v>
      </c>
      <c r="WPU32" s="9">
        <v>2023</v>
      </c>
      <c r="WPV32" s="7">
        <v>74000</v>
      </c>
      <c r="WPW32" s="8">
        <v>7.3</v>
      </c>
      <c r="WPX32" s="7">
        <v>304000</v>
      </c>
      <c r="WPY32" s="8">
        <v>17.5</v>
      </c>
      <c r="WPZ32" s="7">
        <v>501000</v>
      </c>
      <c r="WQA32" s="8">
        <v>19.7</v>
      </c>
      <c r="WQB32" s="7">
        <v>652000</v>
      </c>
      <c r="WQC32" s="8">
        <v>26.8</v>
      </c>
      <c r="WQD32" s="7">
        <v>624000</v>
      </c>
      <c r="WQE32" s="8">
        <v>33.6</v>
      </c>
      <c r="WQF32" s="7">
        <v>2510000</v>
      </c>
      <c r="WQG32" s="8">
        <v>37.799999999999997</v>
      </c>
      <c r="WQH32" s="7">
        <v>4665000</v>
      </c>
      <c r="WQI32" s="8">
        <v>28.8</v>
      </c>
      <c r="WQK32" s="9">
        <v>2023</v>
      </c>
      <c r="WQL32" s="7">
        <v>74000</v>
      </c>
      <c r="WQM32" s="8">
        <v>7.3</v>
      </c>
      <c r="WQN32" s="7">
        <v>304000</v>
      </c>
      <c r="WQO32" s="8">
        <v>17.5</v>
      </c>
      <c r="WQP32" s="7">
        <v>501000</v>
      </c>
      <c r="WQQ32" s="8">
        <v>19.7</v>
      </c>
      <c r="WQR32" s="7">
        <v>652000</v>
      </c>
      <c r="WQS32" s="8">
        <v>26.8</v>
      </c>
      <c r="WQT32" s="7">
        <v>624000</v>
      </c>
      <c r="WQU32" s="8">
        <v>33.6</v>
      </c>
      <c r="WQV32" s="7">
        <v>2510000</v>
      </c>
      <c r="WQW32" s="8">
        <v>37.799999999999997</v>
      </c>
      <c r="WQX32" s="7">
        <v>4665000</v>
      </c>
      <c r="WQY32" s="8">
        <v>28.8</v>
      </c>
      <c r="WRA32" s="9">
        <v>2023</v>
      </c>
      <c r="WRB32" s="7">
        <v>74000</v>
      </c>
      <c r="WRC32" s="8">
        <v>7.3</v>
      </c>
      <c r="WRD32" s="7">
        <v>304000</v>
      </c>
      <c r="WRE32" s="8">
        <v>17.5</v>
      </c>
      <c r="WRF32" s="7">
        <v>501000</v>
      </c>
      <c r="WRG32" s="8">
        <v>19.7</v>
      </c>
      <c r="WRH32" s="7">
        <v>652000</v>
      </c>
      <c r="WRI32" s="8">
        <v>26.8</v>
      </c>
      <c r="WRJ32" s="7">
        <v>624000</v>
      </c>
      <c r="WRK32" s="8">
        <v>33.6</v>
      </c>
      <c r="WRL32" s="7">
        <v>2510000</v>
      </c>
      <c r="WRM32" s="8">
        <v>37.799999999999997</v>
      </c>
      <c r="WRN32" s="7">
        <v>4665000</v>
      </c>
      <c r="WRO32" s="8">
        <v>28.8</v>
      </c>
      <c r="WRQ32" s="9">
        <v>2023</v>
      </c>
      <c r="WRR32" s="7">
        <v>74000</v>
      </c>
      <c r="WRS32" s="8">
        <v>7.3</v>
      </c>
      <c r="WRT32" s="7">
        <v>304000</v>
      </c>
      <c r="WRU32" s="8">
        <v>17.5</v>
      </c>
      <c r="WRV32" s="7">
        <v>501000</v>
      </c>
      <c r="WRW32" s="8">
        <v>19.7</v>
      </c>
      <c r="WRX32" s="7">
        <v>652000</v>
      </c>
      <c r="WRY32" s="8">
        <v>26.8</v>
      </c>
      <c r="WRZ32" s="7">
        <v>624000</v>
      </c>
      <c r="WSA32" s="8">
        <v>33.6</v>
      </c>
      <c r="WSB32" s="7">
        <v>2510000</v>
      </c>
      <c r="WSC32" s="8">
        <v>37.799999999999997</v>
      </c>
      <c r="WSD32" s="7">
        <v>4665000</v>
      </c>
      <c r="WSE32" s="8">
        <v>28.8</v>
      </c>
      <c r="WSG32" s="9">
        <v>2023</v>
      </c>
      <c r="WSH32" s="7">
        <v>74000</v>
      </c>
      <c r="WSI32" s="8">
        <v>7.3</v>
      </c>
      <c r="WSJ32" s="7">
        <v>304000</v>
      </c>
      <c r="WSK32" s="8">
        <v>17.5</v>
      </c>
      <c r="WSL32" s="7">
        <v>501000</v>
      </c>
      <c r="WSM32" s="8">
        <v>19.7</v>
      </c>
      <c r="WSN32" s="7">
        <v>652000</v>
      </c>
      <c r="WSO32" s="8">
        <v>26.8</v>
      </c>
      <c r="WSP32" s="7">
        <v>624000</v>
      </c>
      <c r="WSQ32" s="8">
        <v>33.6</v>
      </c>
      <c r="WSR32" s="7">
        <v>2510000</v>
      </c>
      <c r="WSS32" s="8">
        <v>37.799999999999997</v>
      </c>
      <c r="WST32" s="7">
        <v>4665000</v>
      </c>
      <c r="WSU32" s="8">
        <v>28.8</v>
      </c>
      <c r="WSW32" s="9">
        <v>2023</v>
      </c>
      <c r="WSX32" s="7">
        <v>74000</v>
      </c>
      <c r="WSY32" s="8">
        <v>7.3</v>
      </c>
      <c r="WSZ32" s="7">
        <v>304000</v>
      </c>
      <c r="WTA32" s="8">
        <v>17.5</v>
      </c>
      <c r="WTB32" s="7">
        <v>501000</v>
      </c>
      <c r="WTC32" s="8">
        <v>19.7</v>
      </c>
      <c r="WTD32" s="7">
        <v>652000</v>
      </c>
      <c r="WTE32" s="8">
        <v>26.8</v>
      </c>
      <c r="WTF32" s="7">
        <v>624000</v>
      </c>
      <c r="WTG32" s="8">
        <v>33.6</v>
      </c>
      <c r="WTH32" s="7">
        <v>2510000</v>
      </c>
      <c r="WTI32" s="8">
        <v>37.799999999999997</v>
      </c>
      <c r="WTJ32" s="7">
        <v>4665000</v>
      </c>
      <c r="WTK32" s="8">
        <v>28.8</v>
      </c>
      <c r="WTM32" s="9">
        <v>2023</v>
      </c>
      <c r="WTN32" s="7">
        <v>74000</v>
      </c>
      <c r="WTO32" s="8">
        <v>7.3</v>
      </c>
      <c r="WTP32" s="7">
        <v>304000</v>
      </c>
      <c r="WTQ32" s="8">
        <v>17.5</v>
      </c>
      <c r="WTR32" s="7">
        <v>501000</v>
      </c>
      <c r="WTS32" s="8">
        <v>19.7</v>
      </c>
      <c r="WTT32" s="7">
        <v>652000</v>
      </c>
      <c r="WTU32" s="8">
        <v>26.8</v>
      </c>
      <c r="WTV32" s="7">
        <v>624000</v>
      </c>
      <c r="WTW32" s="8">
        <v>33.6</v>
      </c>
      <c r="WTX32" s="7">
        <v>2510000</v>
      </c>
      <c r="WTY32" s="8">
        <v>37.799999999999997</v>
      </c>
      <c r="WTZ32" s="7">
        <v>4665000</v>
      </c>
      <c r="WUA32" s="8">
        <v>28.8</v>
      </c>
      <c r="WUC32" s="9">
        <v>2023</v>
      </c>
      <c r="WUD32" s="7">
        <v>74000</v>
      </c>
      <c r="WUE32" s="8">
        <v>7.3</v>
      </c>
      <c r="WUF32" s="7">
        <v>304000</v>
      </c>
      <c r="WUG32" s="8">
        <v>17.5</v>
      </c>
      <c r="WUH32" s="7">
        <v>501000</v>
      </c>
      <c r="WUI32" s="8">
        <v>19.7</v>
      </c>
      <c r="WUJ32" s="7">
        <v>652000</v>
      </c>
      <c r="WUK32" s="8">
        <v>26.8</v>
      </c>
      <c r="WUL32" s="7">
        <v>624000</v>
      </c>
      <c r="WUM32" s="8">
        <v>33.6</v>
      </c>
      <c r="WUN32" s="7">
        <v>2510000</v>
      </c>
      <c r="WUO32" s="8">
        <v>37.799999999999997</v>
      </c>
      <c r="WUP32" s="7">
        <v>4665000</v>
      </c>
      <c r="WUQ32" s="8">
        <v>28.8</v>
      </c>
      <c r="WUS32" s="9">
        <v>2023</v>
      </c>
      <c r="WUT32" s="7">
        <v>74000</v>
      </c>
      <c r="WUU32" s="8">
        <v>7.3</v>
      </c>
      <c r="WUV32" s="7">
        <v>304000</v>
      </c>
      <c r="WUW32" s="8">
        <v>17.5</v>
      </c>
      <c r="WUX32" s="7">
        <v>501000</v>
      </c>
      <c r="WUY32" s="8">
        <v>19.7</v>
      </c>
      <c r="WUZ32" s="7">
        <v>652000</v>
      </c>
      <c r="WVA32" s="8">
        <v>26.8</v>
      </c>
      <c r="WVB32" s="7">
        <v>624000</v>
      </c>
      <c r="WVC32" s="8">
        <v>33.6</v>
      </c>
      <c r="WVD32" s="7">
        <v>2510000</v>
      </c>
      <c r="WVE32" s="8">
        <v>37.799999999999997</v>
      </c>
      <c r="WVF32" s="7">
        <v>4665000</v>
      </c>
      <c r="WVG32" s="8">
        <v>28.8</v>
      </c>
      <c r="WVI32" s="9">
        <v>2023</v>
      </c>
      <c r="WVJ32" s="7">
        <v>74000</v>
      </c>
      <c r="WVK32" s="8">
        <v>7.3</v>
      </c>
      <c r="WVL32" s="7">
        <v>304000</v>
      </c>
      <c r="WVM32" s="8">
        <v>17.5</v>
      </c>
      <c r="WVN32" s="7">
        <v>501000</v>
      </c>
      <c r="WVO32" s="8">
        <v>19.7</v>
      </c>
      <c r="WVP32" s="7">
        <v>652000</v>
      </c>
      <c r="WVQ32" s="8">
        <v>26.8</v>
      </c>
      <c r="WVR32" s="7">
        <v>624000</v>
      </c>
      <c r="WVS32" s="8">
        <v>33.6</v>
      </c>
      <c r="WVT32" s="7">
        <v>2510000</v>
      </c>
      <c r="WVU32" s="8">
        <v>37.799999999999997</v>
      </c>
      <c r="WVV32" s="7">
        <v>4665000</v>
      </c>
      <c r="WVW32" s="8">
        <v>28.8</v>
      </c>
      <c r="WVY32" s="9">
        <v>2023</v>
      </c>
      <c r="WVZ32" s="7">
        <v>74000</v>
      </c>
      <c r="WWA32" s="8">
        <v>7.3</v>
      </c>
      <c r="WWB32" s="7">
        <v>304000</v>
      </c>
      <c r="WWC32" s="8">
        <v>17.5</v>
      </c>
      <c r="WWD32" s="7">
        <v>501000</v>
      </c>
      <c r="WWE32" s="8">
        <v>19.7</v>
      </c>
      <c r="WWF32" s="7">
        <v>652000</v>
      </c>
      <c r="WWG32" s="8">
        <v>26.8</v>
      </c>
      <c r="WWH32" s="7">
        <v>624000</v>
      </c>
      <c r="WWI32" s="8">
        <v>33.6</v>
      </c>
      <c r="WWJ32" s="7">
        <v>2510000</v>
      </c>
      <c r="WWK32" s="8">
        <v>37.799999999999997</v>
      </c>
      <c r="WWL32" s="7">
        <v>4665000</v>
      </c>
      <c r="WWM32" s="8">
        <v>28.8</v>
      </c>
      <c r="WWO32" s="9">
        <v>2023</v>
      </c>
      <c r="WWP32" s="7">
        <v>74000</v>
      </c>
      <c r="WWQ32" s="8">
        <v>7.3</v>
      </c>
      <c r="WWR32" s="7">
        <v>304000</v>
      </c>
      <c r="WWS32" s="8">
        <v>17.5</v>
      </c>
      <c r="WWT32" s="7">
        <v>501000</v>
      </c>
      <c r="WWU32" s="8">
        <v>19.7</v>
      </c>
      <c r="WWV32" s="7">
        <v>652000</v>
      </c>
      <c r="WWW32" s="8">
        <v>26.8</v>
      </c>
      <c r="WWX32" s="7">
        <v>624000</v>
      </c>
      <c r="WWY32" s="8">
        <v>33.6</v>
      </c>
      <c r="WWZ32" s="7">
        <v>2510000</v>
      </c>
      <c r="WXA32" s="8">
        <v>37.799999999999997</v>
      </c>
      <c r="WXB32" s="7">
        <v>4665000</v>
      </c>
      <c r="WXC32" s="8">
        <v>28.8</v>
      </c>
      <c r="WXE32" s="9">
        <v>2023</v>
      </c>
      <c r="WXF32" s="7">
        <v>74000</v>
      </c>
      <c r="WXG32" s="8">
        <v>7.3</v>
      </c>
      <c r="WXH32" s="7">
        <v>304000</v>
      </c>
      <c r="WXI32" s="8">
        <v>17.5</v>
      </c>
      <c r="WXJ32" s="7">
        <v>501000</v>
      </c>
      <c r="WXK32" s="8">
        <v>19.7</v>
      </c>
      <c r="WXL32" s="7">
        <v>652000</v>
      </c>
      <c r="WXM32" s="8">
        <v>26.8</v>
      </c>
      <c r="WXN32" s="7">
        <v>624000</v>
      </c>
      <c r="WXO32" s="8">
        <v>33.6</v>
      </c>
      <c r="WXP32" s="7">
        <v>2510000</v>
      </c>
      <c r="WXQ32" s="8">
        <v>37.799999999999997</v>
      </c>
      <c r="WXR32" s="7">
        <v>4665000</v>
      </c>
      <c r="WXS32" s="8">
        <v>28.8</v>
      </c>
      <c r="WXU32" s="9">
        <v>2023</v>
      </c>
      <c r="WXV32" s="7">
        <v>74000</v>
      </c>
      <c r="WXW32" s="8">
        <v>7.3</v>
      </c>
      <c r="WXX32" s="7">
        <v>304000</v>
      </c>
      <c r="WXY32" s="8">
        <v>17.5</v>
      </c>
      <c r="WXZ32" s="7">
        <v>501000</v>
      </c>
      <c r="WYA32" s="8">
        <v>19.7</v>
      </c>
      <c r="WYB32" s="7">
        <v>652000</v>
      </c>
      <c r="WYC32" s="8">
        <v>26.8</v>
      </c>
      <c r="WYD32" s="7">
        <v>624000</v>
      </c>
      <c r="WYE32" s="8">
        <v>33.6</v>
      </c>
      <c r="WYF32" s="7">
        <v>2510000</v>
      </c>
      <c r="WYG32" s="8">
        <v>37.799999999999997</v>
      </c>
      <c r="WYH32" s="7">
        <v>4665000</v>
      </c>
      <c r="WYI32" s="8">
        <v>28.8</v>
      </c>
      <c r="WYK32" s="9">
        <v>2023</v>
      </c>
      <c r="WYL32" s="7">
        <v>74000</v>
      </c>
      <c r="WYM32" s="8">
        <v>7.3</v>
      </c>
      <c r="WYN32" s="7">
        <v>304000</v>
      </c>
      <c r="WYO32" s="8">
        <v>17.5</v>
      </c>
      <c r="WYP32" s="7">
        <v>501000</v>
      </c>
      <c r="WYQ32" s="8">
        <v>19.7</v>
      </c>
      <c r="WYR32" s="7">
        <v>652000</v>
      </c>
      <c r="WYS32" s="8">
        <v>26.8</v>
      </c>
      <c r="WYT32" s="7">
        <v>624000</v>
      </c>
      <c r="WYU32" s="8">
        <v>33.6</v>
      </c>
      <c r="WYV32" s="7">
        <v>2510000</v>
      </c>
      <c r="WYW32" s="8">
        <v>37.799999999999997</v>
      </c>
      <c r="WYX32" s="7">
        <v>4665000</v>
      </c>
      <c r="WYY32" s="8">
        <v>28.8</v>
      </c>
      <c r="WZA32" s="9">
        <v>2023</v>
      </c>
      <c r="WZB32" s="7">
        <v>74000</v>
      </c>
      <c r="WZC32" s="8">
        <v>7.3</v>
      </c>
      <c r="WZD32" s="7">
        <v>304000</v>
      </c>
      <c r="WZE32" s="8">
        <v>17.5</v>
      </c>
      <c r="WZF32" s="7">
        <v>501000</v>
      </c>
      <c r="WZG32" s="8">
        <v>19.7</v>
      </c>
      <c r="WZH32" s="7">
        <v>652000</v>
      </c>
      <c r="WZI32" s="8">
        <v>26.8</v>
      </c>
      <c r="WZJ32" s="7">
        <v>624000</v>
      </c>
      <c r="WZK32" s="8">
        <v>33.6</v>
      </c>
      <c r="WZL32" s="7">
        <v>2510000</v>
      </c>
      <c r="WZM32" s="8">
        <v>37.799999999999997</v>
      </c>
      <c r="WZN32" s="7">
        <v>4665000</v>
      </c>
      <c r="WZO32" s="8">
        <v>28.8</v>
      </c>
      <c r="WZQ32" s="9">
        <v>2023</v>
      </c>
      <c r="WZR32" s="7">
        <v>74000</v>
      </c>
      <c r="WZS32" s="8">
        <v>7.3</v>
      </c>
      <c r="WZT32" s="7">
        <v>304000</v>
      </c>
      <c r="WZU32" s="8">
        <v>17.5</v>
      </c>
      <c r="WZV32" s="7">
        <v>501000</v>
      </c>
      <c r="WZW32" s="8">
        <v>19.7</v>
      </c>
      <c r="WZX32" s="7">
        <v>652000</v>
      </c>
      <c r="WZY32" s="8">
        <v>26.8</v>
      </c>
      <c r="WZZ32" s="7">
        <v>624000</v>
      </c>
      <c r="XAA32" s="8">
        <v>33.6</v>
      </c>
      <c r="XAB32" s="7">
        <v>2510000</v>
      </c>
      <c r="XAC32" s="8">
        <v>37.799999999999997</v>
      </c>
      <c r="XAD32" s="7">
        <v>4665000</v>
      </c>
      <c r="XAE32" s="8">
        <v>28.8</v>
      </c>
      <c r="XAG32" s="9">
        <v>2023</v>
      </c>
      <c r="XAH32" s="7">
        <v>74000</v>
      </c>
      <c r="XAI32" s="8">
        <v>7.3</v>
      </c>
      <c r="XAJ32" s="7">
        <v>304000</v>
      </c>
      <c r="XAK32" s="8">
        <v>17.5</v>
      </c>
      <c r="XAL32" s="7">
        <v>501000</v>
      </c>
      <c r="XAM32" s="8">
        <v>19.7</v>
      </c>
      <c r="XAN32" s="7">
        <v>652000</v>
      </c>
      <c r="XAO32" s="8">
        <v>26.8</v>
      </c>
      <c r="XAP32" s="7">
        <v>624000</v>
      </c>
      <c r="XAQ32" s="8">
        <v>33.6</v>
      </c>
      <c r="XAR32" s="7">
        <v>2510000</v>
      </c>
      <c r="XAS32" s="8">
        <v>37.799999999999997</v>
      </c>
      <c r="XAT32" s="7">
        <v>4665000</v>
      </c>
      <c r="XAU32" s="8">
        <v>28.8</v>
      </c>
      <c r="XAW32" s="9">
        <v>2023</v>
      </c>
      <c r="XAX32" s="7">
        <v>74000</v>
      </c>
      <c r="XAY32" s="8">
        <v>7.3</v>
      </c>
      <c r="XAZ32" s="7">
        <v>304000</v>
      </c>
      <c r="XBA32" s="8">
        <v>17.5</v>
      </c>
      <c r="XBB32" s="7">
        <v>501000</v>
      </c>
      <c r="XBC32" s="8">
        <v>19.7</v>
      </c>
      <c r="XBD32" s="7">
        <v>652000</v>
      </c>
      <c r="XBE32" s="8">
        <v>26.8</v>
      </c>
      <c r="XBF32" s="7">
        <v>624000</v>
      </c>
      <c r="XBG32" s="8">
        <v>33.6</v>
      </c>
      <c r="XBH32" s="7">
        <v>2510000</v>
      </c>
      <c r="XBI32" s="8">
        <v>37.799999999999997</v>
      </c>
      <c r="XBJ32" s="7">
        <v>4665000</v>
      </c>
      <c r="XBK32" s="8">
        <v>28.8</v>
      </c>
      <c r="XBM32" s="9">
        <v>2023</v>
      </c>
      <c r="XBN32" s="7">
        <v>74000</v>
      </c>
      <c r="XBO32" s="8">
        <v>7.3</v>
      </c>
      <c r="XBP32" s="7">
        <v>304000</v>
      </c>
      <c r="XBQ32" s="8">
        <v>17.5</v>
      </c>
      <c r="XBR32" s="7">
        <v>501000</v>
      </c>
      <c r="XBS32" s="8">
        <v>19.7</v>
      </c>
      <c r="XBT32" s="7">
        <v>652000</v>
      </c>
      <c r="XBU32" s="8">
        <v>26.8</v>
      </c>
      <c r="XBV32" s="7">
        <v>624000</v>
      </c>
      <c r="XBW32" s="8">
        <v>33.6</v>
      </c>
      <c r="XBX32" s="7">
        <v>2510000</v>
      </c>
      <c r="XBY32" s="8">
        <v>37.799999999999997</v>
      </c>
      <c r="XBZ32" s="7">
        <v>4665000</v>
      </c>
      <c r="XCA32" s="8">
        <v>28.8</v>
      </c>
      <c r="XCC32" s="9">
        <v>2023</v>
      </c>
      <c r="XCD32" s="7">
        <v>74000</v>
      </c>
      <c r="XCE32" s="8">
        <v>7.3</v>
      </c>
      <c r="XCF32" s="7">
        <v>304000</v>
      </c>
      <c r="XCG32" s="8">
        <v>17.5</v>
      </c>
      <c r="XCH32" s="7">
        <v>501000</v>
      </c>
      <c r="XCI32" s="8">
        <v>19.7</v>
      </c>
      <c r="XCJ32" s="7">
        <v>652000</v>
      </c>
      <c r="XCK32" s="8">
        <v>26.8</v>
      </c>
      <c r="XCL32" s="7">
        <v>624000</v>
      </c>
      <c r="XCM32" s="8">
        <v>33.6</v>
      </c>
      <c r="XCN32" s="7">
        <v>2510000</v>
      </c>
      <c r="XCO32" s="8">
        <v>37.799999999999997</v>
      </c>
      <c r="XCP32" s="7">
        <v>4665000</v>
      </c>
      <c r="XCQ32" s="8">
        <v>28.8</v>
      </c>
      <c r="XCS32" s="9">
        <v>2023</v>
      </c>
      <c r="XCT32" s="7">
        <v>74000</v>
      </c>
      <c r="XCU32" s="8">
        <v>7.3</v>
      </c>
      <c r="XCV32" s="7">
        <v>304000</v>
      </c>
      <c r="XCW32" s="8">
        <v>17.5</v>
      </c>
      <c r="XCX32" s="7">
        <v>501000</v>
      </c>
      <c r="XCY32" s="8">
        <v>19.7</v>
      </c>
      <c r="XCZ32" s="7">
        <v>652000</v>
      </c>
      <c r="XDA32" s="8">
        <v>26.8</v>
      </c>
      <c r="XDB32" s="7">
        <v>624000</v>
      </c>
      <c r="XDC32" s="8">
        <v>33.6</v>
      </c>
      <c r="XDD32" s="7">
        <v>2510000</v>
      </c>
      <c r="XDE32" s="8">
        <v>37.799999999999997</v>
      </c>
      <c r="XDF32" s="7">
        <v>4665000</v>
      </c>
      <c r="XDG32" s="8">
        <v>28.8</v>
      </c>
      <c r="XDI32" s="9">
        <v>2023</v>
      </c>
      <c r="XDJ32" s="7">
        <v>74000</v>
      </c>
      <c r="XDK32" s="8">
        <v>7.3</v>
      </c>
      <c r="XDL32" s="7">
        <v>304000</v>
      </c>
      <c r="XDM32" s="8">
        <v>17.5</v>
      </c>
      <c r="XDN32" s="7">
        <v>501000</v>
      </c>
      <c r="XDO32" s="8">
        <v>19.7</v>
      </c>
      <c r="XDP32" s="7">
        <v>652000</v>
      </c>
      <c r="XDQ32" s="8">
        <v>26.8</v>
      </c>
      <c r="XDR32" s="7">
        <v>624000</v>
      </c>
      <c r="XDS32" s="8">
        <v>33.6</v>
      </c>
      <c r="XDT32" s="7">
        <v>2510000</v>
      </c>
      <c r="XDU32" s="8">
        <v>37.799999999999997</v>
      </c>
      <c r="XDV32" s="7">
        <v>4665000</v>
      </c>
      <c r="XDW32" s="8">
        <v>28.8</v>
      </c>
      <c r="XDY32" s="9">
        <v>2023</v>
      </c>
      <c r="XDZ32" s="7">
        <v>74000</v>
      </c>
      <c r="XEA32" s="8">
        <v>7.3</v>
      </c>
      <c r="XEB32" s="7">
        <v>304000</v>
      </c>
      <c r="XEC32" s="8">
        <v>17.5</v>
      </c>
      <c r="XED32" s="7">
        <v>501000</v>
      </c>
      <c r="XEE32" s="8">
        <v>19.7</v>
      </c>
      <c r="XEF32" s="7">
        <v>652000</v>
      </c>
      <c r="XEG32" s="8">
        <v>26.8</v>
      </c>
      <c r="XEH32" s="7">
        <v>624000</v>
      </c>
      <c r="XEI32" s="8">
        <v>33.6</v>
      </c>
      <c r="XEJ32" s="7">
        <v>2510000</v>
      </c>
      <c r="XEK32" s="8">
        <v>37.799999999999997</v>
      </c>
      <c r="XEL32" s="7">
        <v>4665000</v>
      </c>
      <c r="XEM32" s="8">
        <v>28.8</v>
      </c>
      <c r="XEO32" s="9">
        <v>2023</v>
      </c>
      <c r="XEP32" s="7">
        <v>74000</v>
      </c>
      <c r="XEQ32" s="8">
        <v>7.3</v>
      </c>
      <c r="XER32" s="7">
        <v>304000</v>
      </c>
      <c r="XES32" s="8">
        <v>17.5</v>
      </c>
      <c r="XET32" s="7">
        <v>501000</v>
      </c>
      <c r="XEU32" s="8">
        <v>19.7</v>
      </c>
      <c r="XEV32" s="7">
        <v>652000</v>
      </c>
      <c r="XEW32" s="8">
        <v>26.8</v>
      </c>
      <c r="XEX32" s="7">
        <v>624000</v>
      </c>
      <c r="XEY32" s="8">
        <v>33.6</v>
      </c>
      <c r="XEZ32" s="7">
        <v>2510000</v>
      </c>
      <c r="XFA32" s="8">
        <v>37.799999999999997</v>
      </c>
      <c r="XFB32" s="7">
        <v>4665000</v>
      </c>
      <c r="XFC32" s="8">
        <v>28.8</v>
      </c>
    </row>
    <row r="33" spans="1:16" x14ac:dyDescent="0.2">
      <c r="A33" s="9"/>
      <c r="B33" s="7"/>
      <c r="C33" s="8"/>
      <c r="D33" s="7"/>
      <c r="E33" s="8"/>
      <c r="F33" s="7"/>
      <c r="G33" s="8"/>
      <c r="H33" s="7"/>
      <c r="I33" s="8"/>
      <c r="J33" s="7"/>
      <c r="K33" s="8"/>
      <c r="L33" s="7"/>
      <c r="M33" s="8"/>
      <c r="N33" s="7"/>
      <c r="O33" s="8"/>
      <c r="P33" s="7"/>
    </row>
  </sheetData>
  <pageMargins left="0.7" right="0.7" top="0.75" bottom="0.75" header="0.3" footer="0.3"/>
  <pageSetup paperSize="9" orientation="portrait" horizontalDpi="300" verticalDpi="300"/>
  <tableParts count="4">
    <tablePart r:id="rId1"/>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workbookViewId="0"/>
  </sheetViews>
  <sheetFormatPr defaultColWidth="10.88671875" defaultRowHeight="15" x14ac:dyDescent="0.2"/>
  <cols>
    <col min="1" max="14" width="17.77734375" customWidth="1"/>
    <col min="16" max="16" width="45.77734375" customWidth="1"/>
  </cols>
  <sheetData>
    <row r="1" spans="1:16" ht="30" customHeight="1" x14ac:dyDescent="0.3">
      <c r="A1" s="2" t="s">
        <v>133</v>
      </c>
    </row>
    <row r="2" spans="1:16" x14ac:dyDescent="0.2">
      <c r="A2" t="s">
        <v>134</v>
      </c>
    </row>
    <row r="3" spans="1:16" x14ac:dyDescent="0.2">
      <c r="A3" t="s">
        <v>80</v>
      </c>
    </row>
    <row r="4" spans="1:16" x14ac:dyDescent="0.2">
      <c r="A4" t="s">
        <v>81</v>
      </c>
    </row>
    <row r="5" spans="1:16" x14ac:dyDescent="0.2">
      <c r="A5" t="s">
        <v>109</v>
      </c>
    </row>
    <row r="6" spans="1:16" ht="15" customHeight="1" x14ac:dyDescent="0.25">
      <c r="A6" s="3" t="s">
        <v>135</v>
      </c>
    </row>
    <row r="7" spans="1:16" ht="31.5" x14ac:dyDescent="0.25">
      <c r="A7" s="5" t="s">
        <v>84</v>
      </c>
      <c r="B7" s="6" t="s">
        <v>85</v>
      </c>
      <c r="C7" s="6" t="s">
        <v>86</v>
      </c>
      <c r="D7" s="6" t="s">
        <v>87</v>
      </c>
      <c r="E7" s="6" t="s">
        <v>88</v>
      </c>
      <c r="F7" s="6" t="s">
        <v>89</v>
      </c>
      <c r="G7" s="6" t="s">
        <v>90</v>
      </c>
      <c r="H7" s="6" t="s">
        <v>91</v>
      </c>
      <c r="I7" s="6" t="s">
        <v>92</v>
      </c>
      <c r="J7" s="6" t="s">
        <v>93</v>
      </c>
      <c r="K7" s="6" t="s">
        <v>94</v>
      </c>
      <c r="L7" s="6" t="s">
        <v>95</v>
      </c>
      <c r="M7" s="6" t="s">
        <v>96</v>
      </c>
      <c r="N7" s="6" t="s">
        <v>97</v>
      </c>
      <c r="O7" s="6" t="s">
        <v>122</v>
      </c>
      <c r="P7" s="6" t="s">
        <v>98</v>
      </c>
    </row>
    <row r="8" spans="1:16" x14ac:dyDescent="0.2">
      <c r="A8" s="9">
        <v>2020</v>
      </c>
      <c r="B8" s="10">
        <v>1000</v>
      </c>
      <c r="C8" s="11">
        <v>6</v>
      </c>
      <c r="D8" s="10">
        <v>2000</v>
      </c>
      <c r="E8" s="11">
        <v>10.1</v>
      </c>
      <c r="F8" s="7">
        <v>5000</v>
      </c>
      <c r="G8" s="8">
        <v>15.7</v>
      </c>
      <c r="H8" s="7">
        <v>9000</v>
      </c>
      <c r="I8" s="8">
        <v>19.8</v>
      </c>
      <c r="J8" s="10">
        <v>6000</v>
      </c>
      <c r="K8" s="11">
        <v>20.8</v>
      </c>
      <c r="L8" s="7">
        <v>22000</v>
      </c>
      <c r="M8" s="8">
        <v>23.3</v>
      </c>
      <c r="N8" s="7">
        <v>45000</v>
      </c>
      <c r="O8" s="8">
        <v>19.2</v>
      </c>
      <c r="P8" s="7" t="s">
        <v>136</v>
      </c>
    </row>
    <row r="9" spans="1:16" x14ac:dyDescent="0.2">
      <c r="A9" s="9">
        <v>2021</v>
      </c>
      <c r="B9" s="7" t="s">
        <v>137</v>
      </c>
      <c r="C9" s="8" t="s">
        <v>137</v>
      </c>
      <c r="D9" s="10">
        <v>2000</v>
      </c>
      <c r="E9" s="11">
        <v>11.3</v>
      </c>
      <c r="F9" s="7">
        <v>5000</v>
      </c>
      <c r="G9" s="8">
        <v>14.8</v>
      </c>
      <c r="H9" s="7">
        <v>8000</v>
      </c>
      <c r="I9" s="8">
        <v>21.2</v>
      </c>
      <c r="J9" s="10">
        <v>6000</v>
      </c>
      <c r="K9" s="11">
        <v>29.3</v>
      </c>
      <c r="L9" s="7">
        <v>29000</v>
      </c>
      <c r="M9" s="8">
        <v>29</v>
      </c>
      <c r="N9" s="7">
        <v>51000</v>
      </c>
      <c r="O9" s="8">
        <v>22.1</v>
      </c>
      <c r="P9" s="7" t="s">
        <v>138</v>
      </c>
    </row>
    <row r="10" spans="1:16" x14ac:dyDescent="0.2">
      <c r="A10" s="9">
        <v>2022</v>
      </c>
      <c r="B10" s="7">
        <v>1000</v>
      </c>
      <c r="C10" s="8">
        <v>5.8</v>
      </c>
      <c r="D10" s="10">
        <v>3000</v>
      </c>
      <c r="E10" s="11">
        <v>18.899999999999999</v>
      </c>
      <c r="F10" s="7">
        <v>5000</v>
      </c>
      <c r="G10" s="8">
        <v>14.5</v>
      </c>
      <c r="H10" s="7">
        <v>8000</v>
      </c>
      <c r="I10" s="8">
        <v>21.8</v>
      </c>
      <c r="J10" s="7">
        <v>6000</v>
      </c>
      <c r="K10" s="8">
        <v>22.9</v>
      </c>
      <c r="L10" s="7">
        <v>24000</v>
      </c>
      <c r="M10" s="8">
        <v>27.1</v>
      </c>
      <c r="N10" s="7">
        <v>47000</v>
      </c>
      <c r="O10" s="8">
        <v>21.3</v>
      </c>
      <c r="P10" s="7" t="s">
        <v>139</v>
      </c>
    </row>
    <row r="11" spans="1:16" x14ac:dyDescent="0.2">
      <c r="A11" s="9">
        <v>2023</v>
      </c>
      <c r="B11" s="10">
        <v>2000</v>
      </c>
      <c r="C11" s="11">
        <v>15.3</v>
      </c>
      <c r="D11" s="10">
        <v>3000</v>
      </c>
      <c r="E11" s="11">
        <v>12.3</v>
      </c>
      <c r="F11" s="10">
        <v>5000</v>
      </c>
      <c r="G11" s="11">
        <v>16.899999999999999</v>
      </c>
      <c r="H11" s="7">
        <v>7000</v>
      </c>
      <c r="I11" s="8">
        <v>16.3</v>
      </c>
      <c r="J11" s="7">
        <v>7000</v>
      </c>
      <c r="K11" s="8">
        <v>28.9</v>
      </c>
      <c r="L11" s="7">
        <v>23000</v>
      </c>
      <c r="M11" s="8">
        <v>25.2</v>
      </c>
      <c r="N11" s="7">
        <v>47000</v>
      </c>
      <c r="O11" s="8">
        <v>20.9</v>
      </c>
      <c r="P11" s="7" t="s">
        <v>140</v>
      </c>
    </row>
    <row r="12" spans="1:16" x14ac:dyDescent="0.2">
      <c r="A12" s="9"/>
      <c r="B12" s="7"/>
      <c r="C12" s="8"/>
      <c r="D12" s="7"/>
      <c r="E12" s="8"/>
      <c r="F12" s="7"/>
      <c r="G12" s="8"/>
      <c r="H12" s="7"/>
      <c r="I12" s="8"/>
      <c r="J12" s="7"/>
      <c r="K12" s="8"/>
      <c r="L12" s="7"/>
      <c r="M12" s="8"/>
      <c r="N12" s="7"/>
      <c r="O12" s="8"/>
      <c r="P12" s="7"/>
    </row>
    <row r="13" spans="1:16" ht="15.75" x14ac:dyDescent="0.25">
      <c r="A13" s="3" t="s">
        <v>141</v>
      </c>
    </row>
    <row r="14" spans="1:16" ht="31.5" x14ac:dyDescent="0.25">
      <c r="A14" s="5" t="s">
        <v>84</v>
      </c>
      <c r="B14" s="6" t="s">
        <v>85</v>
      </c>
      <c r="C14" s="6" t="s">
        <v>86</v>
      </c>
      <c r="D14" s="6" t="s">
        <v>87</v>
      </c>
      <c r="E14" s="6" t="s">
        <v>88</v>
      </c>
      <c r="F14" s="6" t="s">
        <v>89</v>
      </c>
      <c r="G14" s="6" t="s">
        <v>90</v>
      </c>
      <c r="H14" s="6" t="s">
        <v>91</v>
      </c>
      <c r="I14" s="6" t="s">
        <v>92</v>
      </c>
      <c r="J14" s="6" t="s">
        <v>93</v>
      </c>
      <c r="K14" s="6" t="s">
        <v>94</v>
      </c>
      <c r="L14" s="6" t="s">
        <v>95</v>
      </c>
      <c r="M14" s="6" t="s">
        <v>96</v>
      </c>
      <c r="N14" s="6" t="s">
        <v>97</v>
      </c>
      <c r="O14" s="6" t="s">
        <v>122</v>
      </c>
      <c r="P14" s="6" t="s">
        <v>98</v>
      </c>
    </row>
    <row r="15" spans="1:16" x14ac:dyDescent="0.2">
      <c r="A15" s="9">
        <v>2020</v>
      </c>
      <c r="B15" s="7">
        <v>30000</v>
      </c>
      <c r="C15" s="8">
        <v>8.1</v>
      </c>
      <c r="D15" s="7">
        <v>142000</v>
      </c>
      <c r="E15" s="8">
        <v>19.899999999999999</v>
      </c>
      <c r="F15" s="7">
        <v>248000</v>
      </c>
      <c r="G15" s="8">
        <v>21</v>
      </c>
      <c r="H15" s="7">
        <v>449000</v>
      </c>
      <c r="I15" s="8">
        <v>28.6</v>
      </c>
      <c r="J15" s="7">
        <v>244000</v>
      </c>
      <c r="K15" s="8">
        <v>33.4</v>
      </c>
      <c r="L15" s="7">
        <v>1365000</v>
      </c>
      <c r="M15" s="8">
        <v>35.799999999999997</v>
      </c>
      <c r="N15" s="7">
        <v>2478000</v>
      </c>
      <c r="O15" s="8">
        <v>29.6</v>
      </c>
      <c r="P15" s="7"/>
    </row>
    <row r="16" spans="1:16" x14ac:dyDescent="0.2">
      <c r="A16" s="9">
        <v>2021</v>
      </c>
      <c r="B16" s="7">
        <v>36000</v>
      </c>
      <c r="C16" s="8">
        <v>10</v>
      </c>
      <c r="D16" s="7">
        <v>117000</v>
      </c>
      <c r="E16" s="8">
        <v>19</v>
      </c>
      <c r="F16" s="7">
        <v>248000</v>
      </c>
      <c r="G16" s="8">
        <v>21.2</v>
      </c>
      <c r="H16" s="7">
        <v>452000</v>
      </c>
      <c r="I16" s="8">
        <v>29.5</v>
      </c>
      <c r="J16" s="7">
        <v>221000</v>
      </c>
      <c r="K16" s="8">
        <v>32.9</v>
      </c>
      <c r="L16" s="7">
        <v>1449000</v>
      </c>
      <c r="M16" s="8">
        <v>37.200000000000003</v>
      </c>
      <c r="N16" s="7">
        <v>2522000</v>
      </c>
      <c r="O16" s="8">
        <v>30.6</v>
      </c>
      <c r="P16" s="7"/>
    </row>
    <row r="17" spans="1:16" x14ac:dyDescent="0.2">
      <c r="A17" s="9">
        <v>2022</v>
      </c>
      <c r="B17" s="7">
        <v>34000</v>
      </c>
      <c r="C17" s="8">
        <v>9.3000000000000007</v>
      </c>
      <c r="D17" s="7">
        <v>113000</v>
      </c>
      <c r="E17" s="8">
        <v>18.7</v>
      </c>
      <c r="F17" s="7">
        <v>248000</v>
      </c>
      <c r="G17" s="8">
        <v>23</v>
      </c>
      <c r="H17" s="7">
        <v>440000</v>
      </c>
      <c r="I17" s="8">
        <v>30.2</v>
      </c>
      <c r="J17" s="7">
        <v>267000</v>
      </c>
      <c r="K17" s="8">
        <v>35.9</v>
      </c>
      <c r="L17" s="7">
        <v>1352000</v>
      </c>
      <c r="M17" s="8">
        <v>36</v>
      </c>
      <c r="N17" s="7">
        <v>2454000</v>
      </c>
      <c r="O17" s="8">
        <v>30.6</v>
      </c>
      <c r="P17" s="7"/>
    </row>
    <row r="18" spans="1:16" x14ac:dyDescent="0.2">
      <c r="A18" s="9">
        <v>2023</v>
      </c>
      <c r="B18" s="7">
        <v>36000</v>
      </c>
      <c r="C18" s="8">
        <v>9.6999999999999993</v>
      </c>
      <c r="D18" s="7">
        <v>108000</v>
      </c>
      <c r="E18" s="8">
        <v>17.899999999999999</v>
      </c>
      <c r="F18" s="7">
        <v>237000</v>
      </c>
      <c r="G18" s="8">
        <v>22.3</v>
      </c>
      <c r="H18" s="7">
        <v>396000</v>
      </c>
      <c r="I18" s="8">
        <v>27.9</v>
      </c>
      <c r="J18" s="7">
        <v>236000</v>
      </c>
      <c r="K18" s="8">
        <v>31.9</v>
      </c>
      <c r="L18" s="7">
        <v>1464000</v>
      </c>
      <c r="M18" s="8">
        <v>35.9</v>
      </c>
      <c r="N18" s="7">
        <v>2477000</v>
      </c>
      <c r="O18" s="8">
        <v>30</v>
      </c>
      <c r="P18" s="7"/>
    </row>
    <row r="19" spans="1:16" x14ac:dyDescent="0.2">
      <c r="A19" s="9"/>
      <c r="B19" s="7"/>
      <c r="C19" s="8"/>
      <c r="D19" s="7"/>
      <c r="E19" s="8"/>
      <c r="F19" s="7"/>
      <c r="G19" s="8"/>
      <c r="H19" s="7"/>
      <c r="I19" s="8"/>
      <c r="J19" s="7"/>
      <c r="K19" s="8"/>
      <c r="L19" s="7"/>
      <c r="M19" s="8"/>
      <c r="N19" s="7"/>
      <c r="O19" s="8"/>
      <c r="P19" s="7"/>
    </row>
    <row r="20" spans="1:16" ht="15.75" x14ac:dyDescent="0.25">
      <c r="A20" s="3" t="s">
        <v>142</v>
      </c>
    </row>
    <row r="21" spans="1:16" ht="31.5" x14ac:dyDescent="0.25">
      <c r="A21" s="5" t="s">
        <v>84</v>
      </c>
      <c r="B21" s="6" t="s">
        <v>85</v>
      </c>
      <c r="C21" s="6" t="s">
        <v>86</v>
      </c>
      <c r="D21" s="6" t="s">
        <v>87</v>
      </c>
      <c r="E21" s="6" t="s">
        <v>88</v>
      </c>
      <c r="F21" s="6" t="s">
        <v>89</v>
      </c>
      <c r="G21" s="6" t="s">
        <v>90</v>
      </c>
      <c r="H21" s="6" t="s">
        <v>91</v>
      </c>
      <c r="I21" s="6" t="s">
        <v>92</v>
      </c>
      <c r="J21" s="6" t="s">
        <v>93</v>
      </c>
      <c r="K21" s="6" t="s">
        <v>94</v>
      </c>
      <c r="L21" s="6" t="s">
        <v>95</v>
      </c>
      <c r="M21" s="6" t="s">
        <v>96</v>
      </c>
      <c r="N21" s="6" t="s">
        <v>97</v>
      </c>
      <c r="O21" s="6" t="s">
        <v>122</v>
      </c>
      <c r="P21" s="6" t="s">
        <v>98</v>
      </c>
    </row>
    <row r="22" spans="1:16" x14ac:dyDescent="0.2">
      <c r="A22" s="9">
        <v>2020</v>
      </c>
      <c r="B22" s="10">
        <v>2000</v>
      </c>
      <c r="C22" s="11">
        <v>6.8</v>
      </c>
      <c r="D22" s="10">
        <v>3000</v>
      </c>
      <c r="E22" s="11">
        <v>8.8000000000000007</v>
      </c>
      <c r="F22" s="7">
        <v>13000</v>
      </c>
      <c r="G22" s="8">
        <v>19.5</v>
      </c>
      <c r="H22" s="7">
        <v>14000</v>
      </c>
      <c r="I22" s="8">
        <v>21.8</v>
      </c>
      <c r="J22" s="7">
        <v>12000</v>
      </c>
      <c r="K22" s="8">
        <v>30.3</v>
      </c>
      <c r="L22" s="7">
        <v>33000</v>
      </c>
      <c r="M22" s="8">
        <v>30.7</v>
      </c>
      <c r="N22" s="7">
        <v>77000</v>
      </c>
      <c r="O22" s="8">
        <v>22.5</v>
      </c>
      <c r="P22" s="7" t="s">
        <v>128</v>
      </c>
    </row>
    <row r="23" spans="1:16" x14ac:dyDescent="0.2">
      <c r="A23" s="9">
        <v>2021</v>
      </c>
      <c r="B23" s="10">
        <v>3000</v>
      </c>
      <c r="C23" s="11">
        <v>10.6</v>
      </c>
      <c r="D23" s="10">
        <v>2000</v>
      </c>
      <c r="E23" s="11">
        <v>7</v>
      </c>
      <c r="F23" s="7">
        <v>8000</v>
      </c>
      <c r="G23" s="8">
        <v>16.600000000000001</v>
      </c>
      <c r="H23" s="7">
        <v>8000</v>
      </c>
      <c r="I23" s="8">
        <v>14.9</v>
      </c>
      <c r="J23" s="7">
        <v>12000</v>
      </c>
      <c r="K23" s="8">
        <v>30.6</v>
      </c>
      <c r="L23" s="7">
        <v>36000</v>
      </c>
      <c r="M23" s="8">
        <v>25.8</v>
      </c>
      <c r="N23" s="7">
        <v>69000</v>
      </c>
      <c r="O23" s="8">
        <v>20.399999999999999</v>
      </c>
      <c r="P23" s="7" t="s">
        <v>128</v>
      </c>
    </row>
    <row r="24" spans="1:16" x14ac:dyDescent="0.2">
      <c r="A24" s="9">
        <v>2022</v>
      </c>
      <c r="B24" s="10">
        <v>2000</v>
      </c>
      <c r="C24" s="11">
        <v>4.5</v>
      </c>
      <c r="D24" s="10">
        <v>3000</v>
      </c>
      <c r="E24" s="11">
        <v>10.8</v>
      </c>
      <c r="F24" s="7">
        <v>8000</v>
      </c>
      <c r="G24" s="8">
        <v>13.4</v>
      </c>
      <c r="H24" s="7">
        <v>9000</v>
      </c>
      <c r="I24" s="8">
        <v>17.5</v>
      </c>
      <c r="J24" s="7">
        <v>9000</v>
      </c>
      <c r="K24" s="8">
        <v>24.5</v>
      </c>
      <c r="L24" s="7">
        <v>29000</v>
      </c>
      <c r="M24" s="8">
        <v>24.8</v>
      </c>
      <c r="N24" s="7">
        <v>60000</v>
      </c>
      <c r="O24" s="8">
        <v>18.3</v>
      </c>
      <c r="P24" s="7" t="s">
        <v>128</v>
      </c>
    </row>
    <row r="25" spans="1:16" x14ac:dyDescent="0.2">
      <c r="A25" s="9">
        <v>2023</v>
      </c>
      <c r="B25" s="10">
        <v>2000</v>
      </c>
      <c r="C25" s="11">
        <v>5</v>
      </c>
      <c r="D25" s="10">
        <v>3000</v>
      </c>
      <c r="E25" s="11">
        <v>12.3</v>
      </c>
      <c r="F25" s="7">
        <v>9000</v>
      </c>
      <c r="G25" s="8">
        <v>16.2</v>
      </c>
      <c r="H25" s="7">
        <v>12000</v>
      </c>
      <c r="I25" s="8">
        <v>19.399999999999999</v>
      </c>
      <c r="J25" s="7">
        <v>11000</v>
      </c>
      <c r="K25" s="8">
        <v>25.9</v>
      </c>
      <c r="L25" s="7">
        <v>31000</v>
      </c>
      <c r="M25" s="8">
        <v>25.2</v>
      </c>
      <c r="N25" s="7">
        <v>68000</v>
      </c>
      <c r="O25" s="8">
        <v>19.7</v>
      </c>
      <c r="P25" s="7" t="s">
        <v>128</v>
      </c>
    </row>
    <row r="26" spans="1:16" x14ac:dyDescent="0.2">
      <c r="A26" s="9"/>
      <c r="B26" s="7"/>
      <c r="C26" s="8"/>
      <c r="D26" s="7"/>
      <c r="E26" s="8"/>
      <c r="F26" s="7"/>
      <c r="G26" s="8"/>
      <c r="H26" s="7"/>
      <c r="I26" s="8"/>
      <c r="J26" s="7"/>
      <c r="K26" s="8"/>
      <c r="L26" s="7"/>
      <c r="M26" s="8"/>
      <c r="N26" s="7"/>
      <c r="O26" s="8"/>
      <c r="P26" s="7"/>
    </row>
    <row r="27" spans="1:16" ht="15.75" x14ac:dyDescent="0.25">
      <c r="A27" s="3" t="s">
        <v>143</v>
      </c>
    </row>
    <row r="28" spans="1:16" ht="31.5" x14ac:dyDescent="0.25">
      <c r="A28" s="5" t="s">
        <v>84</v>
      </c>
      <c r="B28" s="6" t="s">
        <v>85</v>
      </c>
      <c r="C28" s="6" t="s">
        <v>86</v>
      </c>
      <c r="D28" s="6" t="s">
        <v>87</v>
      </c>
      <c r="E28" s="6" t="s">
        <v>88</v>
      </c>
      <c r="F28" s="6" t="s">
        <v>89</v>
      </c>
      <c r="G28" s="6" t="s">
        <v>90</v>
      </c>
      <c r="H28" s="6" t="s">
        <v>91</v>
      </c>
      <c r="I28" s="6" t="s">
        <v>92</v>
      </c>
      <c r="J28" s="6" t="s">
        <v>93</v>
      </c>
      <c r="K28" s="6" t="s">
        <v>94</v>
      </c>
      <c r="L28" s="6" t="s">
        <v>95</v>
      </c>
      <c r="M28" s="6" t="s">
        <v>96</v>
      </c>
      <c r="N28" s="6" t="s">
        <v>97</v>
      </c>
      <c r="O28" s="6" t="s">
        <v>122</v>
      </c>
      <c r="P28" s="6" t="s">
        <v>98</v>
      </c>
    </row>
    <row r="29" spans="1:16" x14ac:dyDescent="0.2">
      <c r="A29" s="9">
        <v>2020</v>
      </c>
      <c r="B29" s="7">
        <v>49000</v>
      </c>
      <c r="C29" s="8">
        <v>7.5</v>
      </c>
      <c r="D29" s="7">
        <v>222000</v>
      </c>
      <c r="E29" s="8">
        <v>17.600000000000001</v>
      </c>
      <c r="F29" s="7">
        <v>406000</v>
      </c>
      <c r="G29" s="8">
        <v>20.7</v>
      </c>
      <c r="H29" s="7">
        <v>524000</v>
      </c>
      <c r="I29" s="8">
        <v>27</v>
      </c>
      <c r="J29" s="7">
        <v>438000</v>
      </c>
      <c r="K29" s="8">
        <v>35.5</v>
      </c>
      <c r="L29" s="7">
        <v>1633000</v>
      </c>
      <c r="M29" s="8">
        <v>34.9</v>
      </c>
      <c r="N29" s="7">
        <v>3271000</v>
      </c>
      <c r="O29" s="8">
        <v>27.9</v>
      </c>
      <c r="P29" s="7"/>
    </row>
    <row r="30" spans="1:16" x14ac:dyDescent="0.2">
      <c r="A30" s="9">
        <v>2021</v>
      </c>
      <c r="B30" s="7">
        <v>58000</v>
      </c>
      <c r="C30" s="8">
        <v>8.6999999999999993</v>
      </c>
      <c r="D30" s="7">
        <v>195000</v>
      </c>
      <c r="E30" s="8">
        <v>16</v>
      </c>
      <c r="F30" s="7">
        <v>371000</v>
      </c>
      <c r="G30" s="8">
        <v>20.399999999999999</v>
      </c>
      <c r="H30" s="7">
        <v>493000</v>
      </c>
      <c r="I30" s="8">
        <v>26</v>
      </c>
      <c r="J30" s="7">
        <v>376000</v>
      </c>
      <c r="K30" s="8">
        <v>31.7</v>
      </c>
      <c r="L30" s="7">
        <v>1679000</v>
      </c>
      <c r="M30" s="8">
        <v>34.6</v>
      </c>
      <c r="N30" s="7">
        <v>3171000</v>
      </c>
      <c r="O30" s="8">
        <v>27.3</v>
      </c>
      <c r="P30" s="7"/>
    </row>
    <row r="31" spans="1:16" x14ac:dyDescent="0.2">
      <c r="A31" s="9">
        <v>2022</v>
      </c>
      <c r="B31" s="7">
        <v>47000</v>
      </c>
      <c r="C31" s="8">
        <v>7.1</v>
      </c>
      <c r="D31" s="7">
        <v>219000</v>
      </c>
      <c r="E31" s="8">
        <v>18.399999999999999</v>
      </c>
      <c r="F31" s="7">
        <v>332000</v>
      </c>
      <c r="G31" s="8">
        <v>20.5</v>
      </c>
      <c r="H31" s="7">
        <v>496000</v>
      </c>
      <c r="I31" s="8">
        <v>27.8</v>
      </c>
      <c r="J31" s="7">
        <v>421000</v>
      </c>
      <c r="K31" s="8">
        <v>36.5</v>
      </c>
      <c r="L31" s="7">
        <v>1689000</v>
      </c>
      <c r="M31" s="8">
        <v>35</v>
      </c>
      <c r="N31" s="7">
        <v>3204000</v>
      </c>
      <c r="O31" s="8">
        <v>28.5</v>
      </c>
      <c r="P31" s="7"/>
    </row>
    <row r="32" spans="1:16" x14ac:dyDescent="0.2">
      <c r="A32" s="9">
        <v>2023</v>
      </c>
      <c r="B32" s="7">
        <v>48000</v>
      </c>
      <c r="C32" s="8">
        <v>7.4</v>
      </c>
      <c r="D32" s="7">
        <v>215000</v>
      </c>
      <c r="E32" s="8">
        <v>19.100000000000001</v>
      </c>
      <c r="F32" s="7">
        <v>320000</v>
      </c>
      <c r="G32" s="8">
        <v>20.6</v>
      </c>
      <c r="H32" s="7">
        <v>514000</v>
      </c>
      <c r="I32" s="8">
        <v>28.6</v>
      </c>
      <c r="J32" s="7">
        <v>390000</v>
      </c>
      <c r="K32" s="8">
        <v>34.200000000000003</v>
      </c>
      <c r="L32" s="7">
        <v>1911000</v>
      </c>
      <c r="M32" s="8">
        <v>36.6</v>
      </c>
      <c r="N32" s="7">
        <v>3397000</v>
      </c>
      <c r="O32" s="8">
        <v>29.6</v>
      </c>
      <c r="P32" s="7"/>
    </row>
    <row r="33" spans="1:16" x14ac:dyDescent="0.2">
      <c r="A33" s="9"/>
      <c r="B33" s="7"/>
      <c r="C33" s="8"/>
      <c r="D33" s="7"/>
      <c r="E33" s="8"/>
      <c r="F33" s="7"/>
      <c r="G33" s="8"/>
      <c r="H33" s="7"/>
      <c r="I33" s="8"/>
      <c r="J33" s="7"/>
      <c r="K33" s="8"/>
      <c r="L33" s="7"/>
      <c r="M33" s="8"/>
      <c r="N33" s="7"/>
      <c r="O33" s="8"/>
      <c r="P33" s="7"/>
    </row>
    <row r="34" spans="1:16" ht="15.75" x14ac:dyDescent="0.25">
      <c r="A34" s="3" t="s">
        <v>144</v>
      </c>
    </row>
    <row r="35" spans="1:16" ht="31.5" x14ac:dyDescent="0.25">
      <c r="A35" s="5" t="s">
        <v>84</v>
      </c>
      <c r="B35" s="6" t="s">
        <v>85</v>
      </c>
      <c r="C35" s="6" t="s">
        <v>86</v>
      </c>
      <c r="D35" s="6" t="s">
        <v>87</v>
      </c>
      <c r="E35" s="6" t="s">
        <v>88</v>
      </c>
      <c r="F35" s="6" t="s">
        <v>89</v>
      </c>
      <c r="G35" s="6" t="s">
        <v>90</v>
      </c>
      <c r="H35" s="6" t="s">
        <v>91</v>
      </c>
      <c r="I35" s="6" t="s">
        <v>92</v>
      </c>
      <c r="J35" s="6" t="s">
        <v>93</v>
      </c>
      <c r="K35" s="6" t="s">
        <v>94</v>
      </c>
      <c r="L35" s="6" t="s">
        <v>95</v>
      </c>
      <c r="M35" s="6" t="s">
        <v>96</v>
      </c>
      <c r="N35" s="6" t="s">
        <v>97</v>
      </c>
      <c r="O35" s="6" t="s">
        <v>122</v>
      </c>
      <c r="P35" s="6" t="s">
        <v>98</v>
      </c>
    </row>
    <row r="36" spans="1:16" x14ac:dyDescent="0.2">
      <c r="A36" s="9">
        <v>2020</v>
      </c>
      <c r="B36" s="10">
        <v>3000</v>
      </c>
      <c r="C36" s="11">
        <v>3.2</v>
      </c>
      <c r="D36" s="10">
        <v>3000</v>
      </c>
      <c r="E36" s="11">
        <v>6.8</v>
      </c>
      <c r="F36" s="7">
        <v>7000</v>
      </c>
      <c r="G36" s="8">
        <v>10.8</v>
      </c>
      <c r="H36" s="7">
        <v>9000</v>
      </c>
      <c r="I36" s="8">
        <v>17.2</v>
      </c>
      <c r="J36" s="7">
        <v>6000</v>
      </c>
      <c r="K36" s="8">
        <v>16.5</v>
      </c>
      <c r="L36" s="7">
        <v>19000</v>
      </c>
      <c r="M36" s="8">
        <v>26.3</v>
      </c>
      <c r="N36" s="7">
        <v>47000</v>
      </c>
      <c r="O36" s="8">
        <v>13.3</v>
      </c>
      <c r="P36" s="7" t="s">
        <v>128</v>
      </c>
    </row>
    <row r="37" spans="1:16" x14ac:dyDescent="0.2">
      <c r="A37" s="9">
        <v>2021</v>
      </c>
      <c r="B37" s="10">
        <v>2000</v>
      </c>
      <c r="C37" s="11">
        <v>2.4</v>
      </c>
      <c r="D37" s="10">
        <v>3000</v>
      </c>
      <c r="E37" s="11">
        <v>7.9</v>
      </c>
      <c r="F37" s="7">
        <v>6000</v>
      </c>
      <c r="G37" s="8">
        <v>9.3000000000000007</v>
      </c>
      <c r="H37" s="7">
        <v>7000</v>
      </c>
      <c r="I37" s="8">
        <v>14.1</v>
      </c>
      <c r="J37" s="7">
        <v>10000</v>
      </c>
      <c r="K37" s="8">
        <v>21.1</v>
      </c>
      <c r="L37" s="7">
        <v>14000</v>
      </c>
      <c r="M37" s="8">
        <v>16.600000000000001</v>
      </c>
      <c r="N37" s="7">
        <v>42000</v>
      </c>
      <c r="O37" s="8">
        <v>11.7</v>
      </c>
      <c r="P37" s="7" t="s">
        <v>128</v>
      </c>
    </row>
    <row r="38" spans="1:16" x14ac:dyDescent="0.2">
      <c r="A38" s="9">
        <v>2022</v>
      </c>
      <c r="B38" s="10">
        <v>2000</v>
      </c>
      <c r="C38" s="11">
        <v>3.2</v>
      </c>
      <c r="D38" s="10">
        <v>2000</v>
      </c>
      <c r="E38" s="11">
        <v>5.6</v>
      </c>
      <c r="F38" s="7">
        <v>5000</v>
      </c>
      <c r="G38" s="8">
        <v>8.3000000000000007</v>
      </c>
      <c r="H38" s="7">
        <v>7000</v>
      </c>
      <c r="I38" s="8">
        <v>12.4</v>
      </c>
      <c r="J38" s="7">
        <v>8000</v>
      </c>
      <c r="K38" s="8">
        <v>19.7</v>
      </c>
      <c r="L38" s="7">
        <v>16000</v>
      </c>
      <c r="M38" s="8">
        <v>20.6</v>
      </c>
      <c r="N38" s="7">
        <v>41000</v>
      </c>
      <c r="O38" s="8">
        <v>11.5</v>
      </c>
      <c r="P38" s="7" t="s">
        <v>128</v>
      </c>
    </row>
    <row r="39" spans="1:16" x14ac:dyDescent="0.2">
      <c r="A39" s="9">
        <v>2023</v>
      </c>
      <c r="B39" s="10">
        <v>2000</v>
      </c>
      <c r="C39" s="11">
        <v>3.6</v>
      </c>
      <c r="D39" s="10">
        <v>3000</v>
      </c>
      <c r="E39" s="11">
        <v>6.5</v>
      </c>
      <c r="F39" s="7">
        <v>8000</v>
      </c>
      <c r="G39" s="8">
        <v>11.3</v>
      </c>
      <c r="H39" s="7">
        <v>8000</v>
      </c>
      <c r="I39" s="8">
        <v>14.8</v>
      </c>
      <c r="J39" s="7">
        <v>9000</v>
      </c>
      <c r="K39" s="8">
        <v>21.8</v>
      </c>
      <c r="L39" s="7">
        <v>17000</v>
      </c>
      <c r="M39" s="8">
        <v>20.6</v>
      </c>
      <c r="N39" s="7">
        <v>47000</v>
      </c>
      <c r="O39" s="8">
        <v>13.1</v>
      </c>
      <c r="P39" s="7" t="s">
        <v>128</v>
      </c>
    </row>
    <row r="40" spans="1:16" x14ac:dyDescent="0.2">
      <c r="A40" s="9"/>
      <c r="B40" s="7"/>
      <c r="C40" s="8"/>
      <c r="D40" s="7"/>
      <c r="E40" s="8"/>
      <c r="F40" s="7"/>
      <c r="G40" s="8"/>
      <c r="H40" s="7"/>
      <c r="I40" s="8"/>
      <c r="J40" s="7"/>
      <c r="K40" s="8"/>
      <c r="L40" s="7"/>
      <c r="M40" s="8"/>
      <c r="N40" s="7"/>
      <c r="O40" s="8"/>
      <c r="P40" s="7"/>
    </row>
    <row r="41" spans="1:16" ht="15.75" x14ac:dyDescent="0.25">
      <c r="A41" s="3" t="s">
        <v>145</v>
      </c>
    </row>
    <row r="42" spans="1:16" ht="31.5" x14ac:dyDescent="0.25">
      <c r="A42" s="5" t="s">
        <v>84</v>
      </c>
      <c r="B42" s="6" t="s">
        <v>85</v>
      </c>
      <c r="C42" s="6" t="s">
        <v>86</v>
      </c>
      <c r="D42" s="6" t="s">
        <v>87</v>
      </c>
      <c r="E42" s="6" t="s">
        <v>88</v>
      </c>
      <c r="F42" s="6" t="s">
        <v>89</v>
      </c>
      <c r="G42" s="6" t="s">
        <v>90</v>
      </c>
      <c r="H42" s="6" t="s">
        <v>91</v>
      </c>
      <c r="I42" s="6" t="s">
        <v>92</v>
      </c>
      <c r="J42" s="6" t="s">
        <v>93</v>
      </c>
      <c r="K42" s="6" t="s">
        <v>94</v>
      </c>
      <c r="L42" s="6" t="s">
        <v>95</v>
      </c>
      <c r="M42" s="6" t="s">
        <v>96</v>
      </c>
      <c r="N42" s="6" t="s">
        <v>97</v>
      </c>
      <c r="O42" s="6" t="s">
        <v>122</v>
      </c>
      <c r="P42" s="6" t="s">
        <v>98</v>
      </c>
    </row>
    <row r="43" spans="1:16" x14ac:dyDescent="0.2">
      <c r="A43" s="9">
        <v>2020</v>
      </c>
      <c r="B43" s="7">
        <v>52000</v>
      </c>
      <c r="C43" s="8">
        <v>4.5</v>
      </c>
      <c r="D43" s="7">
        <v>225000</v>
      </c>
      <c r="E43" s="8">
        <v>12.1</v>
      </c>
      <c r="F43" s="7">
        <v>375000</v>
      </c>
      <c r="G43" s="8">
        <v>15.8</v>
      </c>
      <c r="H43" s="7">
        <v>393000</v>
      </c>
      <c r="I43" s="8">
        <v>19.7</v>
      </c>
      <c r="J43" s="7">
        <v>478000</v>
      </c>
      <c r="K43" s="8">
        <v>28.5</v>
      </c>
      <c r="L43" s="7">
        <v>1000000</v>
      </c>
      <c r="M43" s="8">
        <v>31.4</v>
      </c>
      <c r="N43" s="7">
        <v>2523000</v>
      </c>
      <c r="O43" s="8">
        <v>20.6</v>
      </c>
      <c r="P43" s="7"/>
    </row>
    <row r="44" spans="1:16" x14ac:dyDescent="0.2">
      <c r="A44" s="9">
        <v>2021</v>
      </c>
      <c r="B44" s="7">
        <v>44000</v>
      </c>
      <c r="C44" s="8">
        <v>3.7</v>
      </c>
      <c r="D44" s="7">
        <v>216000</v>
      </c>
      <c r="E44" s="8">
        <v>11.9</v>
      </c>
      <c r="F44" s="7">
        <v>372000</v>
      </c>
      <c r="G44" s="8">
        <v>15.5</v>
      </c>
      <c r="H44" s="7">
        <v>415000</v>
      </c>
      <c r="I44" s="8">
        <v>20.8</v>
      </c>
      <c r="J44" s="7">
        <v>473000</v>
      </c>
      <c r="K44" s="8">
        <v>29.1</v>
      </c>
      <c r="L44" s="7">
        <v>1039000</v>
      </c>
      <c r="M44" s="8">
        <v>31.9</v>
      </c>
      <c r="N44" s="7">
        <v>2558000</v>
      </c>
      <c r="O44" s="8">
        <v>20.8</v>
      </c>
      <c r="P44" s="7"/>
    </row>
    <row r="45" spans="1:16" x14ac:dyDescent="0.2">
      <c r="A45" s="9">
        <v>2022</v>
      </c>
      <c r="B45" s="7">
        <v>53000</v>
      </c>
      <c r="C45" s="8">
        <v>4.5999999999999996</v>
      </c>
      <c r="D45" s="7">
        <v>231000</v>
      </c>
      <c r="E45" s="8">
        <v>13.3</v>
      </c>
      <c r="F45" s="7">
        <v>382000</v>
      </c>
      <c r="G45" s="8">
        <v>16.5</v>
      </c>
      <c r="H45" s="7">
        <v>410000</v>
      </c>
      <c r="I45" s="8">
        <v>21.3</v>
      </c>
      <c r="J45" s="7">
        <v>465000</v>
      </c>
      <c r="K45" s="8">
        <v>28.3</v>
      </c>
      <c r="L45" s="7">
        <v>1022000</v>
      </c>
      <c r="M45" s="8">
        <v>30.6</v>
      </c>
      <c r="N45" s="7">
        <v>2562000</v>
      </c>
      <c r="O45" s="8">
        <v>21.2</v>
      </c>
      <c r="P45" s="7"/>
    </row>
    <row r="46" spans="1:16" x14ac:dyDescent="0.2">
      <c r="A46" s="9">
        <v>2023</v>
      </c>
      <c r="B46" s="7">
        <v>57000</v>
      </c>
      <c r="C46" s="8">
        <v>5.2</v>
      </c>
      <c r="D46" s="7">
        <v>271000</v>
      </c>
      <c r="E46" s="8">
        <v>15.4</v>
      </c>
      <c r="F46" s="7">
        <v>384000</v>
      </c>
      <c r="G46" s="8">
        <v>16.399999999999999</v>
      </c>
      <c r="H46" s="7">
        <v>408000</v>
      </c>
      <c r="I46" s="8">
        <v>21</v>
      </c>
      <c r="J46" s="7">
        <v>471000</v>
      </c>
      <c r="K46" s="8">
        <v>29.2</v>
      </c>
      <c r="L46" s="7">
        <v>1176000</v>
      </c>
      <c r="M46" s="8">
        <v>32.4</v>
      </c>
      <c r="N46" s="7">
        <v>2767000</v>
      </c>
      <c r="O46" s="8">
        <v>22.4</v>
      </c>
      <c r="P46" s="7"/>
    </row>
    <row r="47" spans="1:16" x14ac:dyDescent="0.2">
      <c r="A47" s="9"/>
      <c r="B47" s="7"/>
      <c r="C47" s="8"/>
      <c r="D47" s="7"/>
      <c r="E47" s="8"/>
      <c r="F47" s="7"/>
      <c r="G47" s="8"/>
      <c r="H47" s="7"/>
      <c r="I47" s="8"/>
      <c r="J47" s="7"/>
      <c r="K47" s="8"/>
      <c r="L47" s="7"/>
      <c r="M47" s="8"/>
      <c r="N47" s="7"/>
      <c r="O47" s="8"/>
      <c r="P47" s="7"/>
    </row>
  </sheetData>
  <pageMargins left="0.7" right="0.7" top="0.75" bottom="0.75" header="0.3" footer="0.3"/>
  <pageSetup paperSize="9" orientation="portrait" horizontalDpi="300" verticalDpi="300"/>
  <tableParts count="6">
    <tablePart r:id="rId1"/>
    <tablePart r:id="rId2"/>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FD33"/>
  <sheetViews>
    <sheetView workbookViewId="0"/>
  </sheetViews>
  <sheetFormatPr defaultColWidth="10.88671875" defaultRowHeight="15" x14ac:dyDescent="0.2"/>
  <cols>
    <col min="1" max="14" width="17.77734375" customWidth="1"/>
    <col min="16" max="16" width="45.77734375" customWidth="1"/>
  </cols>
  <sheetData>
    <row r="1" spans="1:16" ht="30" customHeight="1" x14ac:dyDescent="0.3">
      <c r="A1" s="2" t="s">
        <v>146</v>
      </c>
    </row>
    <row r="2" spans="1:16" x14ac:dyDescent="0.2">
      <c r="A2" t="s">
        <v>126</v>
      </c>
    </row>
    <row r="3" spans="1:16" x14ac:dyDescent="0.2">
      <c r="A3" t="s">
        <v>80</v>
      </c>
    </row>
    <row r="4" spans="1:16" x14ac:dyDescent="0.2">
      <c r="A4" t="s">
        <v>81</v>
      </c>
    </row>
    <row r="5" spans="1:16" x14ac:dyDescent="0.2">
      <c r="A5" t="s">
        <v>109</v>
      </c>
    </row>
    <row r="6" spans="1:16" ht="15" customHeight="1" x14ac:dyDescent="0.25">
      <c r="A6" s="3" t="s">
        <v>147</v>
      </c>
    </row>
    <row r="7" spans="1:16" ht="31.5" x14ac:dyDescent="0.25">
      <c r="A7" s="5" t="s">
        <v>84</v>
      </c>
      <c r="B7" s="6" t="s">
        <v>85</v>
      </c>
      <c r="C7" s="6" t="s">
        <v>86</v>
      </c>
      <c r="D7" s="6" t="s">
        <v>87</v>
      </c>
      <c r="E7" s="6" t="s">
        <v>88</v>
      </c>
      <c r="F7" s="6" t="s">
        <v>89</v>
      </c>
      <c r="G7" s="6" t="s">
        <v>90</v>
      </c>
      <c r="H7" s="6" t="s">
        <v>91</v>
      </c>
      <c r="I7" s="6" t="s">
        <v>92</v>
      </c>
      <c r="J7" s="6" t="s">
        <v>93</v>
      </c>
      <c r="K7" s="6" t="s">
        <v>94</v>
      </c>
      <c r="L7" s="6" t="s">
        <v>95</v>
      </c>
      <c r="M7" s="6" t="s">
        <v>96</v>
      </c>
      <c r="N7" s="6" t="s">
        <v>97</v>
      </c>
      <c r="O7" s="6" t="s">
        <v>122</v>
      </c>
      <c r="P7" s="6" t="s">
        <v>98</v>
      </c>
    </row>
    <row r="8" spans="1:16" x14ac:dyDescent="0.2">
      <c r="A8" s="9">
        <v>2020</v>
      </c>
      <c r="B8" s="10">
        <v>1000</v>
      </c>
      <c r="C8" s="11">
        <v>2.2999999999999998</v>
      </c>
      <c r="D8" s="10">
        <v>1000</v>
      </c>
      <c r="E8" s="11">
        <v>3.3</v>
      </c>
      <c r="F8" s="10">
        <v>5000</v>
      </c>
      <c r="G8" s="11">
        <v>11</v>
      </c>
      <c r="H8" s="10">
        <v>6000</v>
      </c>
      <c r="I8" s="11">
        <v>16.7</v>
      </c>
      <c r="J8" s="10">
        <v>5000</v>
      </c>
      <c r="K8" s="11">
        <v>22.5</v>
      </c>
      <c r="L8" s="7">
        <v>8000</v>
      </c>
      <c r="M8" s="8">
        <v>26</v>
      </c>
      <c r="N8" s="7">
        <v>26000</v>
      </c>
      <c r="O8" s="8">
        <v>11.7</v>
      </c>
      <c r="P8" s="7" t="s">
        <v>148</v>
      </c>
    </row>
    <row r="9" spans="1:16" x14ac:dyDescent="0.2">
      <c r="A9" s="9">
        <v>2021</v>
      </c>
      <c r="B9" s="10">
        <v>1000</v>
      </c>
      <c r="C9" s="11">
        <v>2.2000000000000002</v>
      </c>
      <c r="D9" s="10">
        <v>1000</v>
      </c>
      <c r="E9" s="11">
        <v>2.6</v>
      </c>
      <c r="F9" s="7">
        <v>6000</v>
      </c>
      <c r="G9" s="8">
        <v>13.8</v>
      </c>
      <c r="H9" s="10">
        <v>4000</v>
      </c>
      <c r="I9" s="11">
        <v>11.9</v>
      </c>
      <c r="J9" s="7">
        <v>7000</v>
      </c>
      <c r="K9" s="8">
        <v>27</v>
      </c>
      <c r="L9" s="7">
        <v>8000</v>
      </c>
      <c r="M9" s="8">
        <v>24.2</v>
      </c>
      <c r="N9" s="7">
        <v>27000</v>
      </c>
      <c r="O9" s="8">
        <v>12.4</v>
      </c>
      <c r="P9" s="7" t="s">
        <v>149</v>
      </c>
    </row>
    <row r="10" spans="1:16" x14ac:dyDescent="0.2">
      <c r="A10" s="9">
        <v>2022</v>
      </c>
      <c r="B10" s="10">
        <v>1000</v>
      </c>
      <c r="C10" s="11">
        <v>2.2000000000000002</v>
      </c>
      <c r="D10" s="10">
        <v>2000</v>
      </c>
      <c r="E10" s="11">
        <v>6.8</v>
      </c>
      <c r="F10" s="10">
        <v>4000</v>
      </c>
      <c r="G10" s="11">
        <v>9.3000000000000007</v>
      </c>
      <c r="H10" s="7">
        <v>6000</v>
      </c>
      <c r="I10" s="8">
        <v>18.5</v>
      </c>
      <c r="J10" s="10">
        <v>4000</v>
      </c>
      <c r="K10" s="11">
        <v>19.8</v>
      </c>
      <c r="L10" s="7">
        <v>9000</v>
      </c>
      <c r="M10" s="8">
        <v>27.5</v>
      </c>
      <c r="N10" s="7">
        <v>27000</v>
      </c>
      <c r="O10" s="8">
        <v>12.1</v>
      </c>
      <c r="P10" s="7" t="s">
        <v>150</v>
      </c>
    </row>
    <row r="11" spans="1:16" x14ac:dyDescent="0.2">
      <c r="A11" s="9">
        <v>2023</v>
      </c>
      <c r="B11" s="10">
        <v>3000</v>
      </c>
      <c r="C11" s="11">
        <v>4.7</v>
      </c>
      <c r="D11" s="10">
        <v>3000</v>
      </c>
      <c r="E11" s="11">
        <v>9.6</v>
      </c>
      <c r="F11" s="10">
        <v>5000</v>
      </c>
      <c r="G11" s="11">
        <v>11.2</v>
      </c>
      <c r="H11" s="7">
        <v>6000</v>
      </c>
      <c r="I11" s="8">
        <v>15.9</v>
      </c>
      <c r="J11" s="7">
        <v>7000</v>
      </c>
      <c r="K11" s="8">
        <v>28.1</v>
      </c>
      <c r="L11" s="7">
        <v>11000</v>
      </c>
      <c r="M11" s="8">
        <v>28.7</v>
      </c>
      <c r="N11" s="7">
        <v>34000</v>
      </c>
      <c r="O11" s="8">
        <v>14.6</v>
      </c>
      <c r="P11" s="7" t="s">
        <v>151</v>
      </c>
    </row>
    <row r="12" spans="1:16" x14ac:dyDescent="0.2">
      <c r="A12" s="9"/>
      <c r="B12" s="7"/>
      <c r="C12" s="8"/>
      <c r="D12" s="7"/>
      <c r="E12" s="8"/>
      <c r="F12" s="7"/>
      <c r="G12" s="8"/>
      <c r="H12" s="7"/>
      <c r="I12" s="8"/>
      <c r="J12" s="7"/>
      <c r="K12" s="8"/>
      <c r="L12" s="7"/>
      <c r="M12" s="8"/>
      <c r="N12" s="7"/>
      <c r="O12" s="8"/>
      <c r="P12" s="7"/>
    </row>
    <row r="13" spans="1:16" ht="15.75" x14ac:dyDescent="0.25">
      <c r="A13" s="3" t="s">
        <v>152</v>
      </c>
    </row>
    <row r="14" spans="1:16" ht="31.5" x14ac:dyDescent="0.25">
      <c r="A14" s="5" t="s">
        <v>84</v>
      </c>
      <c r="B14" s="6" t="s">
        <v>85</v>
      </c>
      <c r="C14" s="6" t="s">
        <v>86</v>
      </c>
      <c r="D14" s="6" t="s">
        <v>87</v>
      </c>
      <c r="E14" s="6" t="s">
        <v>88</v>
      </c>
      <c r="F14" s="6" t="s">
        <v>89</v>
      </c>
      <c r="G14" s="6" t="s">
        <v>90</v>
      </c>
      <c r="H14" s="6" t="s">
        <v>91</v>
      </c>
      <c r="I14" s="6" t="s">
        <v>92</v>
      </c>
      <c r="J14" s="6" t="s">
        <v>93</v>
      </c>
      <c r="K14" s="6" t="s">
        <v>94</v>
      </c>
      <c r="L14" s="6" t="s">
        <v>95</v>
      </c>
      <c r="M14" s="6" t="s">
        <v>96</v>
      </c>
      <c r="N14" s="6" t="s">
        <v>97</v>
      </c>
      <c r="O14" s="6" t="s">
        <v>122</v>
      </c>
      <c r="P14" s="6" t="s">
        <v>98</v>
      </c>
    </row>
    <row r="15" spans="1:16" x14ac:dyDescent="0.2">
      <c r="A15" s="9">
        <v>2020</v>
      </c>
      <c r="B15" s="7">
        <v>35000</v>
      </c>
      <c r="C15" s="8">
        <v>3.7</v>
      </c>
      <c r="D15" s="7">
        <v>112000</v>
      </c>
      <c r="E15" s="8">
        <v>10.6</v>
      </c>
      <c r="F15" s="7">
        <v>201000</v>
      </c>
      <c r="G15" s="8">
        <v>15.4</v>
      </c>
      <c r="H15" s="7">
        <v>257000</v>
      </c>
      <c r="I15" s="8">
        <v>22.3</v>
      </c>
      <c r="J15" s="7">
        <v>207000</v>
      </c>
      <c r="K15" s="8">
        <v>28.1</v>
      </c>
      <c r="L15" s="7">
        <v>578000</v>
      </c>
      <c r="M15" s="8">
        <v>36</v>
      </c>
      <c r="N15" s="7">
        <v>1390000</v>
      </c>
      <c r="O15" s="8">
        <v>20.399999999999999</v>
      </c>
      <c r="P15" s="7"/>
    </row>
    <row r="16" spans="1:16" x14ac:dyDescent="0.2">
      <c r="A16" s="9">
        <v>2021</v>
      </c>
      <c r="B16" s="7">
        <v>34000</v>
      </c>
      <c r="C16" s="8">
        <v>3.5</v>
      </c>
      <c r="D16" s="7">
        <v>115000</v>
      </c>
      <c r="E16" s="8">
        <v>10.6</v>
      </c>
      <c r="F16" s="7">
        <v>216000</v>
      </c>
      <c r="G16" s="8">
        <v>15.4</v>
      </c>
      <c r="H16" s="7">
        <v>292000</v>
      </c>
      <c r="I16" s="8">
        <v>23.2</v>
      </c>
      <c r="J16" s="7">
        <v>219000</v>
      </c>
      <c r="K16" s="8">
        <v>29.1</v>
      </c>
      <c r="L16" s="7">
        <v>677000</v>
      </c>
      <c r="M16" s="8">
        <v>37.5</v>
      </c>
      <c r="N16" s="7">
        <v>1552000</v>
      </c>
      <c r="O16" s="8">
        <v>21.3</v>
      </c>
      <c r="P16" s="7"/>
    </row>
    <row r="17" spans="1:16384" x14ac:dyDescent="0.2">
      <c r="A17" s="9">
        <v>2022</v>
      </c>
      <c r="B17" s="7">
        <v>39000</v>
      </c>
      <c r="C17" s="8">
        <v>4</v>
      </c>
      <c r="D17" s="7">
        <v>139000</v>
      </c>
      <c r="E17" s="8">
        <v>12.4</v>
      </c>
      <c r="F17" s="7">
        <v>242000</v>
      </c>
      <c r="G17" s="8">
        <v>17</v>
      </c>
      <c r="H17" s="7">
        <v>301000</v>
      </c>
      <c r="I17" s="8">
        <v>24</v>
      </c>
      <c r="J17" s="7">
        <v>262000</v>
      </c>
      <c r="K17" s="8">
        <v>31.8</v>
      </c>
      <c r="L17" s="7">
        <v>690000</v>
      </c>
      <c r="M17" s="8">
        <v>36</v>
      </c>
      <c r="N17" s="7">
        <v>1674000</v>
      </c>
      <c r="O17" s="8">
        <v>22.3</v>
      </c>
      <c r="P17" s="7"/>
    </row>
    <row r="18" spans="1:16384" customFormat="1" x14ac:dyDescent="0.2">
      <c r="A18" s="9">
        <v>2023</v>
      </c>
      <c r="B18" s="7">
        <v>51000</v>
      </c>
      <c r="C18" s="8">
        <v>5.0999999999999996</v>
      </c>
      <c r="D18" s="7">
        <v>140000</v>
      </c>
      <c r="E18" s="8">
        <v>12.1</v>
      </c>
      <c r="F18" s="7">
        <v>229000</v>
      </c>
      <c r="G18" s="8">
        <v>16.3</v>
      </c>
      <c r="H18" s="7">
        <v>286000</v>
      </c>
      <c r="I18" s="8">
        <v>22.3</v>
      </c>
      <c r="J18" s="7">
        <v>277000</v>
      </c>
      <c r="K18" s="8">
        <v>32.4</v>
      </c>
      <c r="L18" s="7">
        <v>802000</v>
      </c>
      <c r="M18" s="8">
        <v>37.700000000000003</v>
      </c>
      <c r="N18" s="7">
        <v>1785000</v>
      </c>
      <c r="O18" s="8">
        <v>22.8</v>
      </c>
      <c r="P18" s="7"/>
    </row>
    <row r="19" spans="1:16384" x14ac:dyDescent="0.2">
      <c r="A19" s="9"/>
      <c r="B19" s="7"/>
      <c r="C19" s="8"/>
      <c r="D19" s="7"/>
      <c r="E19" s="8"/>
      <c r="F19" s="7"/>
      <c r="G19" s="8"/>
      <c r="H19" s="7"/>
      <c r="I19" s="8"/>
      <c r="J19" s="7"/>
      <c r="K19" s="8"/>
      <c r="L19" s="7"/>
      <c r="M19" s="8"/>
      <c r="N19" s="7"/>
      <c r="O19" s="8"/>
      <c r="P19" s="7"/>
    </row>
    <row r="20" spans="1:16384" ht="15.75" x14ac:dyDescent="0.25">
      <c r="A20" s="3" t="s">
        <v>153</v>
      </c>
    </row>
    <row r="21" spans="1:16384" ht="31.5" x14ac:dyDescent="0.25">
      <c r="A21" s="5" t="s">
        <v>84</v>
      </c>
      <c r="B21" s="6" t="s">
        <v>85</v>
      </c>
      <c r="C21" s="6" t="s">
        <v>86</v>
      </c>
      <c r="D21" s="6" t="s">
        <v>87</v>
      </c>
      <c r="E21" s="6" t="s">
        <v>88</v>
      </c>
      <c r="F21" s="6" t="s">
        <v>89</v>
      </c>
      <c r="G21" s="6" t="s">
        <v>90</v>
      </c>
      <c r="H21" s="6" t="s">
        <v>91</v>
      </c>
      <c r="I21" s="6" t="s">
        <v>92</v>
      </c>
      <c r="J21" s="6" t="s">
        <v>93</v>
      </c>
      <c r="K21" s="6" t="s">
        <v>94</v>
      </c>
      <c r="L21" s="6" t="s">
        <v>95</v>
      </c>
      <c r="M21" s="6" t="s">
        <v>96</v>
      </c>
      <c r="N21" s="6" t="s">
        <v>97</v>
      </c>
      <c r="O21" s="6" t="s">
        <v>122</v>
      </c>
      <c r="P21" s="6" t="s">
        <v>98</v>
      </c>
    </row>
    <row r="22" spans="1:16384" x14ac:dyDescent="0.2">
      <c r="A22" s="9">
        <v>2020</v>
      </c>
      <c r="B22" s="7">
        <v>4000</v>
      </c>
      <c r="C22" s="8">
        <v>6.6</v>
      </c>
      <c r="D22" s="7">
        <v>6000</v>
      </c>
      <c r="E22" s="8">
        <v>10.5</v>
      </c>
      <c r="F22" s="7">
        <v>20000</v>
      </c>
      <c r="G22" s="8">
        <v>16.600000000000001</v>
      </c>
      <c r="H22" s="7">
        <v>26000</v>
      </c>
      <c r="I22" s="8">
        <v>20.6</v>
      </c>
      <c r="J22" s="7">
        <v>19000</v>
      </c>
      <c r="K22" s="8">
        <v>22.9</v>
      </c>
      <c r="L22" s="7">
        <v>65000</v>
      </c>
      <c r="M22" s="8">
        <v>27.1</v>
      </c>
      <c r="N22" s="7">
        <v>141000</v>
      </c>
      <c r="O22" s="8">
        <v>20.3</v>
      </c>
      <c r="P22" s="7"/>
    </row>
    <row r="23" spans="1:16384" x14ac:dyDescent="0.2">
      <c r="A23" s="9">
        <v>2021</v>
      </c>
      <c r="B23" s="7">
        <v>4000</v>
      </c>
      <c r="C23" s="8">
        <v>6.4</v>
      </c>
      <c r="D23" s="7">
        <v>6000</v>
      </c>
      <c r="E23" s="8">
        <v>11.2</v>
      </c>
      <c r="F23" s="7">
        <v>13000</v>
      </c>
      <c r="G23" s="8">
        <v>12.5</v>
      </c>
      <c r="H23" s="7">
        <v>20000</v>
      </c>
      <c r="I23" s="8">
        <v>17.600000000000001</v>
      </c>
      <c r="J23" s="7">
        <v>21000</v>
      </c>
      <c r="K23" s="8">
        <v>26</v>
      </c>
      <c r="L23" s="7">
        <v>70000</v>
      </c>
      <c r="M23" s="8">
        <v>24.6</v>
      </c>
      <c r="N23" s="7">
        <v>134000</v>
      </c>
      <c r="O23" s="8">
        <v>19.2</v>
      </c>
      <c r="P23" s="7"/>
    </row>
    <row r="24" spans="1:16384" x14ac:dyDescent="0.2">
      <c r="A24" s="9">
        <v>2022</v>
      </c>
      <c r="B24" s="7">
        <v>4000</v>
      </c>
      <c r="C24" s="8">
        <v>5.4</v>
      </c>
      <c r="D24" s="7">
        <v>7000</v>
      </c>
      <c r="E24" s="8">
        <v>11.7</v>
      </c>
      <c r="F24" s="7">
        <v>14000</v>
      </c>
      <c r="G24" s="8">
        <v>12.3</v>
      </c>
      <c r="H24" s="7">
        <v>18000</v>
      </c>
      <c r="I24" s="8">
        <v>16.2</v>
      </c>
      <c r="J24" s="7">
        <v>19000</v>
      </c>
      <c r="K24" s="8">
        <v>22.9</v>
      </c>
      <c r="L24" s="7">
        <v>60000</v>
      </c>
      <c r="M24" s="8">
        <v>24</v>
      </c>
      <c r="N24" s="7">
        <v>121000</v>
      </c>
      <c r="O24" s="8">
        <v>17.7</v>
      </c>
      <c r="P24" s="7"/>
    </row>
    <row r="25" spans="1:16384" x14ac:dyDescent="0.2">
      <c r="A25" s="9">
        <v>2023</v>
      </c>
      <c r="B25" s="10">
        <v>4000</v>
      </c>
      <c r="C25" s="11">
        <v>6.2</v>
      </c>
      <c r="D25" s="7">
        <v>6000</v>
      </c>
      <c r="E25" s="8">
        <v>9.4</v>
      </c>
      <c r="F25" s="7">
        <v>18000</v>
      </c>
      <c r="G25" s="8">
        <v>15.3</v>
      </c>
      <c r="H25" s="7">
        <v>21000</v>
      </c>
      <c r="I25" s="8">
        <v>17.399999999999999</v>
      </c>
      <c r="J25" s="7">
        <v>19000</v>
      </c>
      <c r="K25" s="8">
        <v>24.2</v>
      </c>
      <c r="L25" s="7">
        <v>60000</v>
      </c>
      <c r="M25" s="8">
        <v>23.3</v>
      </c>
      <c r="N25" s="7">
        <v>127000</v>
      </c>
      <c r="O25" s="8">
        <v>18.399999999999999</v>
      </c>
      <c r="P25" s="7" t="s">
        <v>123</v>
      </c>
      <c r="Q25" s="9">
        <v>2023</v>
      </c>
      <c r="R25" s="10">
        <v>4000</v>
      </c>
      <c r="S25" s="11">
        <v>6.2</v>
      </c>
      <c r="T25" s="7">
        <v>6000</v>
      </c>
      <c r="U25" s="8">
        <v>9.4</v>
      </c>
      <c r="V25" s="7">
        <v>18000</v>
      </c>
      <c r="W25" s="8">
        <v>15.3</v>
      </c>
      <c r="X25" s="7">
        <v>21000</v>
      </c>
      <c r="Y25" s="8">
        <v>17.399999999999999</v>
      </c>
      <c r="Z25" s="7">
        <v>19000</v>
      </c>
      <c r="AA25" s="8">
        <v>24.2</v>
      </c>
      <c r="AB25" s="7">
        <v>60000</v>
      </c>
      <c r="AC25" s="8">
        <v>23.3</v>
      </c>
      <c r="AD25" s="7">
        <v>127000</v>
      </c>
      <c r="AE25" s="8">
        <v>18.399999999999999</v>
      </c>
      <c r="AF25" s="7" t="s">
        <v>123</v>
      </c>
      <c r="AG25" s="9">
        <v>2023</v>
      </c>
      <c r="AH25" s="10">
        <v>4000</v>
      </c>
      <c r="AI25" s="11">
        <v>6.2</v>
      </c>
      <c r="AJ25" s="7">
        <v>6000</v>
      </c>
      <c r="AK25" s="8">
        <v>9.4</v>
      </c>
      <c r="AL25" s="7">
        <v>18000</v>
      </c>
      <c r="AM25" s="8">
        <v>15.3</v>
      </c>
      <c r="AN25" s="7">
        <v>21000</v>
      </c>
      <c r="AO25" s="8">
        <v>17.399999999999999</v>
      </c>
      <c r="AP25" s="7">
        <v>19000</v>
      </c>
      <c r="AQ25" s="8">
        <v>24.2</v>
      </c>
      <c r="AR25" s="7">
        <v>60000</v>
      </c>
      <c r="AS25" s="8">
        <v>23.3</v>
      </c>
      <c r="AT25" s="7">
        <v>127000</v>
      </c>
      <c r="AU25" s="8">
        <v>18.399999999999999</v>
      </c>
      <c r="AV25" s="7" t="s">
        <v>123</v>
      </c>
      <c r="AW25" s="9">
        <v>2023</v>
      </c>
      <c r="AX25" s="10">
        <v>4000</v>
      </c>
      <c r="AY25" s="11">
        <v>6.2</v>
      </c>
      <c r="AZ25" s="7">
        <v>6000</v>
      </c>
      <c r="BA25" s="8">
        <v>9.4</v>
      </c>
      <c r="BB25" s="7">
        <v>18000</v>
      </c>
      <c r="BC25" s="8">
        <v>15.3</v>
      </c>
      <c r="BD25" s="7">
        <v>21000</v>
      </c>
      <c r="BE25" s="8">
        <v>17.399999999999999</v>
      </c>
      <c r="BF25" s="7">
        <v>19000</v>
      </c>
      <c r="BG25" s="8">
        <v>24.2</v>
      </c>
      <c r="BH25" s="7">
        <v>60000</v>
      </c>
      <c r="BI25" s="8">
        <v>23.3</v>
      </c>
      <c r="BJ25" s="7">
        <v>127000</v>
      </c>
      <c r="BK25" s="8">
        <v>18.399999999999999</v>
      </c>
      <c r="BL25" s="7" t="s">
        <v>123</v>
      </c>
      <c r="BM25" s="9">
        <v>2023</v>
      </c>
      <c r="BN25" s="10">
        <v>4000</v>
      </c>
      <c r="BO25" s="11">
        <v>6.2</v>
      </c>
      <c r="BP25" s="7">
        <v>6000</v>
      </c>
      <c r="BQ25" s="8">
        <v>9.4</v>
      </c>
      <c r="BR25" s="7">
        <v>18000</v>
      </c>
      <c r="BS25" s="8">
        <v>15.3</v>
      </c>
      <c r="BT25" s="7">
        <v>21000</v>
      </c>
      <c r="BU25" s="8">
        <v>17.399999999999999</v>
      </c>
      <c r="BV25" s="7">
        <v>19000</v>
      </c>
      <c r="BW25" s="8">
        <v>24.2</v>
      </c>
      <c r="BX25" s="7">
        <v>60000</v>
      </c>
      <c r="BY25" s="8">
        <v>23.3</v>
      </c>
      <c r="BZ25" s="7">
        <v>127000</v>
      </c>
      <c r="CA25" s="8">
        <v>18.399999999999999</v>
      </c>
      <c r="CB25" s="7" t="s">
        <v>123</v>
      </c>
      <c r="CC25" s="9">
        <v>2023</v>
      </c>
      <c r="CD25" s="10">
        <v>4000</v>
      </c>
      <c r="CE25" s="11">
        <v>6.2</v>
      </c>
      <c r="CF25" s="7">
        <v>6000</v>
      </c>
      <c r="CG25" s="8">
        <v>9.4</v>
      </c>
      <c r="CH25" s="7">
        <v>18000</v>
      </c>
      <c r="CI25" s="8">
        <v>15.3</v>
      </c>
      <c r="CJ25" s="7">
        <v>21000</v>
      </c>
      <c r="CK25" s="8">
        <v>17.399999999999999</v>
      </c>
      <c r="CL25" s="7">
        <v>19000</v>
      </c>
      <c r="CM25" s="8">
        <v>24.2</v>
      </c>
      <c r="CN25" s="7">
        <v>60000</v>
      </c>
      <c r="CO25" s="8">
        <v>23.3</v>
      </c>
      <c r="CP25" s="7">
        <v>127000</v>
      </c>
      <c r="CQ25" s="8">
        <v>18.399999999999999</v>
      </c>
      <c r="CR25" s="7" t="s">
        <v>123</v>
      </c>
      <c r="CS25" s="9">
        <v>2023</v>
      </c>
      <c r="CT25" s="10">
        <v>4000</v>
      </c>
      <c r="CU25" s="11">
        <v>6.2</v>
      </c>
      <c r="CV25" s="7">
        <v>6000</v>
      </c>
      <c r="CW25" s="8">
        <v>9.4</v>
      </c>
      <c r="CX25" s="7">
        <v>18000</v>
      </c>
      <c r="CY25" s="8">
        <v>15.3</v>
      </c>
      <c r="CZ25" s="7">
        <v>21000</v>
      </c>
      <c r="DA25" s="8">
        <v>17.399999999999999</v>
      </c>
      <c r="DB25" s="7">
        <v>19000</v>
      </c>
      <c r="DC25" s="8">
        <v>24.2</v>
      </c>
      <c r="DD25" s="7">
        <v>60000</v>
      </c>
      <c r="DE25" s="8">
        <v>23.3</v>
      </c>
      <c r="DF25" s="7">
        <v>127000</v>
      </c>
      <c r="DG25" s="8">
        <v>18.399999999999999</v>
      </c>
      <c r="DH25" s="7" t="s">
        <v>123</v>
      </c>
      <c r="DI25" s="9">
        <v>2023</v>
      </c>
      <c r="DJ25" s="10">
        <v>4000</v>
      </c>
      <c r="DK25" s="11">
        <v>6.2</v>
      </c>
      <c r="DL25" s="7">
        <v>6000</v>
      </c>
      <c r="DM25" s="8">
        <v>9.4</v>
      </c>
      <c r="DN25" s="7">
        <v>18000</v>
      </c>
      <c r="DO25" s="8">
        <v>15.3</v>
      </c>
      <c r="DP25" s="7">
        <v>21000</v>
      </c>
      <c r="DQ25" s="8">
        <v>17.399999999999999</v>
      </c>
      <c r="DR25" s="7">
        <v>19000</v>
      </c>
      <c r="DS25" s="8">
        <v>24.2</v>
      </c>
      <c r="DT25" s="7">
        <v>60000</v>
      </c>
      <c r="DU25" s="8">
        <v>23.3</v>
      </c>
      <c r="DV25" s="7">
        <v>127000</v>
      </c>
      <c r="DW25" s="8">
        <v>18.399999999999999</v>
      </c>
      <c r="DX25" s="7" t="s">
        <v>123</v>
      </c>
      <c r="DY25" s="9">
        <v>2023</v>
      </c>
      <c r="DZ25" s="10">
        <v>4000</v>
      </c>
      <c r="EA25" s="11">
        <v>6.2</v>
      </c>
      <c r="EB25" s="7">
        <v>6000</v>
      </c>
      <c r="EC25" s="8">
        <v>9.4</v>
      </c>
      <c r="ED25" s="7">
        <v>18000</v>
      </c>
      <c r="EE25" s="8">
        <v>15.3</v>
      </c>
      <c r="EF25" s="7">
        <v>21000</v>
      </c>
      <c r="EG25" s="8">
        <v>17.399999999999999</v>
      </c>
      <c r="EH25" s="7">
        <v>19000</v>
      </c>
      <c r="EI25" s="8">
        <v>24.2</v>
      </c>
      <c r="EJ25" s="7">
        <v>60000</v>
      </c>
      <c r="EK25" s="8">
        <v>23.3</v>
      </c>
      <c r="EL25" s="7">
        <v>127000</v>
      </c>
      <c r="EM25" s="8">
        <v>18.399999999999999</v>
      </c>
      <c r="EN25" s="7" t="s">
        <v>123</v>
      </c>
      <c r="EO25" s="9">
        <v>2023</v>
      </c>
      <c r="EP25" s="10">
        <v>4000</v>
      </c>
      <c r="EQ25" s="11">
        <v>6.2</v>
      </c>
      <c r="ER25" s="7">
        <v>6000</v>
      </c>
      <c r="ES25" s="8">
        <v>9.4</v>
      </c>
      <c r="ET25" s="7">
        <v>18000</v>
      </c>
      <c r="EU25" s="8">
        <v>15.3</v>
      </c>
      <c r="EV25" s="7">
        <v>21000</v>
      </c>
      <c r="EW25" s="8">
        <v>17.399999999999999</v>
      </c>
      <c r="EX25" s="7">
        <v>19000</v>
      </c>
      <c r="EY25" s="8">
        <v>24.2</v>
      </c>
      <c r="EZ25" s="7">
        <v>60000</v>
      </c>
      <c r="FA25" s="8">
        <v>23.3</v>
      </c>
      <c r="FB25" s="7">
        <v>127000</v>
      </c>
      <c r="FC25" s="8">
        <v>18.399999999999999</v>
      </c>
      <c r="FD25" s="7" t="s">
        <v>123</v>
      </c>
      <c r="FE25" s="9">
        <v>2023</v>
      </c>
      <c r="FF25" s="10">
        <v>4000</v>
      </c>
      <c r="FG25" s="11">
        <v>6.2</v>
      </c>
      <c r="FH25" s="7">
        <v>6000</v>
      </c>
      <c r="FI25" s="8">
        <v>9.4</v>
      </c>
      <c r="FJ25" s="7">
        <v>18000</v>
      </c>
      <c r="FK25" s="8">
        <v>15.3</v>
      </c>
      <c r="FL25" s="7">
        <v>21000</v>
      </c>
      <c r="FM25" s="8">
        <v>17.399999999999999</v>
      </c>
      <c r="FN25" s="7">
        <v>19000</v>
      </c>
      <c r="FO25" s="8">
        <v>24.2</v>
      </c>
      <c r="FP25" s="7">
        <v>60000</v>
      </c>
      <c r="FQ25" s="8">
        <v>23.3</v>
      </c>
      <c r="FR25" s="7">
        <v>127000</v>
      </c>
      <c r="FS25" s="8">
        <v>18.399999999999999</v>
      </c>
      <c r="FT25" s="7" t="s">
        <v>123</v>
      </c>
      <c r="FU25" s="9">
        <v>2023</v>
      </c>
      <c r="FV25" s="10">
        <v>4000</v>
      </c>
      <c r="FW25" s="11">
        <v>6.2</v>
      </c>
      <c r="FX25" s="7">
        <v>6000</v>
      </c>
      <c r="FY25" s="8">
        <v>9.4</v>
      </c>
      <c r="FZ25" s="7">
        <v>18000</v>
      </c>
      <c r="GA25" s="8">
        <v>15.3</v>
      </c>
      <c r="GB25" s="7">
        <v>21000</v>
      </c>
      <c r="GC25" s="8">
        <v>17.399999999999999</v>
      </c>
      <c r="GD25" s="7">
        <v>19000</v>
      </c>
      <c r="GE25" s="8">
        <v>24.2</v>
      </c>
      <c r="GF25" s="7">
        <v>60000</v>
      </c>
      <c r="GG25" s="8">
        <v>23.3</v>
      </c>
      <c r="GH25" s="7">
        <v>127000</v>
      </c>
      <c r="GI25" s="8">
        <v>18.399999999999999</v>
      </c>
      <c r="GJ25" s="7" t="s">
        <v>123</v>
      </c>
      <c r="GK25" s="9">
        <v>2023</v>
      </c>
      <c r="GL25" s="10">
        <v>4000</v>
      </c>
      <c r="GM25" s="11">
        <v>6.2</v>
      </c>
      <c r="GN25" s="7">
        <v>6000</v>
      </c>
      <c r="GO25" s="8">
        <v>9.4</v>
      </c>
      <c r="GP25" s="7">
        <v>18000</v>
      </c>
      <c r="GQ25" s="8">
        <v>15.3</v>
      </c>
      <c r="GR25" s="7">
        <v>21000</v>
      </c>
      <c r="GS25" s="8">
        <v>17.399999999999999</v>
      </c>
      <c r="GT25" s="7">
        <v>19000</v>
      </c>
      <c r="GU25" s="8">
        <v>24.2</v>
      </c>
      <c r="GV25" s="7">
        <v>60000</v>
      </c>
      <c r="GW25" s="8">
        <v>23.3</v>
      </c>
      <c r="GX25" s="7">
        <v>127000</v>
      </c>
      <c r="GY25" s="8">
        <v>18.399999999999999</v>
      </c>
      <c r="GZ25" s="7" t="s">
        <v>123</v>
      </c>
      <c r="HA25" s="9">
        <v>2023</v>
      </c>
      <c r="HB25" s="10">
        <v>4000</v>
      </c>
      <c r="HC25" s="11">
        <v>6.2</v>
      </c>
      <c r="HD25" s="7">
        <v>6000</v>
      </c>
      <c r="HE25" s="8">
        <v>9.4</v>
      </c>
      <c r="HF25" s="7">
        <v>18000</v>
      </c>
      <c r="HG25" s="8">
        <v>15.3</v>
      </c>
      <c r="HH25" s="7">
        <v>21000</v>
      </c>
      <c r="HI25" s="8">
        <v>17.399999999999999</v>
      </c>
      <c r="HJ25" s="7">
        <v>19000</v>
      </c>
      <c r="HK25" s="8">
        <v>24.2</v>
      </c>
      <c r="HL25" s="7">
        <v>60000</v>
      </c>
      <c r="HM25" s="8">
        <v>23.3</v>
      </c>
      <c r="HN25" s="7">
        <v>127000</v>
      </c>
      <c r="HO25" s="8">
        <v>18.399999999999999</v>
      </c>
      <c r="HP25" s="7" t="s">
        <v>123</v>
      </c>
      <c r="HQ25" s="9">
        <v>2023</v>
      </c>
      <c r="HR25" s="10">
        <v>4000</v>
      </c>
      <c r="HS25" s="11">
        <v>6.2</v>
      </c>
      <c r="HT25" s="7">
        <v>6000</v>
      </c>
      <c r="HU25" s="8">
        <v>9.4</v>
      </c>
      <c r="HV25" s="7">
        <v>18000</v>
      </c>
      <c r="HW25" s="8">
        <v>15.3</v>
      </c>
      <c r="HX25" s="7">
        <v>21000</v>
      </c>
      <c r="HY25" s="8">
        <v>17.399999999999999</v>
      </c>
      <c r="HZ25" s="7">
        <v>19000</v>
      </c>
      <c r="IA25" s="8">
        <v>24.2</v>
      </c>
      <c r="IB25" s="7">
        <v>60000</v>
      </c>
      <c r="IC25" s="8">
        <v>23.3</v>
      </c>
      <c r="ID25" s="7">
        <v>127000</v>
      </c>
      <c r="IE25" s="8">
        <v>18.399999999999999</v>
      </c>
      <c r="IF25" s="7" t="s">
        <v>123</v>
      </c>
      <c r="IG25" s="9">
        <v>2023</v>
      </c>
      <c r="IH25" s="10">
        <v>4000</v>
      </c>
      <c r="II25" s="11">
        <v>6.2</v>
      </c>
      <c r="IJ25" s="7">
        <v>6000</v>
      </c>
      <c r="IK25" s="8">
        <v>9.4</v>
      </c>
      <c r="IL25" s="7">
        <v>18000</v>
      </c>
      <c r="IM25" s="8">
        <v>15.3</v>
      </c>
      <c r="IN25" s="7">
        <v>21000</v>
      </c>
      <c r="IO25" s="8">
        <v>17.399999999999999</v>
      </c>
      <c r="IP25" s="7">
        <v>19000</v>
      </c>
      <c r="IQ25" s="8">
        <v>24.2</v>
      </c>
      <c r="IR25" s="7">
        <v>60000</v>
      </c>
      <c r="IS25" s="8">
        <v>23.3</v>
      </c>
      <c r="IT25" s="7">
        <v>127000</v>
      </c>
      <c r="IU25" s="8">
        <v>18.399999999999999</v>
      </c>
      <c r="IV25" s="7" t="s">
        <v>123</v>
      </c>
      <c r="IW25" s="9">
        <v>2023</v>
      </c>
      <c r="IX25" s="10">
        <v>4000</v>
      </c>
      <c r="IY25" s="11">
        <v>6.2</v>
      </c>
      <c r="IZ25" s="7">
        <v>6000</v>
      </c>
      <c r="JA25" s="8">
        <v>9.4</v>
      </c>
      <c r="JB25" s="7">
        <v>18000</v>
      </c>
      <c r="JC25" s="8">
        <v>15.3</v>
      </c>
      <c r="JD25" s="7">
        <v>21000</v>
      </c>
      <c r="JE25" s="8">
        <v>17.399999999999999</v>
      </c>
      <c r="JF25" s="7">
        <v>19000</v>
      </c>
      <c r="JG25" s="8">
        <v>24.2</v>
      </c>
      <c r="JH25" s="7">
        <v>60000</v>
      </c>
      <c r="JI25" s="8">
        <v>23.3</v>
      </c>
      <c r="JJ25" s="7">
        <v>127000</v>
      </c>
      <c r="JK25" s="8">
        <v>18.399999999999999</v>
      </c>
      <c r="JL25" s="7" t="s">
        <v>123</v>
      </c>
      <c r="JM25" s="9">
        <v>2023</v>
      </c>
      <c r="JN25" s="10">
        <v>4000</v>
      </c>
      <c r="JO25" s="11">
        <v>6.2</v>
      </c>
      <c r="JP25" s="7">
        <v>6000</v>
      </c>
      <c r="JQ25" s="8">
        <v>9.4</v>
      </c>
      <c r="JR25" s="7">
        <v>18000</v>
      </c>
      <c r="JS25" s="8">
        <v>15.3</v>
      </c>
      <c r="JT25" s="7">
        <v>21000</v>
      </c>
      <c r="JU25" s="8">
        <v>17.399999999999999</v>
      </c>
      <c r="JV25" s="7">
        <v>19000</v>
      </c>
      <c r="JW25" s="8">
        <v>24.2</v>
      </c>
      <c r="JX25" s="7">
        <v>60000</v>
      </c>
      <c r="JY25" s="8">
        <v>23.3</v>
      </c>
      <c r="JZ25" s="7">
        <v>127000</v>
      </c>
      <c r="KA25" s="8">
        <v>18.399999999999999</v>
      </c>
      <c r="KB25" s="7" t="s">
        <v>123</v>
      </c>
      <c r="KC25" s="9">
        <v>2023</v>
      </c>
      <c r="KD25" s="10">
        <v>4000</v>
      </c>
      <c r="KE25" s="11">
        <v>6.2</v>
      </c>
      <c r="KF25" s="7">
        <v>6000</v>
      </c>
      <c r="KG25" s="8">
        <v>9.4</v>
      </c>
      <c r="KH25" s="7">
        <v>18000</v>
      </c>
      <c r="KI25" s="8">
        <v>15.3</v>
      </c>
      <c r="KJ25" s="7">
        <v>21000</v>
      </c>
      <c r="KK25" s="8">
        <v>17.399999999999999</v>
      </c>
      <c r="KL25" s="7">
        <v>19000</v>
      </c>
      <c r="KM25" s="8">
        <v>24.2</v>
      </c>
      <c r="KN25" s="7">
        <v>60000</v>
      </c>
      <c r="KO25" s="8">
        <v>23.3</v>
      </c>
      <c r="KP25" s="7">
        <v>127000</v>
      </c>
      <c r="KQ25" s="8">
        <v>18.399999999999999</v>
      </c>
      <c r="KR25" s="7" t="s">
        <v>123</v>
      </c>
      <c r="KS25" s="9">
        <v>2023</v>
      </c>
      <c r="KT25" s="10">
        <v>4000</v>
      </c>
      <c r="KU25" s="11">
        <v>6.2</v>
      </c>
      <c r="KV25" s="7">
        <v>6000</v>
      </c>
      <c r="KW25" s="8">
        <v>9.4</v>
      </c>
      <c r="KX25" s="7">
        <v>18000</v>
      </c>
      <c r="KY25" s="8">
        <v>15.3</v>
      </c>
      <c r="KZ25" s="7">
        <v>21000</v>
      </c>
      <c r="LA25" s="8">
        <v>17.399999999999999</v>
      </c>
      <c r="LB25" s="7">
        <v>19000</v>
      </c>
      <c r="LC25" s="8">
        <v>24.2</v>
      </c>
      <c r="LD25" s="7">
        <v>60000</v>
      </c>
      <c r="LE25" s="8">
        <v>23.3</v>
      </c>
      <c r="LF25" s="7">
        <v>127000</v>
      </c>
      <c r="LG25" s="8">
        <v>18.399999999999999</v>
      </c>
      <c r="LH25" s="7" t="s">
        <v>123</v>
      </c>
      <c r="LI25" s="9">
        <v>2023</v>
      </c>
      <c r="LJ25" s="10">
        <v>4000</v>
      </c>
      <c r="LK25" s="11">
        <v>6.2</v>
      </c>
      <c r="LL25" s="7">
        <v>6000</v>
      </c>
      <c r="LM25" s="8">
        <v>9.4</v>
      </c>
      <c r="LN25" s="7">
        <v>18000</v>
      </c>
      <c r="LO25" s="8">
        <v>15.3</v>
      </c>
      <c r="LP25" s="7">
        <v>21000</v>
      </c>
      <c r="LQ25" s="8">
        <v>17.399999999999999</v>
      </c>
      <c r="LR25" s="7">
        <v>19000</v>
      </c>
      <c r="LS25" s="8">
        <v>24.2</v>
      </c>
      <c r="LT25" s="7">
        <v>60000</v>
      </c>
      <c r="LU25" s="8">
        <v>23.3</v>
      </c>
      <c r="LV25" s="7">
        <v>127000</v>
      </c>
      <c r="LW25" s="8">
        <v>18.399999999999999</v>
      </c>
      <c r="LX25" s="7" t="s">
        <v>123</v>
      </c>
      <c r="LY25" s="9">
        <v>2023</v>
      </c>
      <c r="LZ25" s="10">
        <v>4000</v>
      </c>
      <c r="MA25" s="11">
        <v>6.2</v>
      </c>
      <c r="MB25" s="7">
        <v>6000</v>
      </c>
      <c r="MC25" s="8">
        <v>9.4</v>
      </c>
      <c r="MD25" s="7">
        <v>18000</v>
      </c>
      <c r="ME25" s="8">
        <v>15.3</v>
      </c>
      <c r="MF25" s="7">
        <v>21000</v>
      </c>
      <c r="MG25" s="8">
        <v>17.399999999999999</v>
      </c>
      <c r="MH25" s="7">
        <v>19000</v>
      </c>
      <c r="MI25" s="8">
        <v>24.2</v>
      </c>
      <c r="MJ25" s="7">
        <v>60000</v>
      </c>
      <c r="MK25" s="8">
        <v>23.3</v>
      </c>
      <c r="ML25" s="7">
        <v>127000</v>
      </c>
      <c r="MM25" s="8">
        <v>18.399999999999999</v>
      </c>
      <c r="MN25" s="7" t="s">
        <v>123</v>
      </c>
      <c r="MO25" s="9">
        <v>2023</v>
      </c>
      <c r="MP25" s="10">
        <v>4000</v>
      </c>
      <c r="MQ25" s="11">
        <v>6.2</v>
      </c>
      <c r="MR25" s="7">
        <v>6000</v>
      </c>
      <c r="MS25" s="8">
        <v>9.4</v>
      </c>
      <c r="MT25" s="7">
        <v>18000</v>
      </c>
      <c r="MU25" s="8">
        <v>15.3</v>
      </c>
      <c r="MV25" s="7">
        <v>21000</v>
      </c>
      <c r="MW25" s="8">
        <v>17.399999999999999</v>
      </c>
      <c r="MX25" s="7">
        <v>19000</v>
      </c>
      <c r="MY25" s="8">
        <v>24.2</v>
      </c>
      <c r="MZ25" s="7">
        <v>60000</v>
      </c>
      <c r="NA25" s="8">
        <v>23.3</v>
      </c>
      <c r="NB25" s="7">
        <v>127000</v>
      </c>
      <c r="NC25" s="8">
        <v>18.399999999999999</v>
      </c>
      <c r="ND25" s="7" t="s">
        <v>123</v>
      </c>
      <c r="NE25" s="9">
        <v>2023</v>
      </c>
      <c r="NF25" s="10">
        <v>4000</v>
      </c>
      <c r="NG25" s="11">
        <v>6.2</v>
      </c>
      <c r="NH25" s="7">
        <v>6000</v>
      </c>
      <c r="NI25" s="8">
        <v>9.4</v>
      </c>
      <c r="NJ25" s="7">
        <v>18000</v>
      </c>
      <c r="NK25" s="8">
        <v>15.3</v>
      </c>
      <c r="NL25" s="7">
        <v>21000</v>
      </c>
      <c r="NM25" s="8">
        <v>17.399999999999999</v>
      </c>
      <c r="NN25" s="7">
        <v>19000</v>
      </c>
      <c r="NO25" s="8">
        <v>24.2</v>
      </c>
      <c r="NP25" s="7">
        <v>60000</v>
      </c>
      <c r="NQ25" s="8">
        <v>23.3</v>
      </c>
      <c r="NR25" s="7">
        <v>127000</v>
      </c>
      <c r="NS25" s="8">
        <v>18.399999999999999</v>
      </c>
      <c r="NT25" s="7" t="s">
        <v>123</v>
      </c>
      <c r="NU25" s="9">
        <v>2023</v>
      </c>
      <c r="NV25" s="10">
        <v>4000</v>
      </c>
      <c r="NW25" s="11">
        <v>6.2</v>
      </c>
      <c r="NX25" s="7">
        <v>6000</v>
      </c>
      <c r="NY25" s="8">
        <v>9.4</v>
      </c>
      <c r="NZ25" s="7">
        <v>18000</v>
      </c>
      <c r="OA25" s="8">
        <v>15.3</v>
      </c>
      <c r="OB25" s="7">
        <v>21000</v>
      </c>
      <c r="OC25" s="8">
        <v>17.399999999999999</v>
      </c>
      <c r="OD25" s="7">
        <v>19000</v>
      </c>
      <c r="OE25" s="8">
        <v>24.2</v>
      </c>
      <c r="OF25" s="7">
        <v>60000</v>
      </c>
      <c r="OG25" s="8">
        <v>23.3</v>
      </c>
      <c r="OH25" s="7">
        <v>127000</v>
      </c>
      <c r="OI25" s="8">
        <v>18.399999999999999</v>
      </c>
      <c r="OJ25" s="7" t="s">
        <v>123</v>
      </c>
      <c r="OK25" s="9">
        <v>2023</v>
      </c>
      <c r="OL25" s="10">
        <v>4000</v>
      </c>
      <c r="OM25" s="11">
        <v>6.2</v>
      </c>
      <c r="ON25" s="7">
        <v>6000</v>
      </c>
      <c r="OO25" s="8">
        <v>9.4</v>
      </c>
      <c r="OP25" s="7">
        <v>18000</v>
      </c>
      <c r="OQ25" s="8">
        <v>15.3</v>
      </c>
      <c r="OR25" s="7">
        <v>21000</v>
      </c>
      <c r="OS25" s="8">
        <v>17.399999999999999</v>
      </c>
      <c r="OT25" s="7">
        <v>19000</v>
      </c>
      <c r="OU25" s="8">
        <v>24.2</v>
      </c>
      <c r="OV25" s="7">
        <v>60000</v>
      </c>
      <c r="OW25" s="8">
        <v>23.3</v>
      </c>
      <c r="OX25" s="7">
        <v>127000</v>
      </c>
      <c r="OY25" s="8">
        <v>18.399999999999999</v>
      </c>
      <c r="OZ25" s="7" t="s">
        <v>123</v>
      </c>
      <c r="PA25" s="9">
        <v>2023</v>
      </c>
      <c r="PB25" s="10">
        <v>4000</v>
      </c>
      <c r="PC25" s="11">
        <v>6.2</v>
      </c>
      <c r="PD25" s="7">
        <v>6000</v>
      </c>
      <c r="PE25" s="8">
        <v>9.4</v>
      </c>
      <c r="PF25" s="7">
        <v>18000</v>
      </c>
      <c r="PG25" s="8">
        <v>15.3</v>
      </c>
      <c r="PH25" s="7">
        <v>21000</v>
      </c>
      <c r="PI25" s="8">
        <v>17.399999999999999</v>
      </c>
      <c r="PJ25" s="7">
        <v>19000</v>
      </c>
      <c r="PK25" s="8">
        <v>24.2</v>
      </c>
      <c r="PL25" s="7">
        <v>60000</v>
      </c>
      <c r="PM25" s="8">
        <v>23.3</v>
      </c>
      <c r="PN25" s="7">
        <v>127000</v>
      </c>
      <c r="PO25" s="8">
        <v>18.399999999999999</v>
      </c>
      <c r="PP25" s="7" t="s">
        <v>123</v>
      </c>
      <c r="PQ25" s="9">
        <v>2023</v>
      </c>
      <c r="PR25" s="10">
        <v>4000</v>
      </c>
      <c r="PS25" s="11">
        <v>6.2</v>
      </c>
      <c r="PT25" s="7">
        <v>6000</v>
      </c>
      <c r="PU25" s="8">
        <v>9.4</v>
      </c>
      <c r="PV25" s="7">
        <v>18000</v>
      </c>
      <c r="PW25" s="8">
        <v>15.3</v>
      </c>
      <c r="PX25" s="7">
        <v>21000</v>
      </c>
      <c r="PY25" s="8">
        <v>17.399999999999999</v>
      </c>
      <c r="PZ25" s="7">
        <v>19000</v>
      </c>
      <c r="QA25" s="8">
        <v>24.2</v>
      </c>
      <c r="QB25" s="7">
        <v>60000</v>
      </c>
      <c r="QC25" s="8">
        <v>23.3</v>
      </c>
      <c r="QD25" s="7">
        <v>127000</v>
      </c>
      <c r="QE25" s="8">
        <v>18.399999999999999</v>
      </c>
      <c r="QF25" s="7" t="s">
        <v>123</v>
      </c>
      <c r="QG25" s="9">
        <v>2023</v>
      </c>
      <c r="QH25" s="10">
        <v>4000</v>
      </c>
      <c r="QI25" s="11">
        <v>6.2</v>
      </c>
      <c r="QJ25" s="7">
        <v>6000</v>
      </c>
      <c r="QK25" s="8">
        <v>9.4</v>
      </c>
      <c r="QL25" s="7">
        <v>18000</v>
      </c>
      <c r="QM25" s="8">
        <v>15.3</v>
      </c>
      <c r="QN25" s="7">
        <v>21000</v>
      </c>
      <c r="QO25" s="8">
        <v>17.399999999999999</v>
      </c>
      <c r="QP25" s="7">
        <v>19000</v>
      </c>
      <c r="QQ25" s="8">
        <v>24.2</v>
      </c>
      <c r="QR25" s="7">
        <v>60000</v>
      </c>
      <c r="QS25" s="8">
        <v>23.3</v>
      </c>
      <c r="QT25" s="7">
        <v>127000</v>
      </c>
      <c r="QU25" s="8">
        <v>18.399999999999999</v>
      </c>
      <c r="QV25" s="7" t="s">
        <v>123</v>
      </c>
      <c r="QW25" s="9">
        <v>2023</v>
      </c>
      <c r="QX25" s="10">
        <v>4000</v>
      </c>
      <c r="QY25" s="11">
        <v>6.2</v>
      </c>
      <c r="QZ25" s="7">
        <v>6000</v>
      </c>
      <c r="RA25" s="8">
        <v>9.4</v>
      </c>
      <c r="RB25" s="7">
        <v>18000</v>
      </c>
      <c r="RC25" s="8">
        <v>15.3</v>
      </c>
      <c r="RD25" s="7">
        <v>21000</v>
      </c>
      <c r="RE25" s="8">
        <v>17.399999999999999</v>
      </c>
      <c r="RF25" s="7">
        <v>19000</v>
      </c>
      <c r="RG25" s="8">
        <v>24.2</v>
      </c>
      <c r="RH25" s="7">
        <v>60000</v>
      </c>
      <c r="RI25" s="8">
        <v>23.3</v>
      </c>
      <c r="RJ25" s="7">
        <v>127000</v>
      </c>
      <c r="RK25" s="8">
        <v>18.399999999999999</v>
      </c>
      <c r="RL25" s="7" t="s">
        <v>123</v>
      </c>
      <c r="RM25" s="9">
        <v>2023</v>
      </c>
      <c r="RN25" s="10">
        <v>4000</v>
      </c>
      <c r="RO25" s="11">
        <v>6.2</v>
      </c>
      <c r="RP25" s="7">
        <v>6000</v>
      </c>
      <c r="RQ25" s="8">
        <v>9.4</v>
      </c>
      <c r="RR25" s="7">
        <v>18000</v>
      </c>
      <c r="RS25" s="8">
        <v>15.3</v>
      </c>
      <c r="RT25" s="7">
        <v>21000</v>
      </c>
      <c r="RU25" s="8">
        <v>17.399999999999999</v>
      </c>
      <c r="RV25" s="7">
        <v>19000</v>
      </c>
      <c r="RW25" s="8">
        <v>24.2</v>
      </c>
      <c r="RX25" s="7">
        <v>60000</v>
      </c>
      <c r="RY25" s="8">
        <v>23.3</v>
      </c>
      <c r="RZ25" s="7">
        <v>127000</v>
      </c>
      <c r="SA25" s="8">
        <v>18.399999999999999</v>
      </c>
      <c r="SB25" s="7" t="s">
        <v>123</v>
      </c>
      <c r="SC25" s="9">
        <v>2023</v>
      </c>
      <c r="SD25" s="10">
        <v>4000</v>
      </c>
      <c r="SE25" s="11">
        <v>6.2</v>
      </c>
      <c r="SF25" s="7">
        <v>6000</v>
      </c>
      <c r="SG25" s="8">
        <v>9.4</v>
      </c>
      <c r="SH25" s="7">
        <v>18000</v>
      </c>
      <c r="SI25" s="8">
        <v>15.3</v>
      </c>
      <c r="SJ25" s="7">
        <v>21000</v>
      </c>
      <c r="SK25" s="8">
        <v>17.399999999999999</v>
      </c>
      <c r="SL25" s="7">
        <v>19000</v>
      </c>
      <c r="SM25" s="8">
        <v>24.2</v>
      </c>
      <c r="SN25" s="7">
        <v>60000</v>
      </c>
      <c r="SO25" s="8">
        <v>23.3</v>
      </c>
      <c r="SP25" s="7">
        <v>127000</v>
      </c>
      <c r="SQ25" s="8">
        <v>18.399999999999999</v>
      </c>
      <c r="SR25" s="7" t="s">
        <v>123</v>
      </c>
      <c r="SS25" s="9">
        <v>2023</v>
      </c>
      <c r="ST25" s="10">
        <v>4000</v>
      </c>
      <c r="SU25" s="11">
        <v>6.2</v>
      </c>
      <c r="SV25" s="7">
        <v>6000</v>
      </c>
      <c r="SW25" s="8">
        <v>9.4</v>
      </c>
      <c r="SX25" s="7">
        <v>18000</v>
      </c>
      <c r="SY25" s="8">
        <v>15.3</v>
      </c>
      <c r="SZ25" s="7">
        <v>21000</v>
      </c>
      <c r="TA25" s="8">
        <v>17.399999999999999</v>
      </c>
      <c r="TB25" s="7">
        <v>19000</v>
      </c>
      <c r="TC25" s="8">
        <v>24.2</v>
      </c>
      <c r="TD25" s="7">
        <v>60000</v>
      </c>
      <c r="TE25" s="8">
        <v>23.3</v>
      </c>
      <c r="TF25" s="7">
        <v>127000</v>
      </c>
      <c r="TG25" s="8">
        <v>18.399999999999999</v>
      </c>
      <c r="TH25" s="7" t="s">
        <v>123</v>
      </c>
      <c r="TI25" s="9">
        <v>2023</v>
      </c>
      <c r="TJ25" s="10">
        <v>4000</v>
      </c>
      <c r="TK25" s="11">
        <v>6.2</v>
      </c>
      <c r="TL25" s="7">
        <v>6000</v>
      </c>
      <c r="TM25" s="8">
        <v>9.4</v>
      </c>
      <c r="TN25" s="7">
        <v>18000</v>
      </c>
      <c r="TO25" s="8">
        <v>15.3</v>
      </c>
      <c r="TP25" s="7">
        <v>21000</v>
      </c>
      <c r="TQ25" s="8">
        <v>17.399999999999999</v>
      </c>
      <c r="TR25" s="7">
        <v>19000</v>
      </c>
      <c r="TS25" s="8">
        <v>24.2</v>
      </c>
      <c r="TT25" s="7">
        <v>60000</v>
      </c>
      <c r="TU25" s="8">
        <v>23.3</v>
      </c>
      <c r="TV25" s="7">
        <v>127000</v>
      </c>
      <c r="TW25" s="8">
        <v>18.399999999999999</v>
      </c>
      <c r="TX25" s="7" t="s">
        <v>123</v>
      </c>
      <c r="TY25" s="9">
        <v>2023</v>
      </c>
      <c r="TZ25" s="10">
        <v>4000</v>
      </c>
      <c r="UA25" s="11">
        <v>6.2</v>
      </c>
      <c r="UB25" s="7">
        <v>6000</v>
      </c>
      <c r="UC25" s="8">
        <v>9.4</v>
      </c>
      <c r="UD25" s="7">
        <v>18000</v>
      </c>
      <c r="UE25" s="8">
        <v>15.3</v>
      </c>
      <c r="UF25" s="7">
        <v>21000</v>
      </c>
      <c r="UG25" s="8">
        <v>17.399999999999999</v>
      </c>
      <c r="UH25" s="7">
        <v>19000</v>
      </c>
      <c r="UI25" s="8">
        <v>24.2</v>
      </c>
      <c r="UJ25" s="7">
        <v>60000</v>
      </c>
      <c r="UK25" s="8">
        <v>23.3</v>
      </c>
      <c r="UL25" s="7">
        <v>127000</v>
      </c>
      <c r="UM25" s="8">
        <v>18.399999999999999</v>
      </c>
      <c r="UN25" s="7" t="s">
        <v>123</v>
      </c>
      <c r="UO25" s="9">
        <v>2023</v>
      </c>
      <c r="UP25" s="10">
        <v>4000</v>
      </c>
      <c r="UQ25" s="11">
        <v>6.2</v>
      </c>
      <c r="UR25" s="7">
        <v>6000</v>
      </c>
      <c r="US25" s="8">
        <v>9.4</v>
      </c>
      <c r="UT25" s="7">
        <v>18000</v>
      </c>
      <c r="UU25" s="8">
        <v>15.3</v>
      </c>
      <c r="UV25" s="7">
        <v>21000</v>
      </c>
      <c r="UW25" s="8">
        <v>17.399999999999999</v>
      </c>
      <c r="UX25" s="7">
        <v>19000</v>
      </c>
      <c r="UY25" s="8">
        <v>24.2</v>
      </c>
      <c r="UZ25" s="7">
        <v>60000</v>
      </c>
      <c r="VA25" s="8">
        <v>23.3</v>
      </c>
      <c r="VB25" s="7">
        <v>127000</v>
      </c>
      <c r="VC25" s="8">
        <v>18.399999999999999</v>
      </c>
      <c r="VD25" s="7" t="s">
        <v>123</v>
      </c>
      <c r="VE25" s="9">
        <v>2023</v>
      </c>
      <c r="VF25" s="10">
        <v>4000</v>
      </c>
      <c r="VG25" s="11">
        <v>6.2</v>
      </c>
      <c r="VH25" s="7">
        <v>6000</v>
      </c>
      <c r="VI25" s="8">
        <v>9.4</v>
      </c>
      <c r="VJ25" s="7">
        <v>18000</v>
      </c>
      <c r="VK25" s="8">
        <v>15.3</v>
      </c>
      <c r="VL25" s="7">
        <v>21000</v>
      </c>
      <c r="VM25" s="8">
        <v>17.399999999999999</v>
      </c>
      <c r="VN25" s="7">
        <v>19000</v>
      </c>
      <c r="VO25" s="8">
        <v>24.2</v>
      </c>
      <c r="VP25" s="7">
        <v>60000</v>
      </c>
      <c r="VQ25" s="8">
        <v>23.3</v>
      </c>
      <c r="VR25" s="7">
        <v>127000</v>
      </c>
      <c r="VS25" s="8">
        <v>18.399999999999999</v>
      </c>
      <c r="VT25" s="7" t="s">
        <v>123</v>
      </c>
      <c r="VU25" s="9">
        <v>2023</v>
      </c>
      <c r="VV25" s="10">
        <v>4000</v>
      </c>
      <c r="VW25" s="11">
        <v>6.2</v>
      </c>
      <c r="VX25" s="7">
        <v>6000</v>
      </c>
      <c r="VY25" s="8">
        <v>9.4</v>
      </c>
      <c r="VZ25" s="7">
        <v>18000</v>
      </c>
      <c r="WA25" s="8">
        <v>15.3</v>
      </c>
      <c r="WB25" s="7">
        <v>21000</v>
      </c>
      <c r="WC25" s="8">
        <v>17.399999999999999</v>
      </c>
      <c r="WD25" s="7">
        <v>19000</v>
      </c>
      <c r="WE25" s="8">
        <v>24.2</v>
      </c>
      <c r="WF25" s="7">
        <v>60000</v>
      </c>
      <c r="WG25" s="8">
        <v>23.3</v>
      </c>
      <c r="WH25" s="7">
        <v>127000</v>
      </c>
      <c r="WI25" s="8">
        <v>18.399999999999999</v>
      </c>
      <c r="WJ25" s="7" t="s">
        <v>123</v>
      </c>
      <c r="WK25" s="9">
        <v>2023</v>
      </c>
      <c r="WL25" s="10">
        <v>4000</v>
      </c>
      <c r="WM25" s="11">
        <v>6.2</v>
      </c>
      <c r="WN25" s="7">
        <v>6000</v>
      </c>
      <c r="WO25" s="8">
        <v>9.4</v>
      </c>
      <c r="WP25" s="7">
        <v>18000</v>
      </c>
      <c r="WQ25" s="8">
        <v>15.3</v>
      </c>
      <c r="WR25" s="7">
        <v>21000</v>
      </c>
      <c r="WS25" s="8">
        <v>17.399999999999999</v>
      </c>
      <c r="WT25" s="7">
        <v>19000</v>
      </c>
      <c r="WU25" s="8">
        <v>24.2</v>
      </c>
      <c r="WV25" s="7">
        <v>60000</v>
      </c>
      <c r="WW25" s="8">
        <v>23.3</v>
      </c>
      <c r="WX25" s="7">
        <v>127000</v>
      </c>
      <c r="WY25" s="8">
        <v>18.399999999999999</v>
      </c>
      <c r="WZ25" s="7" t="s">
        <v>123</v>
      </c>
      <c r="XA25" s="9">
        <v>2023</v>
      </c>
      <c r="XB25" s="10">
        <v>4000</v>
      </c>
      <c r="XC25" s="11">
        <v>6.2</v>
      </c>
      <c r="XD25" s="7">
        <v>6000</v>
      </c>
      <c r="XE25" s="8">
        <v>9.4</v>
      </c>
      <c r="XF25" s="7">
        <v>18000</v>
      </c>
      <c r="XG25" s="8">
        <v>15.3</v>
      </c>
      <c r="XH25" s="7">
        <v>21000</v>
      </c>
      <c r="XI25" s="8">
        <v>17.399999999999999</v>
      </c>
      <c r="XJ25" s="7">
        <v>19000</v>
      </c>
      <c r="XK25" s="8">
        <v>24.2</v>
      </c>
      <c r="XL25" s="7">
        <v>60000</v>
      </c>
      <c r="XM25" s="8">
        <v>23.3</v>
      </c>
      <c r="XN25" s="7">
        <v>127000</v>
      </c>
      <c r="XO25" s="8">
        <v>18.399999999999999</v>
      </c>
      <c r="XP25" s="7" t="s">
        <v>123</v>
      </c>
      <c r="XQ25" s="9">
        <v>2023</v>
      </c>
      <c r="XR25" s="10">
        <v>4000</v>
      </c>
      <c r="XS25" s="11">
        <v>6.2</v>
      </c>
      <c r="XT25" s="7">
        <v>6000</v>
      </c>
      <c r="XU25" s="8">
        <v>9.4</v>
      </c>
      <c r="XV25" s="7">
        <v>18000</v>
      </c>
      <c r="XW25" s="8">
        <v>15.3</v>
      </c>
      <c r="XX25" s="7">
        <v>21000</v>
      </c>
      <c r="XY25" s="8">
        <v>17.399999999999999</v>
      </c>
      <c r="XZ25" s="7">
        <v>19000</v>
      </c>
      <c r="YA25" s="8">
        <v>24.2</v>
      </c>
      <c r="YB25" s="7">
        <v>60000</v>
      </c>
      <c r="YC25" s="8">
        <v>23.3</v>
      </c>
      <c r="YD25" s="7">
        <v>127000</v>
      </c>
      <c r="YE25" s="8">
        <v>18.399999999999999</v>
      </c>
      <c r="YF25" s="7" t="s">
        <v>123</v>
      </c>
      <c r="YG25" s="9">
        <v>2023</v>
      </c>
      <c r="YH25" s="10">
        <v>4000</v>
      </c>
      <c r="YI25" s="11">
        <v>6.2</v>
      </c>
      <c r="YJ25" s="7">
        <v>6000</v>
      </c>
      <c r="YK25" s="8">
        <v>9.4</v>
      </c>
      <c r="YL25" s="7">
        <v>18000</v>
      </c>
      <c r="YM25" s="8">
        <v>15.3</v>
      </c>
      <c r="YN25" s="7">
        <v>21000</v>
      </c>
      <c r="YO25" s="8">
        <v>17.399999999999999</v>
      </c>
      <c r="YP25" s="7">
        <v>19000</v>
      </c>
      <c r="YQ25" s="8">
        <v>24.2</v>
      </c>
      <c r="YR25" s="7">
        <v>60000</v>
      </c>
      <c r="YS25" s="8">
        <v>23.3</v>
      </c>
      <c r="YT25" s="7">
        <v>127000</v>
      </c>
      <c r="YU25" s="8">
        <v>18.399999999999999</v>
      </c>
      <c r="YV25" s="7" t="s">
        <v>123</v>
      </c>
      <c r="YW25" s="9">
        <v>2023</v>
      </c>
      <c r="YX25" s="10">
        <v>4000</v>
      </c>
      <c r="YY25" s="11">
        <v>6.2</v>
      </c>
      <c r="YZ25" s="7">
        <v>6000</v>
      </c>
      <c r="ZA25" s="8">
        <v>9.4</v>
      </c>
      <c r="ZB25" s="7">
        <v>18000</v>
      </c>
      <c r="ZC25" s="8">
        <v>15.3</v>
      </c>
      <c r="ZD25" s="7">
        <v>21000</v>
      </c>
      <c r="ZE25" s="8">
        <v>17.399999999999999</v>
      </c>
      <c r="ZF25" s="7">
        <v>19000</v>
      </c>
      <c r="ZG25" s="8">
        <v>24.2</v>
      </c>
      <c r="ZH25" s="7">
        <v>60000</v>
      </c>
      <c r="ZI25" s="8">
        <v>23.3</v>
      </c>
      <c r="ZJ25" s="7">
        <v>127000</v>
      </c>
      <c r="ZK25" s="8">
        <v>18.399999999999999</v>
      </c>
      <c r="ZL25" s="7" t="s">
        <v>123</v>
      </c>
      <c r="ZM25" s="9">
        <v>2023</v>
      </c>
      <c r="ZN25" s="10">
        <v>4000</v>
      </c>
      <c r="ZO25" s="11">
        <v>6.2</v>
      </c>
      <c r="ZP25" s="7">
        <v>6000</v>
      </c>
      <c r="ZQ25" s="8">
        <v>9.4</v>
      </c>
      <c r="ZR25" s="7">
        <v>18000</v>
      </c>
      <c r="ZS25" s="8">
        <v>15.3</v>
      </c>
      <c r="ZT25" s="7">
        <v>21000</v>
      </c>
      <c r="ZU25" s="8">
        <v>17.399999999999999</v>
      </c>
      <c r="ZV25" s="7">
        <v>19000</v>
      </c>
      <c r="ZW25" s="8">
        <v>24.2</v>
      </c>
      <c r="ZX25" s="7">
        <v>60000</v>
      </c>
      <c r="ZY25" s="8">
        <v>23.3</v>
      </c>
      <c r="ZZ25" s="7">
        <v>127000</v>
      </c>
      <c r="AAA25" s="8">
        <v>18.399999999999999</v>
      </c>
      <c r="AAB25" s="7" t="s">
        <v>123</v>
      </c>
      <c r="AAC25" s="9">
        <v>2023</v>
      </c>
      <c r="AAD25" s="10">
        <v>4000</v>
      </c>
      <c r="AAE25" s="11">
        <v>6.2</v>
      </c>
      <c r="AAF25" s="7">
        <v>6000</v>
      </c>
      <c r="AAG25" s="8">
        <v>9.4</v>
      </c>
      <c r="AAH25" s="7">
        <v>18000</v>
      </c>
      <c r="AAI25" s="8">
        <v>15.3</v>
      </c>
      <c r="AAJ25" s="7">
        <v>21000</v>
      </c>
      <c r="AAK25" s="8">
        <v>17.399999999999999</v>
      </c>
      <c r="AAL25" s="7">
        <v>19000</v>
      </c>
      <c r="AAM25" s="8">
        <v>24.2</v>
      </c>
      <c r="AAN25" s="7">
        <v>60000</v>
      </c>
      <c r="AAO25" s="8">
        <v>23.3</v>
      </c>
      <c r="AAP25" s="7">
        <v>127000</v>
      </c>
      <c r="AAQ25" s="8">
        <v>18.399999999999999</v>
      </c>
      <c r="AAR25" s="7" t="s">
        <v>123</v>
      </c>
      <c r="AAS25" s="9">
        <v>2023</v>
      </c>
      <c r="AAT25" s="10">
        <v>4000</v>
      </c>
      <c r="AAU25" s="11">
        <v>6.2</v>
      </c>
      <c r="AAV25" s="7">
        <v>6000</v>
      </c>
      <c r="AAW25" s="8">
        <v>9.4</v>
      </c>
      <c r="AAX25" s="7">
        <v>18000</v>
      </c>
      <c r="AAY25" s="8">
        <v>15.3</v>
      </c>
      <c r="AAZ25" s="7">
        <v>21000</v>
      </c>
      <c r="ABA25" s="8">
        <v>17.399999999999999</v>
      </c>
      <c r="ABB25" s="7">
        <v>19000</v>
      </c>
      <c r="ABC25" s="8">
        <v>24.2</v>
      </c>
      <c r="ABD25" s="7">
        <v>60000</v>
      </c>
      <c r="ABE25" s="8">
        <v>23.3</v>
      </c>
      <c r="ABF25" s="7">
        <v>127000</v>
      </c>
      <c r="ABG25" s="8">
        <v>18.399999999999999</v>
      </c>
      <c r="ABH25" s="7" t="s">
        <v>123</v>
      </c>
      <c r="ABI25" s="9">
        <v>2023</v>
      </c>
      <c r="ABJ25" s="10">
        <v>4000</v>
      </c>
      <c r="ABK25" s="11">
        <v>6.2</v>
      </c>
      <c r="ABL25" s="7">
        <v>6000</v>
      </c>
      <c r="ABM25" s="8">
        <v>9.4</v>
      </c>
      <c r="ABN25" s="7">
        <v>18000</v>
      </c>
      <c r="ABO25" s="8">
        <v>15.3</v>
      </c>
      <c r="ABP25" s="7">
        <v>21000</v>
      </c>
      <c r="ABQ25" s="8">
        <v>17.399999999999999</v>
      </c>
      <c r="ABR25" s="7">
        <v>19000</v>
      </c>
      <c r="ABS25" s="8">
        <v>24.2</v>
      </c>
      <c r="ABT25" s="7">
        <v>60000</v>
      </c>
      <c r="ABU25" s="8">
        <v>23.3</v>
      </c>
      <c r="ABV25" s="7">
        <v>127000</v>
      </c>
      <c r="ABW25" s="8">
        <v>18.399999999999999</v>
      </c>
      <c r="ABX25" s="7" t="s">
        <v>123</v>
      </c>
      <c r="ABY25" s="9">
        <v>2023</v>
      </c>
      <c r="ABZ25" s="10">
        <v>4000</v>
      </c>
      <c r="ACA25" s="11">
        <v>6.2</v>
      </c>
      <c r="ACB25" s="7">
        <v>6000</v>
      </c>
      <c r="ACC25" s="8">
        <v>9.4</v>
      </c>
      <c r="ACD25" s="7">
        <v>18000</v>
      </c>
      <c r="ACE25" s="8">
        <v>15.3</v>
      </c>
      <c r="ACF25" s="7">
        <v>21000</v>
      </c>
      <c r="ACG25" s="8">
        <v>17.399999999999999</v>
      </c>
      <c r="ACH25" s="7">
        <v>19000</v>
      </c>
      <c r="ACI25" s="8">
        <v>24.2</v>
      </c>
      <c r="ACJ25" s="7">
        <v>60000</v>
      </c>
      <c r="ACK25" s="8">
        <v>23.3</v>
      </c>
      <c r="ACL25" s="7">
        <v>127000</v>
      </c>
      <c r="ACM25" s="8">
        <v>18.399999999999999</v>
      </c>
      <c r="ACN25" s="7" t="s">
        <v>123</v>
      </c>
      <c r="ACO25" s="9">
        <v>2023</v>
      </c>
      <c r="ACP25" s="10">
        <v>4000</v>
      </c>
      <c r="ACQ25" s="11">
        <v>6.2</v>
      </c>
      <c r="ACR25" s="7">
        <v>6000</v>
      </c>
      <c r="ACS25" s="8">
        <v>9.4</v>
      </c>
      <c r="ACT25" s="7">
        <v>18000</v>
      </c>
      <c r="ACU25" s="8">
        <v>15.3</v>
      </c>
      <c r="ACV25" s="7">
        <v>21000</v>
      </c>
      <c r="ACW25" s="8">
        <v>17.399999999999999</v>
      </c>
      <c r="ACX25" s="7">
        <v>19000</v>
      </c>
      <c r="ACY25" s="8">
        <v>24.2</v>
      </c>
      <c r="ACZ25" s="7">
        <v>60000</v>
      </c>
      <c r="ADA25" s="8">
        <v>23.3</v>
      </c>
      <c r="ADB25" s="7">
        <v>127000</v>
      </c>
      <c r="ADC25" s="8">
        <v>18.399999999999999</v>
      </c>
      <c r="ADD25" s="7" t="s">
        <v>123</v>
      </c>
      <c r="ADE25" s="9">
        <v>2023</v>
      </c>
      <c r="ADF25" s="10">
        <v>4000</v>
      </c>
      <c r="ADG25" s="11">
        <v>6.2</v>
      </c>
      <c r="ADH25" s="7">
        <v>6000</v>
      </c>
      <c r="ADI25" s="8">
        <v>9.4</v>
      </c>
      <c r="ADJ25" s="7">
        <v>18000</v>
      </c>
      <c r="ADK25" s="8">
        <v>15.3</v>
      </c>
      <c r="ADL25" s="7">
        <v>21000</v>
      </c>
      <c r="ADM25" s="8">
        <v>17.399999999999999</v>
      </c>
      <c r="ADN25" s="7">
        <v>19000</v>
      </c>
      <c r="ADO25" s="8">
        <v>24.2</v>
      </c>
      <c r="ADP25" s="7">
        <v>60000</v>
      </c>
      <c r="ADQ25" s="8">
        <v>23.3</v>
      </c>
      <c r="ADR25" s="7">
        <v>127000</v>
      </c>
      <c r="ADS25" s="8">
        <v>18.399999999999999</v>
      </c>
      <c r="ADT25" s="7" t="s">
        <v>123</v>
      </c>
      <c r="ADU25" s="9">
        <v>2023</v>
      </c>
      <c r="ADV25" s="10">
        <v>4000</v>
      </c>
      <c r="ADW25" s="11">
        <v>6.2</v>
      </c>
      <c r="ADX25" s="7">
        <v>6000</v>
      </c>
      <c r="ADY25" s="8">
        <v>9.4</v>
      </c>
      <c r="ADZ25" s="7">
        <v>18000</v>
      </c>
      <c r="AEA25" s="8">
        <v>15.3</v>
      </c>
      <c r="AEB25" s="7">
        <v>21000</v>
      </c>
      <c r="AEC25" s="8">
        <v>17.399999999999999</v>
      </c>
      <c r="AED25" s="7">
        <v>19000</v>
      </c>
      <c r="AEE25" s="8">
        <v>24.2</v>
      </c>
      <c r="AEF25" s="7">
        <v>60000</v>
      </c>
      <c r="AEG25" s="8">
        <v>23.3</v>
      </c>
      <c r="AEH25" s="7">
        <v>127000</v>
      </c>
      <c r="AEI25" s="8">
        <v>18.399999999999999</v>
      </c>
      <c r="AEJ25" s="7" t="s">
        <v>123</v>
      </c>
      <c r="AEK25" s="9">
        <v>2023</v>
      </c>
      <c r="AEL25" s="10">
        <v>4000</v>
      </c>
      <c r="AEM25" s="11">
        <v>6.2</v>
      </c>
      <c r="AEN25" s="7">
        <v>6000</v>
      </c>
      <c r="AEO25" s="8">
        <v>9.4</v>
      </c>
      <c r="AEP25" s="7">
        <v>18000</v>
      </c>
      <c r="AEQ25" s="8">
        <v>15.3</v>
      </c>
      <c r="AER25" s="7">
        <v>21000</v>
      </c>
      <c r="AES25" s="8">
        <v>17.399999999999999</v>
      </c>
      <c r="AET25" s="7">
        <v>19000</v>
      </c>
      <c r="AEU25" s="8">
        <v>24.2</v>
      </c>
      <c r="AEV25" s="7">
        <v>60000</v>
      </c>
      <c r="AEW25" s="8">
        <v>23.3</v>
      </c>
      <c r="AEX25" s="7">
        <v>127000</v>
      </c>
      <c r="AEY25" s="8">
        <v>18.399999999999999</v>
      </c>
      <c r="AEZ25" s="7" t="s">
        <v>123</v>
      </c>
      <c r="AFA25" s="9">
        <v>2023</v>
      </c>
      <c r="AFB25" s="10">
        <v>4000</v>
      </c>
      <c r="AFC25" s="11">
        <v>6.2</v>
      </c>
      <c r="AFD25" s="7">
        <v>6000</v>
      </c>
      <c r="AFE25" s="8">
        <v>9.4</v>
      </c>
      <c r="AFF25" s="7">
        <v>18000</v>
      </c>
      <c r="AFG25" s="8">
        <v>15.3</v>
      </c>
      <c r="AFH25" s="7">
        <v>21000</v>
      </c>
      <c r="AFI25" s="8">
        <v>17.399999999999999</v>
      </c>
      <c r="AFJ25" s="7">
        <v>19000</v>
      </c>
      <c r="AFK25" s="8">
        <v>24.2</v>
      </c>
      <c r="AFL25" s="7">
        <v>60000</v>
      </c>
      <c r="AFM25" s="8">
        <v>23.3</v>
      </c>
      <c r="AFN25" s="7">
        <v>127000</v>
      </c>
      <c r="AFO25" s="8">
        <v>18.399999999999999</v>
      </c>
      <c r="AFP25" s="7" t="s">
        <v>123</v>
      </c>
      <c r="AFQ25" s="9">
        <v>2023</v>
      </c>
      <c r="AFR25" s="10">
        <v>4000</v>
      </c>
      <c r="AFS25" s="11">
        <v>6.2</v>
      </c>
      <c r="AFT25" s="7">
        <v>6000</v>
      </c>
      <c r="AFU25" s="8">
        <v>9.4</v>
      </c>
      <c r="AFV25" s="7">
        <v>18000</v>
      </c>
      <c r="AFW25" s="8">
        <v>15.3</v>
      </c>
      <c r="AFX25" s="7">
        <v>21000</v>
      </c>
      <c r="AFY25" s="8">
        <v>17.399999999999999</v>
      </c>
      <c r="AFZ25" s="7">
        <v>19000</v>
      </c>
      <c r="AGA25" s="8">
        <v>24.2</v>
      </c>
      <c r="AGB25" s="7">
        <v>60000</v>
      </c>
      <c r="AGC25" s="8">
        <v>23.3</v>
      </c>
      <c r="AGD25" s="7">
        <v>127000</v>
      </c>
      <c r="AGE25" s="8">
        <v>18.399999999999999</v>
      </c>
      <c r="AGF25" s="7" t="s">
        <v>123</v>
      </c>
      <c r="AGG25" s="9">
        <v>2023</v>
      </c>
      <c r="AGH25" s="10">
        <v>4000</v>
      </c>
      <c r="AGI25" s="11">
        <v>6.2</v>
      </c>
      <c r="AGJ25" s="7">
        <v>6000</v>
      </c>
      <c r="AGK25" s="8">
        <v>9.4</v>
      </c>
      <c r="AGL25" s="7">
        <v>18000</v>
      </c>
      <c r="AGM25" s="8">
        <v>15.3</v>
      </c>
      <c r="AGN25" s="7">
        <v>21000</v>
      </c>
      <c r="AGO25" s="8">
        <v>17.399999999999999</v>
      </c>
      <c r="AGP25" s="7">
        <v>19000</v>
      </c>
      <c r="AGQ25" s="8">
        <v>24.2</v>
      </c>
      <c r="AGR25" s="7">
        <v>60000</v>
      </c>
      <c r="AGS25" s="8">
        <v>23.3</v>
      </c>
      <c r="AGT25" s="7">
        <v>127000</v>
      </c>
      <c r="AGU25" s="8">
        <v>18.399999999999999</v>
      </c>
      <c r="AGV25" s="7" t="s">
        <v>123</v>
      </c>
      <c r="AGW25" s="9">
        <v>2023</v>
      </c>
      <c r="AGX25" s="10">
        <v>4000</v>
      </c>
      <c r="AGY25" s="11">
        <v>6.2</v>
      </c>
      <c r="AGZ25" s="7">
        <v>6000</v>
      </c>
      <c r="AHA25" s="8">
        <v>9.4</v>
      </c>
      <c r="AHB25" s="7">
        <v>18000</v>
      </c>
      <c r="AHC25" s="8">
        <v>15.3</v>
      </c>
      <c r="AHD25" s="7">
        <v>21000</v>
      </c>
      <c r="AHE25" s="8">
        <v>17.399999999999999</v>
      </c>
      <c r="AHF25" s="7">
        <v>19000</v>
      </c>
      <c r="AHG25" s="8">
        <v>24.2</v>
      </c>
      <c r="AHH25" s="7">
        <v>60000</v>
      </c>
      <c r="AHI25" s="8">
        <v>23.3</v>
      </c>
      <c r="AHJ25" s="7">
        <v>127000</v>
      </c>
      <c r="AHK25" s="8">
        <v>18.399999999999999</v>
      </c>
      <c r="AHL25" s="7" t="s">
        <v>123</v>
      </c>
      <c r="AHM25" s="9">
        <v>2023</v>
      </c>
      <c r="AHN25" s="10">
        <v>4000</v>
      </c>
      <c r="AHO25" s="11">
        <v>6.2</v>
      </c>
      <c r="AHP25" s="7">
        <v>6000</v>
      </c>
      <c r="AHQ25" s="8">
        <v>9.4</v>
      </c>
      <c r="AHR25" s="7">
        <v>18000</v>
      </c>
      <c r="AHS25" s="8">
        <v>15.3</v>
      </c>
      <c r="AHT25" s="7">
        <v>21000</v>
      </c>
      <c r="AHU25" s="8">
        <v>17.399999999999999</v>
      </c>
      <c r="AHV25" s="7">
        <v>19000</v>
      </c>
      <c r="AHW25" s="8">
        <v>24.2</v>
      </c>
      <c r="AHX25" s="7">
        <v>60000</v>
      </c>
      <c r="AHY25" s="8">
        <v>23.3</v>
      </c>
      <c r="AHZ25" s="7">
        <v>127000</v>
      </c>
      <c r="AIA25" s="8">
        <v>18.399999999999999</v>
      </c>
      <c r="AIB25" s="7" t="s">
        <v>123</v>
      </c>
      <c r="AIC25" s="9">
        <v>2023</v>
      </c>
      <c r="AID25" s="10">
        <v>4000</v>
      </c>
      <c r="AIE25" s="11">
        <v>6.2</v>
      </c>
      <c r="AIF25" s="7">
        <v>6000</v>
      </c>
      <c r="AIG25" s="8">
        <v>9.4</v>
      </c>
      <c r="AIH25" s="7">
        <v>18000</v>
      </c>
      <c r="AII25" s="8">
        <v>15.3</v>
      </c>
      <c r="AIJ25" s="7">
        <v>21000</v>
      </c>
      <c r="AIK25" s="8">
        <v>17.399999999999999</v>
      </c>
      <c r="AIL25" s="7">
        <v>19000</v>
      </c>
      <c r="AIM25" s="8">
        <v>24.2</v>
      </c>
      <c r="AIN25" s="7">
        <v>60000</v>
      </c>
      <c r="AIO25" s="8">
        <v>23.3</v>
      </c>
      <c r="AIP25" s="7">
        <v>127000</v>
      </c>
      <c r="AIQ25" s="8">
        <v>18.399999999999999</v>
      </c>
      <c r="AIR25" s="7" t="s">
        <v>123</v>
      </c>
      <c r="AIS25" s="9">
        <v>2023</v>
      </c>
      <c r="AIT25" s="10">
        <v>4000</v>
      </c>
      <c r="AIU25" s="11">
        <v>6.2</v>
      </c>
      <c r="AIV25" s="7">
        <v>6000</v>
      </c>
      <c r="AIW25" s="8">
        <v>9.4</v>
      </c>
      <c r="AIX25" s="7">
        <v>18000</v>
      </c>
      <c r="AIY25" s="8">
        <v>15.3</v>
      </c>
      <c r="AIZ25" s="7">
        <v>21000</v>
      </c>
      <c r="AJA25" s="8">
        <v>17.399999999999999</v>
      </c>
      <c r="AJB25" s="7">
        <v>19000</v>
      </c>
      <c r="AJC25" s="8">
        <v>24.2</v>
      </c>
      <c r="AJD25" s="7">
        <v>60000</v>
      </c>
      <c r="AJE25" s="8">
        <v>23.3</v>
      </c>
      <c r="AJF25" s="7">
        <v>127000</v>
      </c>
      <c r="AJG25" s="8">
        <v>18.399999999999999</v>
      </c>
      <c r="AJH25" s="7" t="s">
        <v>123</v>
      </c>
      <c r="AJI25" s="9">
        <v>2023</v>
      </c>
      <c r="AJJ25" s="10">
        <v>4000</v>
      </c>
      <c r="AJK25" s="11">
        <v>6.2</v>
      </c>
      <c r="AJL25" s="7">
        <v>6000</v>
      </c>
      <c r="AJM25" s="8">
        <v>9.4</v>
      </c>
      <c r="AJN25" s="7">
        <v>18000</v>
      </c>
      <c r="AJO25" s="8">
        <v>15.3</v>
      </c>
      <c r="AJP25" s="7">
        <v>21000</v>
      </c>
      <c r="AJQ25" s="8">
        <v>17.399999999999999</v>
      </c>
      <c r="AJR25" s="7">
        <v>19000</v>
      </c>
      <c r="AJS25" s="8">
        <v>24.2</v>
      </c>
      <c r="AJT25" s="7">
        <v>60000</v>
      </c>
      <c r="AJU25" s="8">
        <v>23.3</v>
      </c>
      <c r="AJV25" s="7">
        <v>127000</v>
      </c>
      <c r="AJW25" s="8">
        <v>18.399999999999999</v>
      </c>
      <c r="AJX25" s="7" t="s">
        <v>123</v>
      </c>
      <c r="AJY25" s="9">
        <v>2023</v>
      </c>
      <c r="AJZ25" s="10">
        <v>4000</v>
      </c>
      <c r="AKA25" s="11">
        <v>6.2</v>
      </c>
      <c r="AKB25" s="7">
        <v>6000</v>
      </c>
      <c r="AKC25" s="8">
        <v>9.4</v>
      </c>
      <c r="AKD25" s="7">
        <v>18000</v>
      </c>
      <c r="AKE25" s="8">
        <v>15.3</v>
      </c>
      <c r="AKF25" s="7">
        <v>21000</v>
      </c>
      <c r="AKG25" s="8">
        <v>17.399999999999999</v>
      </c>
      <c r="AKH25" s="7">
        <v>19000</v>
      </c>
      <c r="AKI25" s="8">
        <v>24.2</v>
      </c>
      <c r="AKJ25" s="7">
        <v>60000</v>
      </c>
      <c r="AKK25" s="8">
        <v>23.3</v>
      </c>
      <c r="AKL25" s="7">
        <v>127000</v>
      </c>
      <c r="AKM25" s="8">
        <v>18.399999999999999</v>
      </c>
      <c r="AKN25" s="7" t="s">
        <v>123</v>
      </c>
      <c r="AKO25" s="9">
        <v>2023</v>
      </c>
      <c r="AKP25" s="10">
        <v>4000</v>
      </c>
      <c r="AKQ25" s="11">
        <v>6.2</v>
      </c>
      <c r="AKR25" s="7">
        <v>6000</v>
      </c>
      <c r="AKS25" s="8">
        <v>9.4</v>
      </c>
      <c r="AKT25" s="7">
        <v>18000</v>
      </c>
      <c r="AKU25" s="8">
        <v>15.3</v>
      </c>
      <c r="AKV25" s="7">
        <v>21000</v>
      </c>
      <c r="AKW25" s="8">
        <v>17.399999999999999</v>
      </c>
      <c r="AKX25" s="7">
        <v>19000</v>
      </c>
      <c r="AKY25" s="8">
        <v>24.2</v>
      </c>
      <c r="AKZ25" s="7">
        <v>60000</v>
      </c>
      <c r="ALA25" s="8">
        <v>23.3</v>
      </c>
      <c r="ALB25" s="7">
        <v>127000</v>
      </c>
      <c r="ALC25" s="8">
        <v>18.399999999999999</v>
      </c>
      <c r="ALD25" s="7" t="s">
        <v>123</v>
      </c>
      <c r="ALE25" s="9">
        <v>2023</v>
      </c>
      <c r="ALF25" s="10">
        <v>4000</v>
      </c>
      <c r="ALG25" s="11">
        <v>6.2</v>
      </c>
      <c r="ALH25" s="7">
        <v>6000</v>
      </c>
      <c r="ALI25" s="8">
        <v>9.4</v>
      </c>
      <c r="ALJ25" s="7">
        <v>18000</v>
      </c>
      <c r="ALK25" s="8">
        <v>15.3</v>
      </c>
      <c r="ALL25" s="7">
        <v>21000</v>
      </c>
      <c r="ALM25" s="8">
        <v>17.399999999999999</v>
      </c>
      <c r="ALN25" s="7">
        <v>19000</v>
      </c>
      <c r="ALO25" s="8">
        <v>24.2</v>
      </c>
      <c r="ALP25" s="7">
        <v>60000</v>
      </c>
      <c r="ALQ25" s="8">
        <v>23.3</v>
      </c>
      <c r="ALR25" s="7">
        <v>127000</v>
      </c>
      <c r="ALS25" s="8">
        <v>18.399999999999999</v>
      </c>
      <c r="ALT25" s="7" t="s">
        <v>123</v>
      </c>
      <c r="ALU25" s="9">
        <v>2023</v>
      </c>
      <c r="ALV25" s="10">
        <v>4000</v>
      </c>
      <c r="ALW25" s="11">
        <v>6.2</v>
      </c>
      <c r="ALX25" s="7">
        <v>6000</v>
      </c>
      <c r="ALY25" s="8">
        <v>9.4</v>
      </c>
      <c r="ALZ25" s="7">
        <v>18000</v>
      </c>
      <c r="AMA25" s="8">
        <v>15.3</v>
      </c>
      <c r="AMB25" s="7">
        <v>21000</v>
      </c>
      <c r="AMC25" s="8">
        <v>17.399999999999999</v>
      </c>
      <c r="AMD25" s="7">
        <v>19000</v>
      </c>
      <c r="AME25" s="8">
        <v>24.2</v>
      </c>
      <c r="AMF25" s="7">
        <v>60000</v>
      </c>
      <c r="AMG25" s="8">
        <v>23.3</v>
      </c>
      <c r="AMH25" s="7">
        <v>127000</v>
      </c>
      <c r="AMI25" s="8">
        <v>18.399999999999999</v>
      </c>
      <c r="AMJ25" s="7" t="s">
        <v>123</v>
      </c>
      <c r="AMK25" s="9">
        <v>2023</v>
      </c>
      <c r="AML25" s="10">
        <v>4000</v>
      </c>
      <c r="AMM25" s="11">
        <v>6.2</v>
      </c>
      <c r="AMN25" s="7">
        <v>6000</v>
      </c>
      <c r="AMO25" s="8">
        <v>9.4</v>
      </c>
      <c r="AMP25" s="7">
        <v>18000</v>
      </c>
      <c r="AMQ25" s="8">
        <v>15.3</v>
      </c>
      <c r="AMR25" s="7">
        <v>21000</v>
      </c>
      <c r="AMS25" s="8">
        <v>17.399999999999999</v>
      </c>
      <c r="AMT25" s="7">
        <v>19000</v>
      </c>
      <c r="AMU25" s="8">
        <v>24.2</v>
      </c>
      <c r="AMV25" s="7">
        <v>60000</v>
      </c>
      <c r="AMW25" s="8">
        <v>23.3</v>
      </c>
      <c r="AMX25" s="7">
        <v>127000</v>
      </c>
      <c r="AMY25" s="8">
        <v>18.399999999999999</v>
      </c>
      <c r="AMZ25" s="7" t="s">
        <v>123</v>
      </c>
      <c r="ANA25" s="9">
        <v>2023</v>
      </c>
      <c r="ANB25" s="10">
        <v>4000</v>
      </c>
      <c r="ANC25" s="11">
        <v>6.2</v>
      </c>
      <c r="AND25" s="7">
        <v>6000</v>
      </c>
      <c r="ANE25" s="8">
        <v>9.4</v>
      </c>
      <c r="ANF25" s="7">
        <v>18000</v>
      </c>
      <c r="ANG25" s="8">
        <v>15.3</v>
      </c>
      <c r="ANH25" s="7">
        <v>21000</v>
      </c>
      <c r="ANI25" s="8">
        <v>17.399999999999999</v>
      </c>
      <c r="ANJ25" s="7">
        <v>19000</v>
      </c>
      <c r="ANK25" s="8">
        <v>24.2</v>
      </c>
      <c r="ANL25" s="7">
        <v>60000</v>
      </c>
      <c r="ANM25" s="8">
        <v>23.3</v>
      </c>
      <c r="ANN25" s="7">
        <v>127000</v>
      </c>
      <c r="ANO25" s="8">
        <v>18.399999999999999</v>
      </c>
      <c r="ANP25" s="7" t="s">
        <v>123</v>
      </c>
      <c r="ANQ25" s="9">
        <v>2023</v>
      </c>
      <c r="ANR25" s="10">
        <v>4000</v>
      </c>
      <c r="ANS25" s="11">
        <v>6.2</v>
      </c>
      <c r="ANT25" s="7">
        <v>6000</v>
      </c>
      <c r="ANU25" s="8">
        <v>9.4</v>
      </c>
      <c r="ANV25" s="7">
        <v>18000</v>
      </c>
      <c r="ANW25" s="8">
        <v>15.3</v>
      </c>
      <c r="ANX25" s="7">
        <v>21000</v>
      </c>
      <c r="ANY25" s="8">
        <v>17.399999999999999</v>
      </c>
      <c r="ANZ25" s="7">
        <v>19000</v>
      </c>
      <c r="AOA25" s="8">
        <v>24.2</v>
      </c>
      <c r="AOB25" s="7">
        <v>60000</v>
      </c>
      <c r="AOC25" s="8">
        <v>23.3</v>
      </c>
      <c r="AOD25" s="7">
        <v>127000</v>
      </c>
      <c r="AOE25" s="8">
        <v>18.399999999999999</v>
      </c>
      <c r="AOF25" s="7" t="s">
        <v>123</v>
      </c>
      <c r="AOG25" s="9">
        <v>2023</v>
      </c>
      <c r="AOH25" s="10">
        <v>4000</v>
      </c>
      <c r="AOI25" s="11">
        <v>6.2</v>
      </c>
      <c r="AOJ25" s="7">
        <v>6000</v>
      </c>
      <c r="AOK25" s="8">
        <v>9.4</v>
      </c>
      <c r="AOL25" s="7">
        <v>18000</v>
      </c>
      <c r="AOM25" s="8">
        <v>15.3</v>
      </c>
      <c r="AON25" s="7">
        <v>21000</v>
      </c>
      <c r="AOO25" s="8">
        <v>17.399999999999999</v>
      </c>
      <c r="AOP25" s="7">
        <v>19000</v>
      </c>
      <c r="AOQ25" s="8">
        <v>24.2</v>
      </c>
      <c r="AOR25" s="7">
        <v>60000</v>
      </c>
      <c r="AOS25" s="8">
        <v>23.3</v>
      </c>
      <c r="AOT25" s="7">
        <v>127000</v>
      </c>
      <c r="AOU25" s="8">
        <v>18.399999999999999</v>
      </c>
      <c r="AOV25" s="7" t="s">
        <v>123</v>
      </c>
      <c r="AOW25" s="9">
        <v>2023</v>
      </c>
      <c r="AOX25" s="10">
        <v>4000</v>
      </c>
      <c r="AOY25" s="11">
        <v>6.2</v>
      </c>
      <c r="AOZ25" s="7">
        <v>6000</v>
      </c>
      <c r="APA25" s="8">
        <v>9.4</v>
      </c>
      <c r="APB25" s="7">
        <v>18000</v>
      </c>
      <c r="APC25" s="8">
        <v>15.3</v>
      </c>
      <c r="APD25" s="7">
        <v>21000</v>
      </c>
      <c r="APE25" s="8">
        <v>17.399999999999999</v>
      </c>
      <c r="APF25" s="7">
        <v>19000</v>
      </c>
      <c r="APG25" s="8">
        <v>24.2</v>
      </c>
      <c r="APH25" s="7">
        <v>60000</v>
      </c>
      <c r="API25" s="8">
        <v>23.3</v>
      </c>
      <c r="APJ25" s="7">
        <v>127000</v>
      </c>
      <c r="APK25" s="8">
        <v>18.399999999999999</v>
      </c>
      <c r="APL25" s="7" t="s">
        <v>123</v>
      </c>
      <c r="APM25" s="9">
        <v>2023</v>
      </c>
      <c r="APN25" s="10">
        <v>4000</v>
      </c>
      <c r="APO25" s="11">
        <v>6.2</v>
      </c>
      <c r="APP25" s="7">
        <v>6000</v>
      </c>
      <c r="APQ25" s="8">
        <v>9.4</v>
      </c>
      <c r="APR25" s="7">
        <v>18000</v>
      </c>
      <c r="APS25" s="8">
        <v>15.3</v>
      </c>
      <c r="APT25" s="7">
        <v>21000</v>
      </c>
      <c r="APU25" s="8">
        <v>17.399999999999999</v>
      </c>
      <c r="APV25" s="7">
        <v>19000</v>
      </c>
      <c r="APW25" s="8">
        <v>24.2</v>
      </c>
      <c r="APX25" s="7">
        <v>60000</v>
      </c>
      <c r="APY25" s="8">
        <v>23.3</v>
      </c>
      <c r="APZ25" s="7">
        <v>127000</v>
      </c>
      <c r="AQA25" s="8">
        <v>18.399999999999999</v>
      </c>
      <c r="AQB25" s="7" t="s">
        <v>123</v>
      </c>
      <c r="AQC25" s="9">
        <v>2023</v>
      </c>
      <c r="AQD25" s="10">
        <v>4000</v>
      </c>
      <c r="AQE25" s="11">
        <v>6.2</v>
      </c>
      <c r="AQF25" s="7">
        <v>6000</v>
      </c>
      <c r="AQG25" s="8">
        <v>9.4</v>
      </c>
      <c r="AQH25" s="7">
        <v>18000</v>
      </c>
      <c r="AQI25" s="8">
        <v>15.3</v>
      </c>
      <c r="AQJ25" s="7">
        <v>21000</v>
      </c>
      <c r="AQK25" s="8">
        <v>17.399999999999999</v>
      </c>
      <c r="AQL25" s="7">
        <v>19000</v>
      </c>
      <c r="AQM25" s="8">
        <v>24.2</v>
      </c>
      <c r="AQN25" s="7">
        <v>60000</v>
      </c>
      <c r="AQO25" s="8">
        <v>23.3</v>
      </c>
      <c r="AQP25" s="7">
        <v>127000</v>
      </c>
      <c r="AQQ25" s="8">
        <v>18.399999999999999</v>
      </c>
      <c r="AQR25" s="7" t="s">
        <v>123</v>
      </c>
      <c r="AQS25" s="9">
        <v>2023</v>
      </c>
      <c r="AQT25" s="10">
        <v>4000</v>
      </c>
      <c r="AQU25" s="11">
        <v>6.2</v>
      </c>
      <c r="AQV25" s="7">
        <v>6000</v>
      </c>
      <c r="AQW25" s="8">
        <v>9.4</v>
      </c>
      <c r="AQX25" s="7">
        <v>18000</v>
      </c>
      <c r="AQY25" s="8">
        <v>15.3</v>
      </c>
      <c r="AQZ25" s="7">
        <v>21000</v>
      </c>
      <c r="ARA25" s="8">
        <v>17.399999999999999</v>
      </c>
      <c r="ARB25" s="7">
        <v>19000</v>
      </c>
      <c r="ARC25" s="8">
        <v>24.2</v>
      </c>
      <c r="ARD25" s="7">
        <v>60000</v>
      </c>
      <c r="ARE25" s="8">
        <v>23.3</v>
      </c>
      <c r="ARF25" s="7">
        <v>127000</v>
      </c>
      <c r="ARG25" s="8">
        <v>18.399999999999999</v>
      </c>
      <c r="ARH25" s="7" t="s">
        <v>123</v>
      </c>
      <c r="ARI25" s="9">
        <v>2023</v>
      </c>
      <c r="ARJ25" s="10">
        <v>4000</v>
      </c>
      <c r="ARK25" s="11">
        <v>6.2</v>
      </c>
      <c r="ARL25" s="7">
        <v>6000</v>
      </c>
      <c r="ARM25" s="8">
        <v>9.4</v>
      </c>
      <c r="ARN25" s="7">
        <v>18000</v>
      </c>
      <c r="ARO25" s="8">
        <v>15.3</v>
      </c>
      <c r="ARP25" s="7">
        <v>21000</v>
      </c>
      <c r="ARQ25" s="8">
        <v>17.399999999999999</v>
      </c>
      <c r="ARR25" s="7">
        <v>19000</v>
      </c>
      <c r="ARS25" s="8">
        <v>24.2</v>
      </c>
      <c r="ART25" s="7">
        <v>60000</v>
      </c>
      <c r="ARU25" s="8">
        <v>23.3</v>
      </c>
      <c r="ARV25" s="7">
        <v>127000</v>
      </c>
      <c r="ARW25" s="8">
        <v>18.399999999999999</v>
      </c>
      <c r="ARX25" s="7" t="s">
        <v>123</v>
      </c>
      <c r="ARY25" s="9">
        <v>2023</v>
      </c>
      <c r="ARZ25" s="10">
        <v>4000</v>
      </c>
      <c r="ASA25" s="11">
        <v>6.2</v>
      </c>
      <c r="ASB25" s="7">
        <v>6000</v>
      </c>
      <c r="ASC25" s="8">
        <v>9.4</v>
      </c>
      <c r="ASD25" s="7">
        <v>18000</v>
      </c>
      <c r="ASE25" s="8">
        <v>15.3</v>
      </c>
      <c r="ASF25" s="7">
        <v>21000</v>
      </c>
      <c r="ASG25" s="8">
        <v>17.399999999999999</v>
      </c>
      <c r="ASH25" s="7">
        <v>19000</v>
      </c>
      <c r="ASI25" s="8">
        <v>24.2</v>
      </c>
      <c r="ASJ25" s="7">
        <v>60000</v>
      </c>
      <c r="ASK25" s="8">
        <v>23.3</v>
      </c>
      <c r="ASL25" s="7">
        <v>127000</v>
      </c>
      <c r="ASM25" s="8">
        <v>18.399999999999999</v>
      </c>
      <c r="ASN25" s="7" t="s">
        <v>123</v>
      </c>
      <c r="ASO25" s="9">
        <v>2023</v>
      </c>
      <c r="ASP25" s="10">
        <v>4000</v>
      </c>
      <c r="ASQ25" s="11">
        <v>6.2</v>
      </c>
      <c r="ASR25" s="7">
        <v>6000</v>
      </c>
      <c r="ASS25" s="8">
        <v>9.4</v>
      </c>
      <c r="AST25" s="7">
        <v>18000</v>
      </c>
      <c r="ASU25" s="8">
        <v>15.3</v>
      </c>
      <c r="ASV25" s="7">
        <v>21000</v>
      </c>
      <c r="ASW25" s="8">
        <v>17.399999999999999</v>
      </c>
      <c r="ASX25" s="7">
        <v>19000</v>
      </c>
      <c r="ASY25" s="8">
        <v>24.2</v>
      </c>
      <c r="ASZ25" s="7">
        <v>60000</v>
      </c>
      <c r="ATA25" s="8">
        <v>23.3</v>
      </c>
      <c r="ATB25" s="7">
        <v>127000</v>
      </c>
      <c r="ATC25" s="8">
        <v>18.399999999999999</v>
      </c>
      <c r="ATD25" s="7" t="s">
        <v>123</v>
      </c>
      <c r="ATE25" s="9">
        <v>2023</v>
      </c>
      <c r="ATF25" s="10">
        <v>4000</v>
      </c>
      <c r="ATG25" s="11">
        <v>6.2</v>
      </c>
      <c r="ATH25" s="7">
        <v>6000</v>
      </c>
      <c r="ATI25" s="8">
        <v>9.4</v>
      </c>
      <c r="ATJ25" s="7">
        <v>18000</v>
      </c>
      <c r="ATK25" s="8">
        <v>15.3</v>
      </c>
      <c r="ATL25" s="7">
        <v>21000</v>
      </c>
      <c r="ATM25" s="8">
        <v>17.399999999999999</v>
      </c>
      <c r="ATN25" s="7">
        <v>19000</v>
      </c>
      <c r="ATO25" s="8">
        <v>24.2</v>
      </c>
      <c r="ATP25" s="7">
        <v>60000</v>
      </c>
      <c r="ATQ25" s="8">
        <v>23.3</v>
      </c>
      <c r="ATR25" s="7">
        <v>127000</v>
      </c>
      <c r="ATS25" s="8">
        <v>18.399999999999999</v>
      </c>
      <c r="ATT25" s="7" t="s">
        <v>123</v>
      </c>
      <c r="ATU25" s="9">
        <v>2023</v>
      </c>
      <c r="ATV25" s="10">
        <v>4000</v>
      </c>
      <c r="ATW25" s="11">
        <v>6.2</v>
      </c>
      <c r="ATX25" s="7">
        <v>6000</v>
      </c>
      <c r="ATY25" s="8">
        <v>9.4</v>
      </c>
      <c r="ATZ25" s="7">
        <v>18000</v>
      </c>
      <c r="AUA25" s="8">
        <v>15.3</v>
      </c>
      <c r="AUB25" s="7">
        <v>21000</v>
      </c>
      <c r="AUC25" s="8">
        <v>17.399999999999999</v>
      </c>
      <c r="AUD25" s="7">
        <v>19000</v>
      </c>
      <c r="AUE25" s="8">
        <v>24.2</v>
      </c>
      <c r="AUF25" s="7">
        <v>60000</v>
      </c>
      <c r="AUG25" s="8">
        <v>23.3</v>
      </c>
      <c r="AUH25" s="7">
        <v>127000</v>
      </c>
      <c r="AUI25" s="8">
        <v>18.399999999999999</v>
      </c>
      <c r="AUJ25" s="7" t="s">
        <v>123</v>
      </c>
      <c r="AUK25" s="9">
        <v>2023</v>
      </c>
      <c r="AUL25" s="10">
        <v>4000</v>
      </c>
      <c r="AUM25" s="11">
        <v>6.2</v>
      </c>
      <c r="AUN25" s="7">
        <v>6000</v>
      </c>
      <c r="AUO25" s="8">
        <v>9.4</v>
      </c>
      <c r="AUP25" s="7">
        <v>18000</v>
      </c>
      <c r="AUQ25" s="8">
        <v>15.3</v>
      </c>
      <c r="AUR25" s="7">
        <v>21000</v>
      </c>
      <c r="AUS25" s="8">
        <v>17.399999999999999</v>
      </c>
      <c r="AUT25" s="7">
        <v>19000</v>
      </c>
      <c r="AUU25" s="8">
        <v>24.2</v>
      </c>
      <c r="AUV25" s="7">
        <v>60000</v>
      </c>
      <c r="AUW25" s="8">
        <v>23.3</v>
      </c>
      <c r="AUX25" s="7">
        <v>127000</v>
      </c>
      <c r="AUY25" s="8">
        <v>18.399999999999999</v>
      </c>
      <c r="AUZ25" s="7" t="s">
        <v>123</v>
      </c>
      <c r="AVA25" s="9">
        <v>2023</v>
      </c>
      <c r="AVB25" s="10">
        <v>4000</v>
      </c>
      <c r="AVC25" s="11">
        <v>6.2</v>
      </c>
      <c r="AVD25" s="7">
        <v>6000</v>
      </c>
      <c r="AVE25" s="8">
        <v>9.4</v>
      </c>
      <c r="AVF25" s="7">
        <v>18000</v>
      </c>
      <c r="AVG25" s="8">
        <v>15.3</v>
      </c>
      <c r="AVH25" s="7">
        <v>21000</v>
      </c>
      <c r="AVI25" s="8">
        <v>17.399999999999999</v>
      </c>
      <c r="AVJ25" s="7">
        <v>19000</v>
      </c>
      <c r="AVK25" s="8">
        <v>24.2</v>
      </c>
      <c r="AVL25" s="7">
        <v>60000</v>
      </c>
      <c r="AVM25" s="8">
        <v>23.3</v>
      </c>
      <c r="AVN25" s="7">
        <v>127000</v>
      </c>
      <c r="AVO25" s="8">
        <v>18.399999999999999</v>
      </c>
      <c r="AVP25" s="7" t="s">
        <v>123</v>
      </c>
      <c r="AVQ25" s="9">
        <v>2023</v>
      </c>
      <c r="AVR25" s="10">
        <v>4000</v>
      </c>
      <c r="AVS25" s="11">
        <v>6.2</v>
      </c>
      <c r="AVT25" s="7">
        <v>6000</v>
      </c>
      <c r="AVU25" s="8">
        <v>9.4</v>
      </c>
      <c r="AVV25" s="7">
        <v>18000</v>
      </c>
      <c r="AVW25" s="8">
        <v>15.3</v>
      </c>
      <c r="AVX25" s="7">
        <v>21000</v>
      </c>
      <c r="AVY25" s="8">
        <v>17.399999999999999</v>
      </c>
      <c r="AVZ25" s="7">
        <v>19000</v>
      </c>
      <c r="AWA25" s="8">
        <v>24.2</v>
      </c>
      <c r="AWB25" s="7">
        <v>60000</v>
      </c>
      <c r="AWC25" s="8">
        <v>23.3</v>
      </c>
      <c r="AWD25" s="7">
        <v>127000</v>
      </c>
      <c r="AWE25" s="8">
        <v>18.399999999999999</v>
      </c>
      <c r="AWF25" s="7" t="s">
        <v>123</v>
      </c>
      <c r="AWG25" s="9">
        <v>2023</v>
      </c>
      <c r="AWH25" s="10">
        <v>4000</v>
      </c>
      <c r="AWI25" s="11">
        <v>6.2</v>
      </c>
      <c r="AWJ25" s="7">
        <v>6000</v>
      </c>
      <c r="AWK25" s="8">
        <v>9.4</v>
      </c>
      <c r="AWL25" s="7">
        <v>18000</v>
      </c>
      <c r="AWM25" s="8">
        <v>15.3</v>
      </c>
      <c r="AWN25" s="7">
        <v>21000</v>
      </c>
      <c r="AWO25" s="8">
        <v>17.399999999999999</v>
      </c>
      <c r="AWP25" s="7">
        <v>19000</v>
      </c>
      <c r="AWQ25" s="8">
        <v>24.2</v>
      </c>
      <c r="AWR25" s="7">
        <v>60000</v>
      </c>
      <c r="AWS25" s="8">
        <v>23.3</v>
      </c>
      <c r="AWT25" s="7">
        <v>127000</v>
      </c>
      <c r="AWU25" s="8">
        <v>18.399999999999999</v>
      </c>
      <c r="AWV25" s="7" t="s">
        <v>123</v>
      </c>
      <c r="AWW25" s="9">
        <v>2023</v>
      </c>
      <c r="AWX25" s="10">
        <v>4000</v>
      </c>
      <c r="AWY25" s="11">
        <v>6.2</v>
      </c>
      <c r="AWZ25" s="7">
        <v>6000</v>
      </c>
      <c r="AXA25" s="8">
        <v>9.4</v>
      </c>
      <c r="AXB25" s="7">
        <v>18000</v>
      </c>
      <c r="AXC25" s="8">
        <v>15.3</v>
      </c>
      <c r="AXD25" s="7">
        <v>21000</v>
      </c>
      <c r="AXE25" s="8">
        <v>17.399999999999999</v>
      </c>
      <c r="AXF25" s="7">
        <v>19000</v>
      </c>
      <c r="AXG25" s="8">
        <v>24.2</v>
      </c>
      <c r="AXH25" s="7">
        <v>60000</v>
      </c>
      <c r="AXI25" s="8">
        <v>23.3</v>
      </c>
      <c r="AXJ25" s="7">
        <v>127000</v>
      </c>
      <c r="AXK25" s="8">
        <v>18.399999999999999</v>
      </c>
      <c r="AXL25" s="7" t="s">
        <v>123</v>
      </c>
      <c r="AXM25" s="9">
        <v>2023</v>
      </c>
      <c r="AXN25" s="10">
        <v>4000</v>
      </c>
      <c r="AXO25" s="11">
        <v>6.2</v>
      </c>
      <c r="AXP25" s="7">
        <v>6000</v>
      </c>
      <c r="AXQ25" s="8">
        <v>9.4</v>
      </c>
      <c r="AXR25" s="7">
        <v>18000</v>
      </c>
      <c r="AXS25" s="8">
        <v>15.3</v>
      </c>
      <c r="AXT25" s="7">
        <v>21000</v>
      </c>
      <c r="AXU25" s="8">
        <v>17.399999999999999</v>
      </c>
      <c r="AXV25" s="7">
        <v>19000</v>
      </c>
      <c r="AXW25" s="8">
        <v>24.2</v>
      </c>
      <c r="AXX25" s="7">
        <v>60000</v>
      </c>
      <c r="AXY25" s="8">
        <v>23.3</v>
      </c>
      <c r="AXZ25" s="7">
        <v>127000</v>
      </c>
      <c r="AYA25" s="8">
        <v>18.399999999999999</v>
      </c>
      <c r="AYB25" s="7" t="s">
        <v>123</v>
      </c>
      <c r="AYC25" s="9">
        <v>2023</v>
      </c>
      <c r="AYD25" s="10">
        <v>4000</v>
      </c>
      <c r="AYE25" s="11">
        <v>6.2</v>
      </c>
      <c r="AYF25" s="7">
        <v>6000</v>
      </c>
      <c r="AYG25" s="8">
        <v>9.4</v>
      </c>
      <c r="AYH25" s="7">
        <v>18000</v>
      </c>
      <c r="AYI25" s="8">
        <v>15.3</v>
      </c>
      <c r="AYJ25" s="7">
        <v>21000</v>
      </c>
      <c r="AYK25" s="8">
        <v>17.399999999999999</v>
      </c>
      <c r="AYL25" s="7">
        <v>19000</v>
      </c>
      <c r="AYM25" s="8">
        <v>24.2</v>
      </c>
      <c r="AYN25" s="7">
        <v>60000</v>
      </c>
      <c r="AYO25" s="8">
        <v>23.3</v>
      </c>
      <c r="AYP25" s="7">
        <v>127000</v>
      </c>
      <c r="AYQ25" s="8">
        <v>18.399999999999999</v>
      </c>
      <c r="AYR25" s="7" t="s">
        <v>123</v>
      </c>
      <c r="AYS25" s="9">
        <v>2023</v>
      </c>
      <c r="AYT25" s="10">
        <v>4000</v>
      </c>
      <c r="AYU25" s="11">
        <v>6.2</v>
      </c>
      <c r="AYV25" s="7">
        <v>6000</v>
      </c>
      <c r="AYW25" s="8">
        <v>9.4</v>
      </c>
      <c r="AYX25" s="7">
        <v>18000</v>
      </c>
      <c r="AYY25" s="8">
        <v>15.3</v>
      </c>
      <c r="AYZ25" s="7">
        <v>21000</v>
      </c>
      <c r="AZA25" s="8">
        <v>17.399999999999999</v>
      </c>
      <c r="AZB25" s="7">
        <v>19000</v>
      </c>
      <c r="AZC25" s="8">
        <v>24.2</v>
      </c>
      <c r="AZD25" s="7">
        <v>60000</v>
      </c>
      <c r="AZE25" s="8">
        <v>23.3</v>
      </c>
      <c r="AZF25" s="7">
        <v>127000</v>
      </c>
      <c r="AZG25" s="8">
        <v>18.399999999999999</v>
      </c>
      <c r="AZH25" s="7" t="s">
        <v>123</v>
      </c>
      <c r="AZI25" s="9">
        <v>2023</v>
      </c>
      <c r="AZJ25" s="10">
        <v>4000</v>
      </c>
      <c r="AZK25" s="11">
        <v>6.2</v>
      </c>
      <c r="AZL25" s="7">
        <v>6000</v>
      </c>
      <c r="AZM25" s="8">
        <v>9.4</v>
      </c>
      <c r="AZN25" s="7">
        <v>18000</v>
      </c>
      <c r="AZO25" s="8">
        <v>15.3</v>
      </c>
      <c r="AZP25" s="7">
        <v>21000</v>
      </c>
      <c r="AZQ25" s="8">
        <v>17.399999999999999</v>
      </c>
      <c r="AZR25" s="7">
        <v>19000</v>
      </c>
      <c r="AZS25" s="8">
        <v>24.2</v>
      </c>
      <c r="AZT25" s="7">
        <v>60000</v>
      </c>
      <c r="AZU25" s="8">
        <v>23.3</v>
      </c>
      <c r="AZV25" s="7">
        <v>127000</v>
      </c>
      <c r="AZW25" s="8">
        <v>18.399999999999999</v>
      </c>
      <c r="AZX25" s="7" t="s">
        <v>123</v>
      </c>
      <c r="AZY25" s="9">
        <v>2023</v>
      </c>
      <c r="AZZ25" s="10">
        <v>4000</v>
      </c>
      <c r="BAA25" s="11">
        <v>6.2</v>
      </c>
      <c r="BAB25" s="7">
        <v>6000</v>
      </c>
      <c r="BAC25" s="8">
        <v>9.4</v>
      </c>
      <c r="BAD25" s="7">
        <v>18000</v>
      </c>
      <c r="BAE25" s="8">
        <v>15.3</v>
      </c>
      <c r="BAF25" s="7">
        <v>21000</v>
      </c>
      <c r="BAG25" s="8">
        <v>17.399999999999999</v>
      </c>
      <c r="BAH25" s="7">
        <v>19000</v>
      </c>
      <c r="BAI25" s="8">
        <v>24.2</v>
      </c>
      <c r="BAJ25" s="7">
        <v>60000</v>
      </c>
      <c r="BAK25" s="8">
        <v>23.3</v>
      </c>
      <c r="BAL25" s="7">
        <v>127000</v>
      </c>
      <c r="BAM25" s="8">
        <v>18.399999999999999</v>
      </c>
      <c r="BAN25" s="7" t="s">
        <v>123</v>
      </c>
      <c r="BAO25" s="9">
        <v>2023</v>
      </c>
      <c r="BAP25" s="10">
        <v>4000</v>
      </c>
      <c r="BAQ25" s="11">
        <v>6.2</v>
      </c>
      <c r="BAR25" s="7">
        <v>6000</v>
      </c>
      <c r="BAS25" s="8">
        <v>9.4</v>
      </c>
      <c r="BAT25" s="7">
        <v>18000</v>
      </c>
      <c r="BAU25" s="8">
        <v>15.3</v>
      </c>
      <c r="BAV25" s="7">
        <v>21000</v>
      </c>
      <c r="BAW25" s="8">
        <v>17.399999999999999</v>
      </c>
      <c r="BAX25" s="7">
        <v>19000</v>
      </c>
      <c r="BAY25" s="8">
        <v>24.2</v>
      </c>
      <c r="BAZ25" s="7">
        <v>60000</v>
      </c>
      <c r="BBA25" s="8">
        <v>23.3</v>
      </c>
      <c r="BBB25" s="7">
        <v>127000</v>
      </c>
      <c r="BBC25" s="8">
        <v>18.399999999999999</v>
      </c>
      <c r="BBD25" s="7" t="s">
        <v>123</v>
      </c>
      <c r="BBE25" s="9">
        <v>2023</v>
      </c>
      <c r="BBF25" s="10">
        <v>4000</v>
      </c>
      <c r="BBG25" s="11">
        <v>6.2</v>
      </c>
      <c r="BBH25" s="7">
        <v>6000</v>
      </c>
      <c r="BBI25" s="8">
        <v>9.4</v>
      </c>
      <c r="BBJ25" s="7">
        <v>18000</v>
      </c>
      <c r="BBK25" s="8">
        <v>15.3</v>
      </c>
      <c r="BBL25" s="7">
        <v>21000</v>
      </c>
      <c r="BBM25" s="8">
        <v>17.399999999999999</v>
      </c>
      <c r="BBN25" s="7">
        <v>19000</v>
      </c>
      <c r="BBO25" s="8">
        <v>24.2</v>
      </c>
      <c r="BBP25" s="7">
        <v>60000</v>
      </c>
      <c r="BBQ25" s="8">
        <v>23.3</v>
      </c>
      <c r="BBR25" s="7">
        <v>127000</v>
      </c>
      <c r="BBS25" s="8">
        <v>18.399999999999999</v>
      </c>
      <c r="BBT25" s="7" t="s">
        <v>123</v>
      </c>
      <c r="BBU25" s="9">
        <v>2023</v>
      </c>
      <c r="BBV25" s="10">
        <v>4000</v>
      </c>
      <c r="BBW25" s="11">
        <v>6.2</v>
      </c>
      <c r="BBX25" s="7">
        <v>6000</v>
      </c>
      <c r="BBY25" s="8">
        <v>9.4</v>
      </c>
      <c r="BBZ25" s="7">
        <v>18000</v>
      </c>
      <c r="BCA25" s="8">
        <v>15.3</v>
      </c>
      <c r="BCB25" s="7">
        <v>21000</v>
      </c>
      <c r="BCC25" s="8">
        <v>17.399999999999999</v>
      </c>
      <c r="BCD25" s="7">
        <v>19000</v>
      </c>
      <c r="BCE25" s="8">
        <v>24.2</v>
      </c>
      <c r="BCF25" s="7">
        <v>60000</v>
      </c>
      <c r="BCG25" s="8">
        <v>23.3</v>
      </c>
      <c r="BCH25" s="7">
        <v>127000</v>
      </c>
      <c r="BCI25" s="8">
        <v>18.399999999999999</v>
      </c>
      <c r="BCJ25" s="7" t="s">
        <v>123</v>
      </c>
      <c r="BCK25" s="9">
        <v>2023</v>
      </c>
      <c r="BCL25" s="10">
        <v>4000</v>
      </c>
      <c r="BCM25" s="11">
        <v>6.2</v>
      </c>
      <c r="BCN25" s="7">
        <v>6000</v>
      </c>
      <c r="BCO25" s="8">
        <v>9.4</v>
      </c>
      <c r="BCP25" s="7">
        <v>18000</v>
      </c>
      <c r="BCQ25" s="8">
        <v>15.3</v>
      </c>
      <c r="BCR25" s="7">
        <v>21000</v>
      </c>
      <c r="BCS25" s="8">
        <v>17.399999999999999</v>
      </c>
      <c r="BCT25" s="7">
        <v>19000</v>
      </c>
      <c r="BCU25" s="8">
        <v>24.2</v>
      </c>
      <c r="BCV25" s="7">
        <v>60000</v>
      </c>
      <c r="BCW25" s="8">
        <v>23.3</v>
      </c>
      <c r="BCX25" s="7">
        <v>127000</v>
      </c>
      <c r="BCY25" s="8">
        <v>18.399999999999999</v>
      </c>
      <c r="BCZ25" s="7" t="s">
        <v>123</v>
      </c>
      <c r="BDA25" s="9">
        <v>2023</v>
      </c>
      <c r="BDB25" s="10">
        <v>4000</v>
      </c>
      <c r="BDC25" s="11">
        <v>6.2</v>
      </c>
      <c r="BDD25" s="7">
        <v>6000</v>
      </c>
      <c r="BDE25" s="8">
        <v>9.4</v>
      </c>
      <c r="BDF25" s="7">
        <v>18000</v>
      </c>
      <c r="BDG25" s="8">
        <v>15.3</v>
      </c>
      <c r="BDH25" s="7">
        <v>21000</v>
      </c>
      <c r="BDI25" s="8">
        <v>17.399999999999999</v>
      </c>
      <c r="BDJ25" s="7">
        <v>19000</v>
      </c>
      <c r="BDK25" s="8">
        <v>24.2</v>
      </c>
      <c r="BDL25" s="7">
        <v>60000</v>
      </c>
      <c r="BDM25" s="8">
        <v>23.3</v>
      </c>
      <c r="BDN25" s="7">
        <v>127000</v>
      </c>
      <c r="BDO25" s="8">
        <v>18.399999999999999</v>
      </c>
      <c r="BDP25" s="7" t="s">
        <v>123</v>
      </c>
      <c r="BDQ25" s="9">
        <v>2023</v>
      </c>
      <c r="BDR25" s="10">
        <v>4000</v>
      </c>
      <c r="BDS25" s="11">
        <v>6.2</v>
      </c>
      <c r="BDT25" s="7">
        <v>6000</v>
      </c>
      <c r="BDU25" s="8">
        <v>9.4</v>
      </c>
      <c r="BDV25" s="7">
        <v>18000</v>
      </c>
      <c r="BDW25" s="8">
        <v>15.3</v>
      </c>
      <c r="BDX25" s="7">
        <v>21000</v>
      </c>
      <c r="BDY25" s="8">
        <v>17.399999999999999</v>
      </c>
      <c r="BDZ25" s="7">
        <v>19000</v>
      </c>
      <c r="BEA25" s="8">
        <v>24.2</v>
      </c>
      <c r="BEB25" s="7">
        <v>60000</v>
      </c>
      <c r="BEC25" s="8">
        <v>23.3</v>
      </c>
      <c r="BED25" s="7">
        <v>127000</v>
      </c>
      <c r="BEE25" s="8">
        <v>18.399999999999999</v>
      </c>
      <c r="BEF25" s="7" t="s">
        <v>123</v>
      </c>
      <c r="BEG25" s="9">
        <v>2023</v>
      </c>
      <c r="BEH25" s="10">
        <v>4000</v>
      </c>
      <c r="BEI25" s="11">
        <v>6.2</v>
      </c>
      <c r="BEJ25" s="7">
        <v>6000</v>
      </c>
      <c r="BEK25" s="8">
        <v>9.4</v>
      </c>
      <c r="BEL25" s="7">
        <v>18000</v>
      </c>
      <c r="BEM25" s="8">
        <v>15.3</v>
      </c>
      <c r="BEN25" s="7">
        <v>21000</v>
      </c>
      <c r="BEO25" s="8">
        <v>17.399999999999999</v>
      </c>
      <c r="BEP25" s="7">
        <v>19000</v>
      </c>
      <c r="BEQ25" s="8">
        <v>24.2</v>
      </c>
      <c r="BER25" s="7">
        <v>60000</v>
      </c>
      <c r="BES25" s="8">
        <v>23.3</v>
      </c>
      <c r="BET25" s="7">
        <v>127000</v>
      </c>
      <c r="BEU25" s="8">
        <v>18.399999999999999</v>
      </c>
      <c r="BEV25" s="7" t="s">
        <v>123</v>
      </c>
      <c r="BEW25" s="9">
        <v>2023</v>
      </c>
      <c r="BEX25" s="10">
        <v>4000</v>
      </c>
      <c r="BEY25" s="11">
        <v>6.2</v>
      </c>
      <c r="BEZ25" s="7">
        <v>6000</v>
      </c>
      <c r="BFA25" s="8">
        <v>9.4</v>
      </c>
      <c r="BFB25" s="7">
        <v>18000</v>
      </c>
      <c r="BFC25" s="8">
        <v>15.3</v>
      </c>
      <c r="BFD25" s="7">
        <v>21000</v>
      </c>
      <c r="BFE25" s="8">
        <v>17.399999999999999</v>
      </c>
      <c r="BFF25" s="7">
        <v>19000</v>
      </c>
      <c r="BFG25" s="8">
        <v>24.2</v>
      </c>
      <c r="BFH25" s="7">
        <v>60000</v>
      </c>
      <c r="BFI25" s="8">
        <v>23.3</v>
      </c>
      <c r="BFJ25" s="7">
        <v>127000</v>
      </c>
      <c r="BFK25" s="8">
        <v>18.399999999999999</v>
      </c>
      <c r="BFL25" s="7" t="s">
        <v>123</v>
      </c>
      <c r="BFM25" s="9">
        <v>2023</v>
      </c>
      <c r="BFN25" s="10">
        <v>4000</v>
      </c>
      <c r="BFO25" s="11">
        <v>6.2</v>
      </c>
      <c r="BFP25" s="7">
        <v>6000</v>
      </c>
      <c r="BFQ25" s="8">
        <v>9.4</v>
      </c>
      <c r="BFR25" s="7">
        <v>18000</v>
      </c>
      <c r="BFS25" s="8">
        <v>15.3</v>
      </c>
      <c r="BFT25" s="7">
        <v>21000</v>
      </c>
      <c r="BFU25" s="8">
        <v>17.399999999999999</v>
      </c>
      <c r="BFV25" s="7">
        <v>19000</v>
      </c>
      <c r="BFW25" s="8">
        <v>24.2</v>
      </c>
      <c r="BFX25" s="7">
        <v>60000</v>
      </c>
      <c r="BFY25" s="8">
        <v>23.3</v>
      </c>
      <c r="BFZ25" s="7">
        <v>127000</v>
      </c>
      <c r="BGA25" s="8">
        <v>18.399999999999999</v>
      </c>
      <c r="BGB25" s="7" t="s">
        <v>123</v>
      </c>
      <c r="BGC25" s="9">
        <v>2023</v>
      </c>
      <c r="BGD25" s="10">
        <v>4000</v>
      </c>
      <c r="BGE25" s="11">
        <v>6.2</v>
      </c>
      <c r="BGF25" s="7">
        <v>6000</v>
      </c>
      <c r="BGG25" s="8">
        <v>9.4</v>
      </c>
      <c r="BGH25" s="7">
        <v>18000</v>
      </c>
      <c r="BGI25" s="8">
        <v>15.3</v>
      </c>
      <c r="BGJ25" s="7">
        <v>21000</v>
      </c>
      <c r="BGK25" s="8">
        <v>17.399999999999999</v>
      </c>
      <c r="BGL25" s="7">
        <v>19000</v>
      </c>
      <c r="BGM25" s="8">
        <v>24.2</v>
      </c>
      <c r="BGN25" s="7">
        <v>60000</v>
      </c>
      <c r="BGO25" s="8">
        <v>23.3</v>
      </c>
      <c r="BGP25" s="7">
        <v>127000</v>
      </c>
      <c r="BGQ25" s="8">
        <v>18.399999999999999</v>
      </c>
      <c r="BGR25" s="7" t="s">
        <v>123</v>
      </c>
      <c r="BGS25" s="9">
        <v>2023</v>
      </c>
      <c r="BGT25" s="10">
        <v>4000</v>
      </c>
      <c r="BGU25" s="11">
        <v>6.2</v>
      </c>
      <c r="BGV25" s="7">
        <v>6000</v>
      </c>
      <c r="BGW25" s="8">
        <v>9.4</v>
      </c>
      <c r="BGX25" s="7">
        <v>18000</v>
      </c>
      <c r="BGY25" s="8">
        <v>15.3</v>
      </c>
      <c r="BGZ25" s="7">
        <v>21000</v>
      </c>
      <c r="BHA25" s="8">
        <v>17.399999999999999</v>
      </c>
      <c r="BHB25" s="7">
        <v>19000</v>
      </c>
      <c r="BHC25" s="8">
        <v>24.2</v>
      </c>
      <c r="BHD25" s="7">
        <v>60000</v>
      </c>
      <c r="BHE25" s="8">
        <v>23.3</v>
      </c>
      <c r="BHF25" s="7">
        <v>127000</v>
      </c>
      <c r="BHG25" s="8">
        <v>18.399999999999999</v>
      </c>
      <c r="BHH25" s="7" t="s">
        <v>123</v>
      </c>
      <c r="BHI25" s="9">
        <v>2023</v>
      </c>
      <c r="BHJ25" s="10">
        <v>4000</v>
      </c>
      <c r="BHK25" s="11">
        <v>6.2</v>
      </c>
      <c r="BHL25" s="7">
        <v>6000</v>
      </c>
      <c r="BHM25" s="8">
        <v>9.4</v>
      </c>
      <c r="BHN25" s="7">
        <v>18000</v>
      </c>
      <c r="BHO25" s="8">
        <v>15.3</v>
      </c>
      <c r="BHP25" s="7">
        <v>21000</v>
      </c>
      <c r="BHQ25" s="8">
        <v>17.399999999999999</v>
      </c>
      <c r="BHR25" s="7">
        <v>19000</v>
      </c>
      <c r="BHS25" s="8">
        <v>24.2</v>
      </c>
      <c r="BHT25" s="7">
        <v>60000</v>
      </c>
      <c r="BHU25" s="8">
        <v>23.3</v>
      </c>
      <c r="BHV25" s="7">
        <v>127000</v>
      </c>
      <c r="BHW25" s="8">
        <v>18.399999999999999</v>
      </c>
      <c r="BHX25" s="7" t="s">
        <v>123</v>
      </c>
      <c r="BHY25" s="9">
        <v>2023</v>
      </c>
      <c r="BHZ25" s="10">
        <v>4000</v>
      </c>
      <c r="BIA25" s="11">
        <v>6.2</v>
      </c>
      <c r="BIB25" s="7">
        <v>6000</v>
      </c>
      <c r="BIC25" s="8">
        <v>9.4</v>
      </c>
      <c r="BID25" s="7">
        <v>18000</v>
      </c>
      <c r="BIE25" s="8">
        <v>15.3</v>
      </c>
      <c r="BIF25" s="7">
        <v>21000</v>
      </c>
      <c r="BIG25" s="8">
        <v>17.399999999999999</v>
      </c>
      <c r="BIH25" s="7">
        <v>19000</v>
      </c>
      <c r="BII25" s="8">
        <v>24.2</v>
      </c>
      <c r="BIJ25" s="7">
        <v>60000</v>
      </c>
      <c r="BIK25" s="8">
        <v>23.3</v>
      </c>
      <c r="BIL25" s="7">
        <v>127000</v>
      </c>
      <c r="BIM25" s="8">
        <v>18.399999999999999</v>
      </c>
      <c r="BIN25" s="7" t="s">
        <v>123</v>
      </c>
      <c r="BIO25" s="9">
        <v>2023</v>
      </c>
      <c r="BIP25" s="10">
        <v>4000</v>
      </c>
      <c r="BIQ25" s="11">
        <v>6.2</v>
      </c>
      <c r="BIR25" s="7">
        <v>6000</v>
      </c>
      <c r="BIS25" s="8">
        <v>9.4</v>
      </c>
      <c r="BIT25" s="7">
        <v>18000</v>
      </c>
      <c r="BIU25" s="8">
        <v>15.3</v>
      </c>
      <c r="BIV25" s="7">
        <v>21000</v>
      </c>
      <c r="BIW25" s="8">
        <v>17.399999999999999</v>
      </c>
      <c r="BIX25" s="7">
        <v>19000</v>
      </c>
      <c r="BIY25" s="8">
        <v>24.2</v>
      </c>
      <c r="BIZ25" s="7">
        <v>60000</v>
      </c>
      <c r="BJA25" s="8">
        <v>23.3</v>
      </c>
      <c r="BJB25" s="7">
        <v>127000</v>
      </c>
      <c r="BJC25" s="8">
        <v>18.399999999999999</v>
      </c>
      <c r="BJD25" s="7" t="s">
        <v>123</v>
      </c>
      <c r="BJE25" s="9">
        <v>2023</v>
      </c>
      <c r="BJF25" s="10">
        <v>4000</v>
      </c>
      <c r="BJG25" s="11">
        <v>6.2</v>
      </c>
      <c r="BJH25" s="7">
        <v>6000</v>
      </c>
      <c r="BJI25" s="8">
        <v>9.4</v>
      </c>
      <c r="BJJ25" s="7">
        <v>18000</v>
      </c>
      <c r="BJK25" s="8">
        <v>15.3</v>
      </c>
      <c r="BJL25" s="7">
        <v>21000</v>
      </c>
      <c r="BJM25" s="8">
        <v>17.399999999999999</v>
      </c>
      <c r="BJN25" s="7">
        <v>19000</v>
      </c>
      <c r="BJO25" s="8">
        <v>24.2</v>
      </c>
      <c r="BJP25" s="7">
        <v>60000</v>
      </c>
      <c r="BJQ25" s="8">
        <v>23.3</v>
      </c>
      <c r="BJR25" s="7">
        <v>127000</v>
      </c>
      <c r="BJS25" s="8">
        <v>18.399999999999999</v>
      </c>
      <c r="BJT25" s="7" t="s">
        <v>123</v>
      </c>
      <c r="BJU25" s="9">
        <v>2023</v>
      </c>
      <c r="BJV25" s="10">
        <v>4000</v>
      </c>
      <c r="BJW25" s="11">
        <v>6.2</v>
      </c>
      <c r="BJX25" s="7">
        <v>6000</v>
      </c>
      <c r="BJY25" s="8">
        <v>9.4</v>
      </c>
      <c r="BJZ25" s="7">
        <v>18000</v>
      </c>
      <c r="BKA25" s="8">
        <v>15.3</v>
      </c>
      <c r="BKB25" s="7">
        <v>21000</v>
      </c>
      <c r="BKC25" s="8">
        <v>17.399999999999999</v>
      </c>
      <c r="BKD25" s="7">
        <v>19000</v>
      </c>
      <c r="BKE25" s="8">
        <v>24.2</v>
      </c>
      <c r="BKF25" s="7">
        <v>60000</v>
      </c>
      <c r="BKG25" s="8">
        <v>23.3</v>
      </c>
      <c r="BKH25" s="7">
        <v>127000</v>
      </c>
      <c r="BKI25" s="8">
        <v>18.399999999999999</v>
      </c>
      <c r="BKJ25" s="7" t="s">
        <v>123</v>
      </c>
      <c r="BKK25" s="9">
        <v>2023</v>
      </c>
      <c r="BKL25" s="10">
        <v>4000</v>
      </c>
      <c r="BKM25" s="11">
        <v>6.2</v>
      </c>
      <c r="BKN25" s="7">
        <v>6000</v>
      </c>
      <c r="BKO25" s="8">
        <v>9.4</v>
      </c>
      <c r="BKP25" s="7">
        <v>18000</v>
      </c>
      <c r="BKQ25" s="8">
        <v>15.3</v>
      </c>
      <c r="BKR25" s="7">
        <v>21000</v>
      </c>
      <c r="BKS25" s="8">
        <v>17.399999999999999</v>
      </c>
      <c r="BKT25" s="7">
        <v>19000</v>
      </c>
      <c r="BKU25" s="8">
        <v>24.2</v>
      </c>
      <c r="BKV25" s="7">
        <v>60000</v>
      </c>
      <c r="BKW25" s="8">
        <v>23.3</v>
      </c>
      <c r="BKX25" s="7">
        <v>127000</v>
      </c>
      <c r="BKY25" s="8">
        <v>18.399999999999999</v>
      </c>
      <c r="BKZ25" s="7" t="s">
        <v>123</v>
      </c>
      <c r="BLA25" s="9">
        <v>2023</v>
      </c>
      <c r="BLB25" s="10">
        <v>4000</v>
      </c>
      <c r="BLC25" s="11">
        <v>6.2</v>
      </c>
      <c r="BLD25" s="7">
        <v>6000</v>
      </c>
      <c r="BLE25" s="8">
        <v>9.4</v>
      </c>
      <c r="BLF25" s="7">
        <v>18000</v>
      </c>
      <c r="BLG25" s="8">
        <v>15.3</v>
      </c>
      <c r="BLH25" s="7">
        <v>21000</v>
      </c>
      <c r="BLI25" s="8">
        <v>17.399999999999999</v>
      </c>
      <c r="BLJ25" s="7">
        <v>19000</v>
      </c>
      <c r="BLK25" s="8">
        <v>24.2</v>
      </c>
      <c r="BLL25" s="7">
        <v>60000</v>
      </c>
      <c r="BLM25" s="8">
        <v>23.3</v>
      </c>
      <c r="BLN25" s="7">
        <v>127000</v>
      </c>
      <c r="BLO25" s="8">
        <v>18.399999999999999</v>
      </c>
      <c r="BLP25" s="7" t="s">
        <v>123</v>
      </c>
      <c r="BLQ25" s="9">
        <v>2023</v>
      </c>
      <c r="BLR25" s="10">
        <v>4000</v>
      </c>
      <c r="BLS25" s="11">
        <v>6.2</v>
      </c>
      <c r="BLT25" s="7">
        <v>6000</v>
      </c>
      <c r="BLU25" s="8">
        <v>9.4</v>
      </c>
      <c r="BLV25" s="7">
        <v>18000</v>
      </c>
      <c r="BLW25" s="8">
        <v>15.3</v>
      </c>
      <c r="BLX25" s="7">
        <v>21000</v>
      </c>
      <c r="BLY25" s="8">
        <v>17.399999999999999</v>
      </c>
      <c r="BLZ25" s="7">
        <v>19000</v>
      </c>
      <c r="BMA25" s="8">
        <v>24.2</v>
      </c>
      <c r="BMB25" s="7">
        <v>60000</v>
      </c>
      <c r="BMC25" s="8">
        <v>23.3</v>
      </c>
      <c r="BMD25" s="7">
        <v>127000</v>
      </c>
      <c r="BME25" s="8">
        <v>18.399999999999999</v>
      </c>
      <c r="BMF25" s="7" t="s">
        <v>123</v>
      </c>
      <c r="BMG25" s="9">
        <v>2023</v>
      </c>
      <c r="BMH25" s="10">
        <v>4000</v>
      </c>
      <c r="BMI25" s="11">
        <v>6.2</v>
      </c>
      <c r="BMJ25" s="7">
        <v>6000</v>
      </c>
      <c r="BMK25" s="8">
        <v>9.4</v>
      </c>
      <c r="BML25" s="7">
        <v>18000</v>
      </c>
      <c r="BMM25" s="8">
        <v>15.3</v>
      </c>
      <c r="BMN25" s="7">
        <v>21000</v>
      </c>
      <c r="BMO25" s="8">
        <v>17.399999999999999</v>
      </c>
      <c r="BMP25" s="7">
        <v>19000</v>
      </c>
      <c r="BMQ25" s="8">
        <v>24.2</v>
      </c>
      <c r="BMR25" s="7">
        <v>60000</v>
      </c>
      <c r="BMS25" s="8">
        <v>23.3</v>
      </c>
      <c r="BMT25" s="7">
        <v>127000</v>
      </c>
      <c r="BMU25" s="8">
        <v>18.399999999999999</v>
      </c>
      <c r="BMV25" s="7" t="s">
        <v>123</v>
      </c>
      <c r="BMW25" s="9">
        <v>2023</v>
      </c>
      <c r="BMX25" s="10">
        <v>4000</v>
      </c>
      <c r="BMY25" s="11">
        <v>6.2</v>
      </c>
      <c r="BMZ25" s="7">
        <v>6000</v>
      </c>
      <c r="BNA25" s="8">
        <v>9.4</v>
      </c>
      <c r="BNB25" s="7">
        <v>18000</v>
      </c>
      <c r="BNC25" s="8">
        <v>15.3</v>
      </c>
      <c r="BND25" s="7">
        <v>21000</v>
      </c>
      <c r="BNE25" s="8">
        <v>17.399999999999999</v>
      </c>
      <c r="BNF25" s="7">
        <v>19000</v>
      </c>
      <c r="BNG25" s="8">
        <v>24.2</v>
      </c>
      <c r="BNH25" s="7">
        <v>60000</v>
      </c>
      <c r="BNI25" s="8">
        <v>23.3</v>
      </c>
      <c r="BNJ25" s="7">
        <v>127000</v>
      </c>
      <c r="BNK25" s="8">
        <v>18.399999999999999</v>
      </c>
      <c r="BNL25" s="7" t="s">
        <v>123</v>
      </c>
      <c r="BNM25" s="9">
        <v>2023</v>
      </c>
      <c r="BNN25" s="10">
        <v>4000</v>
      </c>
      <c r="BNO25" s="11">
        <v>6.2</v>
      </c>
      <c r="BNP25" s="7">
        <v>6000</v>
      </c>
      <c r="BNQ25" s="8">
        <v>9.4</v>
      </c>
      <c r="BNR25" s="7">
        <v>18000</v>
      </c>
      <c r="BNS25" s="8">
        <v>15.3</v>
      </c>
      <c r="BNT25" s="7">
        <v>21000</v>
      </c>
      <c r="BNU25" s="8">
        <v>17.399999999999999</v>
      </c>
      <c r="BNV25" s="7">
        <v>19000</v>
      </c>
      <c r="BNW25" s="8">
        <v>24.2</v>
      </c>
      <c r="BNX25" s="7">
        <v>60000</v>
      </c>
      <c r="BNY25" s="8">
        <v>23.3</v>
      </c>
      <c r="BNZ25" s="7">
        <v>127000</v>
      </c>
      <c r="BOA25" s="8">
        <v>18.399999999999999</v>
      </c>
      <c r="BOB25" s="7" t="s">
        <v>123</v>
      </c>
      <c r="BOC25" s="9">
        <v>2023</v>
      </c>
      <c r="BOD25" s="10">
        <v>4000</v>
      </c>
      <c r="BOE25" s="11">
        <v>6.2</v>
      </c>
      <c r="BOF25" s="7">
        <v>6000</v>
      </c>
      <c r="BOG25" s="8">
        <v>9.4</v>
      </c>
      <c r="BOH25" s="7">
        <v>18000</v>
      </c>
      <c r="BOI25" s="8">
        <v>15.3</v>
      </c>
      <c r="BOJ25" s="7">
        <v>21000</v>
      </c>
      <c r="BOK25" s="8">
        <v>17.399999999999999</v>
      </c>
      <c r="BOL25" s="7">
        <v>19000</v>
      </c>
      <c r="BOM25" s="8">
        <v>24.2</v>
      </c>
      <c r="BON25" s="7">
        <v>60000</v>
      </c>
      <c r="BOO25" s="8">
        <v>23.3</v>
      </c>
      <c r="BOP25" s="7">
        <v>127000</v>
      </c>
      <c r="BOQ25" s="8">
        <v>18.399999999999999</v>
      </c>
      <c r="BOR25" s="7" t="s">
        <v>123</v>
      </c>
      <c r="BOS25" s="9">
        <v>2023</v>
      </c>
      <c r="BOT25" s="10">
        <v>4000</v>
      </c>
      <c r="BOU25" s="11">
        <v>6.2</v>
      </c>
      <c r="BOV25" s="7">
        <v>6000</v>
      </c>
      <c r="BOW25" s="8">
        <v>9.4</v>
      </c>
      <c r="BOX25" s="7">
        <v>18000</v>
      </c>
      <c r="BOY25" s="8">
        <v>15.3</v>
      </c>
      <c r="BOZ25" s="7">
        <v>21000</v>
      </c>
      <c r="BPA25" s="8">
        <v>17.399999999999999</v>
      </c>
      <c r="BPB25" s="7">
        <v>19000</v>
      </c>
      <c r="BPC25" s="8">
        <v>24.2</v>
      </c>
      <c r="BPD25" s="7">
        <v>60000</v>
      </c>
      <c r="BPE25" s="8">
        <v>23.3</v>
      </c>
      <c r="BPF25" s="7">
        <v>127000</v>
      </c>
      <c r="BPG25" s="8">
        <v>18.399999999999999</v>
      </c>
      <c r="BPH25" s="7" t="s">
        <v>123</v>
      </c>
      <c r="BPI25" s="9">
        <v>2023</v>
      </c>
      <c r="BPJ25" s="10">
        <v>4000</v>
      </c>
      <c r="BPK25" s="11">
        <v>6.2</v>
      </c>
      <c r="BPL25" s="7">
        <v>6000</v>
      </c>
      <c r="BPM25" s="8">
        <v>9.4</v>
      </c>
      <c r="BPN25" s="7">
        <v>18000</v>
      </c>
      <c r="BPO25" s="8">
        <v>15.3</v>
      </c>
      <c r="BPP25" s="7">
        <v>21000</v>
      </c>
      <c r="BPQ25" s="8">
        <v>17.399999999999999</v>
      </c>
      <c r="BPR25" s="7">
        <v>19000</v>
      </c>
      <c r="BPS25" s="8">
        <v>24.2</v>
      </c>
      <c r="BPT25" s="7">
        <v>60000</v>
      </c>
      <c r="BPU25" s="8">
        <v>23.3</v>
      </c>
      <c r="BPV25" s="7">
        <v>127000</v>
      </c>
      <c r="BPW25" s="8">
        <v>18.399999999999999</v>
      </c>
      <c r="BPX25" s="7" t="s">
        <v>123</v>
      </c>
      <c r="BPY25" s="9">
        <v>2023</v>
      </c>
      <c r="BPZ25" s="10">
        <v>4000</v>
      </c>
      <c r="BQA25" s="11">
        <v>6.2</v>
      </c>
      <c r="BQB25" s="7">
        <v>6000</v>
      </c>
      <c r="BQC25" s="8">
        <v>9.4</v>
      </c>
      <c r="BQD25" s="7">
        <v>18000</v>
      </c>
      <c r="BQE25" s="8">
        <v>15.3</v>
      </c>
      <c r="BQF25" s="7">
        <v>21000</v>
      </c>
      <c r="BQG25" s="8">
        <v>17.399999999999999</v>
      </c>
      <c r="BQH25" s="7">
        <v>19000</v>
      </c>
      <c r="BQI25" s="8">
        <v>24.2</v>
      </c>
      <c r="BQJ25" s="7">
        <v>60000</v>
      </c>
      <c r="BQK25" s="8">
        <v>23.3</v>
      </c>
      <c r="BQL25" s="7">
        <v>127000</v>
      </c>
      <c r="BQM25" s="8">
        <v>18.399999999999999</v>
      </c>
      <c r="BQN25" s="7" t="s">
        <v>123</v>
      </c>
      <c r="BQO25" s="9">
        <v>2023</v>
      </c>
      <c r="BQP25" s="10">
        <v>4000</v>
      </c>
      <c r="BQQ25" s="11">
        <v>6.2</v>
      </c>
      <c r="BQR25" s="7">
        <v>6000</v>
      </c>
      <c r="BQS25" s="8">
        <v>9.4</v>
      </c>
      <c r="BQT25" s="7">
        <v>18000</v>
      </c>
      <c r="BQU25" s="8">
        <v>15.3</v>
      </c>
      <c r="BQV25" s="7">
        <v>21000</v>
      </c>
      <c r="BQW25" s="8">
        <v>17.399999999999999</v>
      </c>
      <c r="BQX25" s="7">
        <v>19000</v>
      </c>
      <c r="BQY25" s="8">
        <v>24.2</v>
      </c>
      <c r="BQZ25" s="7">
        <v>60000</v>
      </c>
      <c r="BRA25" s="8">
        <v>23.3</v>
      </c>
      <c r="BRB25" s="7">
        <v>127000</v>
      </c>
      <c r="BRC25" s="8">
        <v>18.399999999999999</v>
      </c>
      <c r="BRD25" s="7" t="s">
        <v>123</v>
      </c>
      <c r="BRE25" s="9">
        <v>2023</v>
      </c>
      <c r="BRF25" s="10">
        <v>4000</v>
      </c>
      <c r="BRG25" s="11">
        <v>6.2</v>
      </c>
      <c r="BRH25" s="7">
        <v>6000</v>
      </c>
      <c r="BRI25" s="8">
        <v>9.4</v>
      </c>
      <c r="BRJ25" s="7">
        <v>18000</v>
      </c>
      <c r="BRK25" s="8">
        <v>15.3</v>
      </c>
      <c r="BRL25" s="7">
        <v>21000</v>
      </c>
      <c r="BRM25" s="8">
        <v>17.399999999999999</v>
      </c>
      <c r="BRN25" s="7">
        <v>19000</v>
      </c>
      <c r="BRO25" s="8">
        <v>24.2</v>
      </c>
      <c r="BRP25" s="7">
        <v>60000</v>
      </c>
      <c r="BRQ25" s="8">
        <v>23.3</v>
      </c>
      <c r="BRR25" s="7">
        <v>127000</v>
      </c>
      <c r="BRS25" s="8">
        <v>18.399999999999999</v>
      </c>
      <c r="BRT25" s="7" t="s">
        <v>123</v>
      </c>
      <c r="BRU25" s="9">
        <v>2023</v>
      </c>
      <c r="BRV25" s="10">
        <v>4000</v>
      </c>
      <c r="BRW25" s="11">
        <v>6.2</v>
      </c>
      <c r="BRX25" s="7">
        <v>6000</v>
      </c>
      <c r="BRY25" s="8">
        <v>9.4</v>
      </c>
      <c r="BRZ25" s="7">
        <v>18000</v>
      </c>
      <c r="BSA25" s="8">
        <v>15.3</v>
      </c>
      <c r="BSB25" s="7">
        <v>21000</v>
      </c>
      <c r="BSC25" s="8">
        <v>17.399999999999999</v>
      </c>
      <c r="BSD25" s="7">
        <v>19000</v>
      </c>
      <c r="BSE25" s="8">
        <v>24.2</v>
      </c>
      <c r="BSF25" s="7">
        <v>60000</v>
      </c>
      <c r="BSG25" s="8">
        <v>23.3</v>
      </c>
      <c r="BSH25" s="7">
        <v>127000</v>
      </c>
      <c r="BSI25" s="8">
        <v>18.399999999999999</v>
      </c>
      <c r="BSJ25" s="7" t="s">
        <v>123</v>
      </c>
      <c r="BSK25" s="9">
        <v>2023</v>
      </c>
      <c r="BSL25" s="10">
        <v>4000</v>
      </c>
      <c r="BSM25" s="11">
        <v>6.2</v>
      </c>
      <c r="BSN25" s="7">
        <v>6000</v>
      </c>
      <c r="BSO25" s="8">
        <v>9.4</v>
      </c>
      <c r="BSP25" s="7">
        <v>18000</v>
      </c>
      <c r="BSQ25" s="8">
        <v>15.3</v>
      </c>
      <c r="BSR25" s="7">
        <v>21000</v>
      </c>
      <c r="BSS25" s="8">
        <v>17.399999999999999</v>
      </c>
      <c r="BST25" s="7">
        <v>19000</v>
      </c>
      <c r="BSU25" s="8">
        <v>24.2</v>
      </c>
      <c r="BSV25" s="7">
        <v>60000</v>
      </c>
      <c r="BSW25" s="8">
        <v>23.3</v>
      </c>
      <c r="BSX25" s="7">
        <v>127000</v>
      </c>
      <c r="BSY25" s="8">
        <v>18.399999999999999</v>
      </c>
      <c r="BSZ25" s="7" t="s">
        <v>123</v>
      </c>
      <c r="BTA25" s="9">
        <v>2023</v>
      </c>
      <c r="BTB25" s="10">
        <v>4000</v>
      </c>
      <c r="BTC25" s="11">
        <v>6.2</v>
      </c>
      <c r="BTD25" s="7">
        <v>6000</v>
      </c>
      <c r="BTE25" s="8">
        <v>9.4</v>
      </c>
      <c r="BTF25" s="7">
        <v>18000</v>
      </c>
      <c r="BTG25" s="8">
        <v>15.3</v>
      </c>
      <c r="BTH25" s="7">
        <v>21000</v>
      </c>
      <c r="BTI25" s="8">
        <v>17.399999999999999</v>
      </c>
      <c r="BTJ25" s="7">
        <v>19000</v>
      </c>
      <c r="BTK25" s="8">
        <v>24.2</v>
      </c>
      <c r="BTL25" s="7">
        <v>60000</v>
      </c>
      <c r="BTM25" s="8">
        <v>23.3</v>
      </c>
      <c r="BTN25" s="7">
        <v>127000</v>
      </c>
      <c r="BTO25" s="8">
        <v>18.399999999999999</v>
      </c>
      <c r="BTP25" s="7" t="s">
        <v>123</v>
      </c>
      <c r="BTQ25" s="9">
        <v>2023</v>
      </c>
      <c r="BTR25" s="10">
        <v>4000</v>
      </c>
      <c r="BTS25" s="11">
        <v>6.2</v>
      </c>
      <c r="BTT25" s="7">
        <v>6000</v>
      </c>
      <c r="BTU25" s="8">
        <v>9.4</v>
      </c>
      <c r="BTV25" s="7">
        <v>18000</v>
      </c>
      <c r="BTW25" s="8">
        <v>15.3</v>
      </c>
      <c r="BTX25" s="7">
        <v>21000</v>
      </c>
      <c r="BTY25" s="8">
        <v>17.399999999999999</v>
      </c>
      <c r="BTZ25" s="7">
        <v>19000</v>
      </c>
      <c r="BUA25" s="8">
        <v>24.2</v>
      </c>
      <c r="BUB25" s="7">
        <v>60000</v>
      </c>
      <c r="BUC25" s="8">
        <v>23.3</v>
      </c>
      <c r="BUD25" s="7">
        <v>127000</v>
      </c>
      <c r="BUE25" s="8">
        <v>18.399999999999999</v>
      </c>
      <c r="BUF25" s="7" t="s">
        <v>123</v>
      </c>
      <c r="BUG25" s="9">
        <v>2023</v>
      </c>
      <c r="BUH25" s="10">
        <v>4000</v>
      </c>
      <c r="BUI25" s="11">
        <v>6.2</v>
      </c>
      <c r="BUJ25" s="7">
        <v>6000</v>
      </c>
      <c r="BUK25" s="8">
        <v>9.4</v>
      </c>
      <c r="BUL25" s="7">
        <v>18000</v>
      </c>
      <c r="BUM25" s="8">
        <v>15.3</v>
      </c>
      <c r="BUN25" s="7">
        <v>21000</v>
      </c>
      <c r="BUO25" s="8">
        <v>17.399999999999999</v>
      </c>
      <c r="BUP25" s="7">
        <v>19000</v>
      </c>
      <c r="BUQ25" s="8">
        <v>24.2</v>
      </c>
      <c r="BUR25" s="7">
        <v>60000</v>
      </c>
      <c r="BUS25" s="8">
        <v>23.3</v>
      </c>
      <c r="BUT25" s="7">
        <v>127000</v>
      </c>
      <c r="BUU25" s="8">
        <v>18.399999999999999</v>
      </c>
      <c r="BUV25" s="7" t="s">
        <v>123</v>
      </c>
      <c r="BUW25" s="9">
        <v>2023</v>
      </c>
      <c r="BUX25" s="10">
        <v>4000</v>
      </c>
      <c r="BUY25" s="11">
        <v>6.2</v>
      </c>
      <c r="BUZ25" s="7">
        <v>6000</v>
      </c>
      <c r="BVA25" s="8">
        <v>9.4</v>
      </c>
      <c r="BVB25" s="7">
        <v>18000</v>
      </c>
      <c r="BVC25" s="8">
        <v>15.3</v>
      </c>
      <c r="BVD25" s="7">
        <v>21000</v>
      </c>
      <c r="BVE25" s="8">
        <v>17.399999999999999</v>
      </c>
      <c r="BVF25" s="7">
        <v>19000</v>
      </c>
      <c r="BVG25" s="8">
        <v>24.2</v>
      </c>
      <c r="BVH25" s="7">
        <v>60000</v>
      </c>
      <c r="BVI25" s="8">
        <v>23.3</v>
      </c>
      <c r="BVJ25" s="7">
        <v>127000</v>
      </c>
      <c r="BVK25" s="8">
        <v>18.399999999999999</v>
      </c>
      <c r="BVL25" s="7" t="s">
        <v>123</v>
      </c>
      <c r="BVM25" s="9">
        <v>2023</v>
      </c>
      <c r="BVN25" s="10">
        <v>4000</v>
      </c>
      <c r="BVO25" s="11">
        <v>6.2</v>
      </c>
      <c r="BVP25" s="7">
        <v>6000</v>
      </c>
      <c r="BVQ25" s="8">
        <v>9.4</v>
      </c>
      <c r="BVR25" s="7">
        <v>18000</v>
      </c>
      <c r="BVS25" s="8">
        <v>15.3</v>
      </c>
      <c r="BVT25" s="7">
        <v>21000</v>
      </c>
      <c r="BVU25" s="8">
        <v>17.399999999999999</v>
      </c>
      <c r="BVV25" s="7">
        <v>19000</v>
      </c>
      <c r="BVW25" s="8">
        <v>24.2</v>
      </c>
      <c r="BVX25" s="7">
        <v>60000</v>
      </c>
      <c r="BVY25" s="8">
        <v>23.3</v>
      </c>
      <c r="BVZ25" s="7">
        <v>127000</v>
      </c>
      <c r="BWA25" s="8">
        <v>18.399999999999999</v>
      </c>
      <c r="BWB25" s="7" t="s">
        <v>123</v>
      </c>
      <c r="BWC25" s="9">
        <v>2023</v>
      </c>
      <c r="BWD25" s="10">
        <v>4000</v>
      </c>
      <c r="BWE25" s="11">
        <v>6.2</v>
      </c>
      <c r="BWF25" s="7">
        <v>6000</v>
      </c>
      <c r="BWG25" s="8">
        <v>9.4</v>
      </c>
      <c r="BWH25" s="7">
        <v>18000</v>
      </c>
      <c r="BWI25" s="8">
        <v>15.3</v>
      </c>
      <c r="BWJ25" s="7">
        <v>21000</v>
      </c>
      <c r="BWK25" s="8">
        <v>17.399999999999999</v>
      </c>
      <c r="BWL25" s="7">
        <v>19000</v>
      </c>
      <c r="BWM25" s="8">
        <v>24.2</v>
      </c>
      <c r="BWN25" s="7">
        <v>60000</v>
      </c>
      <c r="BWO25" s="8">
        <v>23.3</v>
      </c>
      <c r="BWP25" s="7">
        <v>127000</v>
      </c>
      <c r="BWQ25" s="8">
        <v>18.399999999999999</v>
      </c>
      <c r="BWR25" s="7" t="s">
        <v>123</v>
      </c>
      <c r="BWS25" s="9">
        <v>2023</v>
      </c>
      <c r="BWT25" s="10">
        <v>4000</v>
      </c>
      <c r="BWU25" s="11">
        <v>6.2</v>
      </c>
      <c r="BWV25" s="7">
        <v>6000</v>
      </c>
      <c r="BWW25" s="8">
        <v>9.4</v>
      </c>
      <c r="BWX25" s="7">
        <v>18000</v>
      </c>
      <c r="BWY25" s="8">
        <v>15.3</v>
      </c>
      <c r="BWZ25" s="7">
        <v>21000</v>
      </c>
      <c r="BXA25" s="8">
        <v>17.399999999999999</v>
      </c>
      <c r="BXB25" s="7">
        <v>19000</v>
      </c>
      <c r="BXC25" s="8">
        <v>24.2</v>
      </c>
      <c r="BXD25" s="7">
        <v>60000</v>
      </c>
      <c r="BXE25" s="8">
        <v>23.3</v>
      </c>
      <c r="BXF25" s="7">
        <v>127000</v>
      </c>
      <c r="BXG25" s="8">
        <v>18.399999999999999</v>
      </c>
      <c r="BXH25" s="7" t="s">
        <v>123</v>
      </c>
      <c r="BXI25" s="9">
        <v>2023</v>
      </c>
      <c r="BXJ25" s="10">
        <v>4000</v>
      </c>
      <c r="BXK25" s="11">
        <v>6.2</v>
      </c>
      <c r="BXL25" s="7">
        <v>6000</v>
      </c>
      <c r="BXM25" s="8">
        <v>9.4</v>
      </c>
      <c r="BXN25" s="7">
        <v>18000</v>
      </c>
      <c r="BXO25" s="8">
        <v>15.3</v>
      </c>
      <c r="BXP25" s="7">
        <v>21000</v>
      </c>
      <c r="BXQ25" s="8">
        <v>17.399999999999999</v>
      </c>
      <c r="BXR25" s="7">
        <v>19000</v>
      </c>
      <c r="BXS25" s="8">
        <v>24.2</v>
      </c>
      <c r="BXT25" s="7">
        <v>60000</v>
      </c>
      <c r="BXU25" s="8">
        <v>23.3</v>
      </c>
      <c r="BXV25" s="7">
        <v>127000</v>
      </c>
      <c r="BXW25" s="8">
        <v>18.399999999999999</v>
      </c>
      <c r="BXX25" s="7" t="s">
        <v>123</v>
      </c>
      <c r="BXY25" s="9">
        <v>2023</v>
      </c>
      <c r="BXZ25" s="10">
        <v>4000</v>
      </c>
      <c r="BYA25" s="11">
        <v>6.2</v>
      </c>
      <c r="BYB25" s="7">
        <v>6000</v>
      </c>
      <c r="BYC25" s="8">
        <v>9.4</v>
      </c>
      <c r="BYD25" s="7">
        <v>18000</v>
      </c>
      <c r="BYE25" s="8">
        <v>15.3</v>
      </c>
      <c r="BYF25" s="7">
        <v>21000</v>
      </c>
      <c r="BYG25" s="8">
        <v>17.399999999999999</v>
      </c>
      <c r="BYH25" s="7">
        <v>19000</v>
      </c>
      <c r="BYI25" s="8">
        <v>24.2</v>
      </c>
      <c r="BYJ25" s="7">
        <v>60000</v>
      </c>
      <c r="BYK25" s="8">
        <v>23.3</v>
      </c>
      <c r="BYL25" s="7">
        <v>127000</v>
      </c>
      <c r="BYM25" s="8">
        <v>18.399999999999999</v>
      </c>
      <c r="BYN25" s="7" t="s">
        <v>123</v>
      </c>
      <c r="BYO25" s="9">
        <v>2023</v>
      </c>
      <c r="BYP25" s="10">
        <v>4000</v>
      </c>
      <c r="BYQ25" s="11">
        <v>6.2</v>
      </c>
      <c r="BYR25" s="7">
        <v>6000</v>
      </c>
      <c r="BYS25" s="8">
        <v>9.4</v>
      </c>
      <c r="BYT25" s="7">
        <v>18000</v>
      </c>
      <c r="BYU25" s="8">
        <v>15.3</v>
      </c>
      <c r="BYV25" s="7">
        <v>21000</v>
      </c>
      <c r="BYW25" s="8">
        <v>17.399999999999999</v>
      </c>
      <c r="BYX25" s="7">
        <v>19000</v>
      </c>
      <c r="BYY25" s="8">
        <v>24.2</v>
      </c>
      <c r="BYZ25" s="7">
        <v>60000</v>
      </c>
      <c r="BZA25" s="8">
        <v>23.3</v>
      </c>
      <c r="BZB25" s="7">
        <v>127000</v>
      </c>
      <c r="BZC25" s="8">
        <v>18.399999999999999</v>
      </c>
      <c r="BZD25" s="7" t="s">
        <v>123</v>
      </c>
      <c r="BZE25" s="9">
        <v>2023</v>
      </c>
      <c r="BZF25" s="10">
        <v>4000</v>
      </c>
      <c r="BZG25" s="11">
        <v>6.2</v>
      </c>
      <c r="BZH25" s="7">
        <v>6000</v>
      </c>
      <c r="BZI25" s="8">
        <v>9.4</v>
      </c>
      <c r="BZJ25" s="7">
        <v>18000</v>
      </c>
      <c r="BZK25" s="8">
        <v>15.3</v>
      </c>
      <c r="BZL25" s="7">
        <v>21000</v>
      </c>
      <c r="BZM25" s="8">
        <v>17.399999999999999</v>
      </c>
      <c r="BZN25" s="7">
        <v>19000</v>
      </c>
      <c r="BZO25" s="8">
        <v>24.2</v>
      </c>
      <c r="BZP25" s="7">
        <v>60000</v>
      </c>
      <c r="BZQ25" s="8">
        <v>23.3</v>
      </c>
      <c r="BZR25" s="7">
        <v>127000</v>
      </c>
      <c r="BZS25" s="8">
        <v>18.399999999999999</v>
      </c>
      <c r="BZT25" s="7" t="s">
        <v>123</v>
      </c>
      <c r="BZU25" s="9">
        <v>2023</v>
      </c>
      <c r="BZV25" s="10">
        <v>4000</v>
      </c>
      <c r="BZW25" s="11">
        <v>6.2</v>
      </c>
      <c r="BZX25" s="7">
        <v>6000</v>
      </c>
      <c r="BZY25" s="8">
        <v>9.4</v>
      </c>
      <c r="BZZ25" s="7">
        <v>18000</v>
      </c>
      <c r="CAA25" s="8">
        <v>15.3</v>
      </c>
      <c r="CAB25" s="7">
        <v>21000</v>
      </c>
      <c r="CAC25" s="8">
        <v>17.399999999999999</v>
      </c>
      <c r="CAD25" s="7">
        <v>19000</v>
      </c>
      <c r="CAE25" s="8">
        <v>24.2</v>
      </c>
      <c r="CAF25" s="7">
        <v>60000</v>
      </c>
      <c r="CAG25" s="8">
        <v>23.3</v>
      </c>
      <c r="CAH25" s="7">
        <v>127000</v>
      </c>
      <c r="CAI25" s="8">
        <v>18.399999999999999</v>
      </c>
      <c r="CAJ25" s="7" t="s">
        <v>123</v>
      </c>
      <c r="CAK25" s="9">
        <v>2023</v>
      </c>
      <c r="CAL25" s="10">
        <v>4000</v>
      </c>
      <c r="CAM25" s="11">
        <v>6.2</v>
      </c>
      <c r="CAN25" s="7">
        <v>6000</v>
      </c>
      <c r="CAO25" s="8">
        <v>9.4</v>
      </c>
      <c r="CAP25" s="7">
        <v>18000</v>
      </c>
      <c r="CAQ25" s="8">
        <v>15.3</v>
      </c>
      <c r="CAR25" s="7">
        <v>21000</v>
      </c>
      <c r="CAS25" s="8">
        <v>17.399999999999999</v>
      </c>
      <c r="CAT25" s="7">
        <v>19000</v>
      </c>
      <c r="CAU25" s="8">
        <v>24.2</v>
      </c>
      <c r="CAV25" s="7">
        <v>60000</v>
      </c>
      <c r="CAW25" s="8">
        <v>23.3</v>
      </c>
      <c r="CAX25" s="7">
        <v>127000</v>
      </c>
      <c r="CAY25" s="8">
        <v>18.399999999999999</v>
      </c>
      <c r="CAZ25" s="7" t="s">
        <v>123</v>
      </c>
      <c r="CBA25" s="9">
        <v>2023</v>
      </c>
      <c r="CBB25" s="10">
        <v>4000</v>
      </c>
      <c r="CBC25" s="11">
        <v>6.2</v>
      </c>
      <c r="CBD25" s="7">
        <v>6000</v>
      </c>
      <c r="CBE25" s="8">
        <v>9.4</v>
      </c>
      <c r="CBF25" s="7">
        <v>18000</v>
      </c>
      <c r="CBG25" s="8">
        <v>15.3</v>
      </c>
      <c r="CBH25" s="7">
        <v>21000</v>
      </c>
      <c r="CBI25" s="8">
        <v>17.399999999999999</v>
      </c>
      <c r="CBJ25" s="7">
        <v>19000</v>
      </c>
      <c r="CBK25" s="8">
        <v>24.2</v>
      </c>
      <c r="CBL25" s="7">
        <v>60000</v>
      </c>
      <c r="CBM25" s="8">
        <v>23.3</v>
      </c>
      <c r="CBN25" s="7">
        <v>127000</v>
      </c>
      <c r="CBO25" s="8">
        <v>18.399999999999999</v>
      </c>
      <c r="CBP25" s="7" t="s">
        <v>123</v>
      </c>
      <c r="CBQ25" s="9">
        <v>2023</v>
      </c>
      <c r="CBR25" s="10">
        <v>4000</v>
      </c>
      <c r="CBS25" s="11">
        <v>6.2</v>
      </c>
      <c r="CBT25" s="7">
        <v>6000</v>
      </c>
      <c r="CBU25" s="8">
        <v>9.4</v>
      </c>
      <c r="CBV25" s="7">
        <v>18000</v>
      </c>
      <c r="CBW25" s="8">
        <v>15.3</v>
      </c>
      <c r="CBX25" s="7">
        <v>21000</v>
      </c>
      <c r="CBY25" s="8">
        <v>17.399999999999999</v>
      </c>
      <c r="CBZ25" s="7">
        <v>19000</v>
      </c>
      <c r="CCA25" s="8">
        <v>24.2</v>
      </c>
      <c r="CCB25" s="7">
        <v>60000</v>
      </c>
      <c r="CCC25" s="8">
        <v>23.3</v>
      </c>
      <c r="CCD25" s="7">
        <v>127000</v>
      </c>
      <c r="CCE25" s="8">
        <v>18.399999999999999</v>
      </c>
      <c r="CCF25" s="7" t="s">
        <v>123</v>
      </c>
      <c r="CCG25" s="9">
        <v>2023</v>
      </c>
      <c r="CCH25" s="10">
        <v>4000</v>
      </c>
      <c r="CCI25" s="11">
        <v>6.2</v>
      </c>
      <c r="CCJ25" s="7">
        <v>6000</v>
      </c>
      <c r="CCK25" s="8">
        <v>9.4</v>
      </c>
      <c r="CCL25" s="7">
        <v>18000</v>
      </c>
      <c r="CCM25" s="8">
        <v>15.3</v>
      </c>
      <c r="CCN25" s="7">
        <v>21000</v>
      </c>
      <c r="CCO25" s="8">
        <v>17.399999999999999</v>
      </c>
      <c r="CCP25" s="7">
        <v>19000</v>
      </c>
      <c r="CCQ25" s="8">
        <v>24.2</v>
      </c>
      <c r="CCR25" s="7">
        <v>60000</v>
      </c>
      <c r="CCS25" s="8">
        <v>23.3</v>
      </c>
      <c r="CCT25" s="7">
        <v>127000</v>
      </c>
      <c r="CCU25" s="8">
        <v>18.399999999999999</v>
      </c>
      <c r="CCV25" s="7" t="s">
        <v>123</v>
      </c>
      <c r="CCW25" s="9">
        <v>2023</v>
      </c>
      <c r="CCX25" s="10">
        <v>4000</v>
      </c>
      <c r="CCY25" s="11">
        <v>6.2</v>
      </c>
      <c r="CCZ25" s="7">
        <v>6000</v>
      </c>
      <c r="CDA25" s="8">
        <v>9.4</v>
      </c>
      <c r="CDB25" s="7">
        <v>18000</v>
      </c>
      <c r="CDC25" s="8">
        <v>15.3</v>
      </c>
      <c r="CDD25" s="7">
        <v>21000</v>
      </c>
      <c r="CDE25" s="8">
        <v>17.399999999999999</v>
      </c>
      <c r="CDF25" s="7">
        <v>19000</v>
      </c>
      <c r="CDG25" s="8">
        <v>24.2</v>
      </c>
      <c r="CDH25" s="7">
        <v>60000</v>
      </c>
      <c r="CDI25" s="8">
        <v>23.3</v>
      </c>
      <c r="CDJ25" s="7">
        <v>127000</v>
      </c>
      <c r="CDK25" s="8">
        <v>18.399999999999999</v>
      </c>
      <c r="CDL25" s="7" t="s">
        <v>123</v>
      </c>
      <c r="CDM25" s="9">
        <v>2023</v>
      </c>
      <c r="CDN25" s="10">
        <v>4000</v>
      </c>
      <c r="CDO25" s="11">
        <v>6.2</v>
      </c>
      <c r="CDP25" s="7">
        <v>6000</v>
      </c>
      <c r="CDQ25" s="8">
        <v>9.4</v>
      </c>
      <c r="CDR25" s="7">
        <v>18000</v>
      </c>
      <c r="CDS25" s="8">
        <v>15.3</v>
      </c>
      <c r="CDT25" s="7">
        <v>21000</v>
      </c>
      <c r="CDU25" s="8">
        <v>17.399999999999999</v>
      </c>
      <c r="CDV25" s="7">
        <v>19000</v>
      </c>
      <c r="CDW25" s="8">
        <v>24.2</v>
      </c>
      <c r="CDX25" s="7">
        <v>60000</v>
      </c>
      <c r="CDY25" s="8">
        <v>23.3</v>
      </c>
      <c r="CDZ25" s="7">
        <v>127000</v>
      </c>
      <c r="CEA25" s="8">
        <v>18.399999999999999</v>
      </c>
      <c r="CEB25" s="7" t="s">
        <v>123</v>
      </c>
      <c r="CEC25" s="9">
        <v>2023</v>
      </c>
      <c r="CED25" s="10">
        <v>4000</v>
      </c>
      <c r="CEE25" s="11">
        <v>6.2</v>
      </c>
      <c r="CEF25" s="7">
        <v>6000</v>
      </c>
      <c r="CEG25" s="8">
        <v>9.4</v>
      </c>
      <c r="CEH25" s="7">
        <v>18000</v>
      </c>
      <c r="CEI25" s="8">
        <v>15.3</v>
      </c>
      <c r="CEJ25" s="7">
        <v>21000</v>
      </c>
      <c r="CEK25" s="8">
        <v>17.399999999999999</v>
      </c>
      <c r="CEL25" s="7">
        <v>19000</v>
      </c>
      <c r="CEM25" s="8">
        <v>24.2</v>
      </c>
      <c r="CEN25" s="7">
        <v>60000</v>
      </c>
      <c r="CEO25" s="8">
        <v>23.3</v>
      </c>
      <c r="CEP25" s="7">
        <v>127000</v>
      </c>
      <c r="CEQ25" s="8">
        <v>18.399999999999999</v>
      </c>
      <c r="CER25" s="7" t="s">
        <v>123</v>
      </c>
      <c r="CES25" s="9">
        <v>2023</v>
      </c>
      <c r="CET25" s="10">
        <v>4000</v>
      </c>
      <c r="CEU25" s="11">
        <v>6.2</v>
      </c>
      <c r="CEV25" s="7">
        <v>6000</v>
      </c>
      <c r="CEW25" s="8">
        <v>9.4</v>
      </c>
      <c r="CEX25" s="7">
        <v>18000</v>
      </c>
      <c r="CEY25" s="8">
        <v>15.3</v>
      </c>
      <c r="CEZ25" s="7">
        <v>21000</v>
      </c>
      <c r="CFA25" s="8">
        <v>17.399999999999999</v>
      </c>
      <c r="CFB25" s="7">
        <v>19000</v>
      </c>
      <c r="CFC25" s="8">
        <v>24.2</v>
      </c>
      <c r="CFD25" s="7">
        <v>60000</v>
      </c>
      <c r="CFE25" s="8">
        <v>23.3</v>
      </c>
      <c r="CFF25" s="7">
        <v>127000</v>
      </c>
      <c r="CFG25" s="8">
        <v>18.399999999999999</v>
      </c>
      <c r="CFH25" s="7" t="s">
        <v>123</v>
      </c>
      <c r="CFI25" s="9">
        <v>2023</v>
      </c>
      <c r="CFJ25" s="10">
        <v>4000</v>
      </c>
      <c r="CFK25" s="11">
        <v>6.2</v>
      </c>
      <c r="CFL25" s="7">
        <v>6000</v>
      </c>
      <c r="CFM25" s="8">
        <v>9.4</v>
      </c>
      <c r="CFN25" s="7">
        <v>18000</v>
      </c>
      <c r="CFO25" s="8">
        <v>15.3</v>
      </c>
      <c r="CFP25" s="7">
        <v>21000</v>
      </c>
      <c r="CFQ25" s="8">
        <v>17.399999999999999</v>
      </c>
      <c r="CFR25" s="7">
        <v>19000</v>
      </c>
      <c r="CFS25" s="8">
        <v>24.2</v>
      </c>
      <c r="CFT25" s="7">
        <v>60000</v>
      </c>
      <c r="CFU25" s="8">
        <v>23.3</v>
      </c>
      <c r="CFV25" s="7">
        <v>127000</v>
      </c>
      <c r="CFW25" s="8">
        <v>18.399999999999999</v>
      </c>
      <c r="CFX25" s="7" t="s">
        <v>123</v>
      </c>
      <c r="CFY25" s="9">
        <v>2023</v>
      </c>
      <c r="CFZ25" s="10">
        <v>4000</v>
      </c>
      <c r="CGA25" s="11">
        <v>6.2</v>
      </c>
      <c r="CGB25" s="7">
        <v>6000</v>
      </c>
      <c r="CGC25" s="8">
        <v>9.4</v>
      </c>
      <c r="CGD25" s="7">
        <v>18000</v>
      </c>
      <c r="CGE25" s="8">
        <v>15.3</v>
      </c>
      <c r="CGF25" s="7">
        <v>21000</v>
      </c>
      <c r="CGG25" s="8">
        <v>17.399999999999999</v>
      </c>
      <c r="CGH25" s="7">
        <v>19000</v>
      </c>
      <c r="CGI25" s="8">
        <v>24.2</v>
      </c>
      <c r="CGJ25" s="7">
        <v>60000</v>
      </c>
      <c r="CGK25" s="8">
        <v>23.3</v>
      </c>
      <c r="CGL25" s="7">
        <v>127000</v>
      </c>
      <c r="CGM25" s="8">
        <v>18.399999999999999</v>
      </c>
      <c r="CGN25" s="7" t="s">
        <v>123</v>
      </c>
      <c r="CGO25" s="9">
        <v>2023</v>
      </c>
      <c r="CGP25" s="10">
        <v>4000</v>
      </c>
      <c r="CGQ25" s="11">
        <v>6.2</v>
      </c>
      <c r="CGR25" s="7">
        <v>6000</v>
      </c>
      <c r="CGS25" s="8">
        <v>9.4</v>
      </c>
      <c r="CGT25" s="7">
        <v>18000</v>
      </c>
      <c r="CGU25" s="8">
        <v>15.3</v>
      </c>
      <c r="CGV25" s="7">
        <v>21000</v>
      </c>
      <c r="CGW25" s="8">
        <v>17.399999999999999</v>
      </c>
      <c r="CGX25" s="7">
        <v>19000</v>
      </c>
      <c r="CGY25" s="8">
        <v>24.2</v>
      </c>
      <c r="CGZ25" s="7">
        <v>60000</v>
      </c>
      <c r="CHA25" s="8">
        <v>23.3</v>
      </c>
      <c r="CHB25" s="7">
        <v>127000</v>
      </c>
      <c r="CHC25" s="8">
        <v>18.399999999999999</v>
      </c>
      <c r="CHD25" s="7" t="s">
        <v>123</v>
      </c>
      <c r="CHE25" s="9">
        <v>2023</v>
      </c>
      <c r="CHF25" s="10">
        <v>4000</v>
      </c>
      <c r="CHG25" s="11">
        <v>6.2</v>
      </c>
      <c r="CHH25" s="7">
        <v>6000</v>
      </c>
      <c r="CHI25" s="8">
        <v>9.4</v>
      </c>
      <c r="CHJ25" s="7">
        <v>18000</v>
      </c>
      <c r="CHK25" s="8">
        <v>15.3</v>
      </c>
      <c r="CHL25" s="7">
        <v>21000</v>
      </c>
      <c r="CHM25" s="8">
        <v>17.399999999999999</v>
      </c>
      <c r="CHN25" s="7">
        <v>19000</v>
      </c>
      <c r="CHO25" s="8">
        <v>24.2</v>
      </c>
      <c r="CHP25" s="7">
        <v>60000</v>
      </c>
      <c r="CHQ25" s="8">
        <v>23.3</v>
      </c>
      <c r="CHR25" s="7">
        <v>127000</v>
      </c>
      <c r="CHS25" s="8">
        <v>18.399999999999999</v>
      </c>
      <c r="CHT25" s="7" t="s">
        <v>123</v>
      </c>
      <c r="CHU25" s="9">
        <v>2023</v>
      </c>
      <c r="CHV25" s="10">
        <v>4000</v>
      </c>
      <c r="CHW25" s="11">
        <v>6.2</v>
      </c>
      <c r="CHX25" s="7">
        <v>6000</v>
      </c>
      <c r="CHY25" s="8">
        <v>9.4</v>
      </c>
      <c r="CHZ25" s="7">
        <v>18000</v>
      </c>
      <c r="CIA25" s="8">
        <v>15.3</v>
      </c>
      <c r="CIB25" s="7">
        <v>21000</v>
      </c>
      <c r="CIC25" s="8">
        <v>17.399999999999999</v>
      </c>
      <c r="CID25" s="7">
        <v>19000</v>
      </c>
      <c r="CIE25" s="8">
        <v>24.2</v>
      </c>
      <c r="CIF25" s="7">
        <v>60000</v>
      </c>
      <c r="CIG25" s="8">
        <v>23.3</v>
      </c>
      <c r="CIH25" s="7">
        <v>127000</v>
      </c>
      <c r="CII25" s="8">
        <v>18.399999999999999</v>
      </c>
      <c r="CIJ25" s="7" t="s">
        <v>123</v>
      </c>
      <c r="CIK25" s="9">
        <v>2023</v>
      </c>
      <c r="CIL25" s="10">
        <v>4000</v>
      </c>
      <c r="CIM25" s="11">
        <v>6.2</v>
      </c>
      <c r="CIN25" s="7">
        <v>6000</v>
      </c>
      <c r="CIO25" s="8">
        <v>9.4</v>
      </c>
      <c r="CIP25" s="7">
        <v>18000</v>
      </c>
      <c r="CIQ25" s="8">
        <v>15.3</v>
      </c>
      <c r="CIR25" s="7">
        <v>21000</v>
      </c>
      <c r="CIS25" s="8">
        <v>17.399999999999999</v>
      </c>
      <c r="CIT25" s="7">
        <v>19000</v>
      </c>
      <c r="CIU25" s="8">
        <v>24.2</v>
      </c>
      <c r="CIV25" s="7">
        <v>60000</v>
      </c>
      <c r="CIW25" s="8">
        <v>23.3</v>
      </c>
      <c r="CIX25" s="7">
        <v>127000</v>
      </c>
      <c r="CIY25" s="8">
        <v>18.399999999999999</v>
      </c>
      <c r="CIZ25" s="7" t="s">
        <v>123</v>
      </c>
      <c r="CJA25" s="9">
        <v>2023</v>
      </c>
      <c r="CJB25" s="10">
        <v>4000</v>
      </c>
      <c r="CJC25" s="11">
        <v>6.2</v>
      </c>
      <c r="CJD25" s="7">
        <v>6000</v>
      </c>
      <c r="CJE25" s="8">
        <v>9.4</v>
      </c>
      <c r="CJF25" s="7">
        <v>18000</v>
      </c>
      <c r="CJG25" s="8">
        <v>15.3</v>
      </c>
      <c r="CJH25" s="7">
        <v>21000</v>
      </c>
      <c r="CJI25" s="8">
        <v>17.399999999999999</v>
      </c>
      <c r="CJJ25" s="7">
        <v>19000</v>
      </c>
      <c r="CJK25" s="8">
        <v>24.2</v>
      </c>
      <c r="CJL25" s="7">
        <v>60000</v>
      </c>
      <c r="CJM25" s="8">
        <v>23.3</v>
      </c>
      <c r="CJN25" s="7">
        <v>127000</v>
      </c>
      <c r="CJO25" s="8">
        <v>18.399999999999999</v>
      </c>
      <c r="CJP25" s="7" t="s">
        <v>123</v>
      </c>
      <c r="CJQ25" s="9">
        <v>2023</v>
      </c>
      <c r="CJR25" s="10">
        <v>4000</v>
      </c>
      <c r="CJS25" s="11">
        <v>6.2</v>
      </c>
      <c r="CJT25" s="7">
        <v>6000</v>
      </c>
      <c r="CJU25" s="8">
        <v>9.4</v>
      </c>
      <c r="CJV25" s="7">
        <v>18000</v>
      </c>
      <c r="CJW25" s="8">
        <v>15.3</v>
      </c>
      <c r="CJX25" s="7">
        <v>21000</v>
      </c>
      <c r="CJY25" s="8">
        <v>17.399999999999999</v>
      </c>
      <c r="CJZ25" s="7">
        <v>19000</v>
      </c>
      <c r="CKA25" s="8">
        <v>24.2</v>
      </c>
      <c r="CKB25" s="7">
        <v>60000</v>
      </c>
      <c r="CKC25" s="8">
        <v>23.3</v>
      </c>
      <c r="CKD25" s="7">
        <v>127000</v>
      </c>
      <c r="CKE25" s="8">
        <v>18.399999999999999</v>
      </c>
      <c r="CKF25" s="7" t="s">
        <v>123</v>
      </c>
      <c r="CKG25" s="9">
        <v>2023</v>
      </c>
      <c r="CKH25" s="10">
        <v>4000</v>
      </c>
      <c r="CKI25" s="11">
        <v>6.2</v>
      </c>
      <c r="CKJ25" s="7">
        <v>6000</v>
      </c>
      <c r="CKK25" s="8">
        <v>9.4</v>
      </c>
      <c r="CKL25" s="7">
        <v>18000</v>
      </c>
      <c r="CKM25" s="8">
        <v>15.3</v>
      </c>
      <c r="CKN25" s="7">
        <v>21000</v>
      </c>
      <c r="CKO25" s="8">
        <v>17.399999999999999</v>
      </c>
      <c r="CKP25" s="7">
        <v>19000</v>
      </c>
      <c r="CKQ25" s="8">
        <v>24.2</v>
      </c>
      <c r="CKR25" s="7">
        <v>60000</v>
      </c>
      <c r="CKS25" s="8">
        <v>23.3</v>
      </c>
      <c r="CKT25" s="7">
        <v>127000</v>
      </c>
      <c r="CKU25" s="8">
        <v>18.399999999999999</v>
      </c>
      <c r="CKV25" s="7" t="s">
        <v>123</v>
      </c>
      <c r="CKW25" s="9">
        <v>2023</v>
      </c>
      <c r="CKX25" s="10">
        <v>4000</v>
      </c>
      <c r="CKY25" s="11">
        <v>6.2</v>
      </c>
      <c r="CKZ25" s="7">
        <v>6000</v>
      </c>
      <c r="CLA25" s="8">
        <v>9.4</v>
      </c>
      <c r="CLB25" s="7">
        <v>18000</v>
      </c>
      <c r="CLC25" s="8">
        <v>15.3</v>
      </c>
      <c r="CLD25" s="7">
        <v>21000</v>
      </c>
      <c r="CLE25" s="8">
        <v>17.399999999999999</v>
      </c>
      <c r="CLF25" s="7">
        <v>19000</v>
      </c>
      <c r="CLG25" s="8">
        <v>24.2</v>
      </c>
      <c r="CLH25" s="7">
        <v>60000</v>
      </c>
      <c r="CLI25" s="8">
        <v>23.3</v>
      </c>
      <c r="CLJ25" s="7">
        <v>127000</v>
      </c>
      <c r="CLK25" s="8">
        <v>18.399999999999999</v>
      </c>
      <c r="CLL25" s="7" t="s">
        <v>123</v>
      </c>
      <c r="CLM25" s="9">
        <v>2023</v>
      </c>
      <c r="CLN25" s="10">
        <v>4000</v>
      </c>
      <c r="CLO25" s="11">
        <v>6.2</v>
      </c>
      <c r="CLP25" s="7">
        <v>6000</v>
      </c>
      <c r="CLQ25" s="8">
        <v>9.4</v>
      </c>
      <c r="CLR25" s="7">
        <v>18000</v>
      </c>
      <c r="CLS25" s="8">
        <v>15.3</v>
      </c>
      <c r="CLT25" s="7">
        <v>21000</v>
      </c>
      <c r="CLU25" s="8">
        <v>17.399999999999999</v>
      </c>
      <c r="CLV25" s="7">
        <v>19000</v>
      </c>
      <c r="CLW25" s="8">
        <v>24.2</v>
      </c>
      <c r="CLX25" s="7">
        <v>60000</v>
      </c>
      <c r="CLY25" s="8">
        <v>23.3</v>
      </c>
      <c r="CLZ25" s="7">
        <v>127000</v>
      </c>
      <c r="CMA25" s="8">
        <v>18.399999999999999</v>
      </c>
      <c r="CMB25" s="7" t="s">
        <v>123</v>
      </c>
      <c r="CMC25" s="9">
        <v>2023</v>
      </c>
      <c r="CMD25" s="10">
        <v>4000</v>
      </c>
      <c r="CME25" s="11">
        <v>6.2</v>
      </c>
      <c r="CMF25" s="7">
        <v>6000</v>
      </c>
      <c r="CMG25" s="8">
        <v>9.4</v>
      </c>
      <c r="CMH25" s="7">
        <v>18000</v>
      </c>
      <c r="CMI25" s="8">
        <v>15.3</v>
      </c>
      <c r="CMJ25" s="7">
        <v>21000</v>
      </c>
      <c r="CMK25" s="8">
        <v>17.399999999999999</v>
      </c>
      <c r="CML25" s="7">
        <v>19000</v>
      </c>
      <c r="CMM25" s="8">
        <v>24.2</v>
      </c>
      <c r="CMN25" s="7">
        <v>60000</v>
      </c>
      <c r="CMO25" s="8">
        <v>23.3</v>
      </c>
      <c r="CMP25" s="7">
        <v>127000</v>
      </c>
      <c r="CMQ25" s="8">
        <v>18.399999999999999</v>
      </c>
      <c r="CMR25" s="7" t="s">
        <v>123</v>
      </c>
      <c r="CMS25" s="9">
        <v>2023</v>
      </c>
      <c r="CMT25" s="10">
        <v>4000</v>
      </c>
      <c r="CMU25" s="11">
        <v>6.2</v>
      </c>
      <c r="CMV25" s="7">
        <v>6000</v>
      </c>
      <c r="CMW25" s="8">
        <v>9.4</v>
      </c>
      <c r="CMX25" s="7">
        <v>18000</v>
      </c>
      <c r="CMY25" s="8">
        <v>15.3</v>
      </c>
      <c r="CMZ25" s="7">
        <v>21000</v>
      </c>
      <c r="CNA25" s="8">
        <v>17.399999999999999</v>
      </c>
      <c r="CNB25" s="7">
        <v>19000</v>
      </c>
      <c r="CNC25" s="8">
        <v>24.2</v>
      </c>
      <c r="CND25" s="7">
        <v>60000</v>
      </c>
      <c r="CNE25" s="8">
        <v>23.3</v>
      </c>
      <c r="CNF25" s="7">
        <v>127000</v>
      </c>
      <c r="CNG25" s="8">
        <v>18.399999999999999</v>
      </c>
      <c r="CNH25" s="7" t="s">
        <v>123</v>
      </c>
      <c r="CNI25" s="9">
        <v>2023</v>
      </c>
      <c r="CNJ25" s="10">
        <v>4000</v>
      </c>
      <c r="CNK25" s="11">
        <v>6.2</v>
      </c>
      <c r="CNL25" s="7">
        <v>6000</v>
      </c>
      <c r="CNM25" s="8">
        <v>9.4</v>
      </c>
      <c r="CNN25" s="7">
        <v>18000</v>
      </c>
      <c r="CNO25" s="8">
        <v>15.3</v>
      </c>
      <c r="CNP25" s="7">
        <v>21000</v>
      </c>
      <c r="CNQ25" s="8">
        <v>17.399999999999999</v>
      </c>
      <c r="CNR25" s="7">
        <v>19000</v>
      </c>
      <c r="CNS25" s="8">
        <v>24.2</v>
      </c>
      <c r="CNT25" s="7">
        <v>60000</v>
      </c>
      <c r="CNU25" s="8">
        <v>23.3</v>
      </c>
      <c r="CNV25" s="7">
        <v>127000</v>
      </c>
      <c r="CNW25" s="8">
        <v>18.399999999999999</v>
      </c>
      <c r="CNX25" s="7" t="s">
        <v>123</v>
      </c>
      <c r="CNY25" s="9">
        <v>2023</v>
      </c>
      <c r="CNZ25" s="10">
        <v>4000</v>
      </c>
      <c r="COA25" s="11">
        <v>6.2</v>
      </c>
      <c r="COB25" s="7">
        <v>6000</v>
      </c>
      <c r="COC25" s="8">
        <v>9.4</v>
      </c>
      <c r="COD25" s="7">
        <v>18000</v>
      </c>
      <c r="COE25" s="8">
        <v>15.3</v>
      </c>
      <c r="COF25" s="7">
        <v>21000</v>
      </c>
      <c r="COG25" s="8">
        <v>17.399999999999999</v>
      </c>
      <c r="COH25" s="7">
        <v>19000</v>
      </c>
      <c r="COI25" s="8">
        <v>24.2</v>
      </c>
      <c r="COJ25" s="7">
        <v>60000</v>
      </c>
      <c r="COK25" s="8">
        <v>23.3</v>
      </c>
      <c r="COL25" s="7">
        <v>127000</v>
      </c>
      <c r="COM25" s="8">
        <v>18.399999999999999</v>
      </c>
      <c r="CON25" s="7" t="s">
        <v>123</v>
      </c>
      <c r="COO25" s="9">
        <v>2023</v>
      </c>
      <c r="COP25" s="10">
        <v>4000</v>
      </c>
      <c r="COQ25" s="11">
        <v>6.2</v>
      </c>
      <c r="COR25" s="7">
        <v>6000</v>
      </c>
      <c r="COS25" s="8">
        <v>9.4</v>
      </c>
      <c r="COT25" s="7">
        <v>18000</v>
      </c>
      <c r="COU25" s="8">
        <v>15.3</v>
      </c>
      <c r="COV25" s="7">
        <v>21000</v>
      </c>
      <c r="COW25" s="8">
        <v>17.399999999999999</v>
      </c>
      <c r="COX25" s="7">
        <v>19000</v>
      </c>
      <c r="COY25" s="8">
        <v>24.2</v>
      </c>
      <c r="COZ25" s="7">
        <v>60000</v>
      </c>
      <c r="CPA25" s="8">
        <v>23.3</v>
      </c>
      <c r="CPB25" s="7">
        <v>127000</v>
      </c>
      <c r="CPC25" s="8">
        <v>18.399999999999999</v>
      </c>
      <c r="CPD25" s="7" t="s">
        <v>123</v>
      </c>
      <c r="CPE25" s="9">
        <v>2023</v>
      </c>
      <c r="CPF25" s="10">
        <v>4000</v>
      </c>
      <c r="CPG25" s="11">
        <v>6.2</v>
      </c>
      <c r="CPH25" s="7">
        <v>6000</v>
      </c>
      <c r="CPI25" s="8">
        <v>9.4</v>
      </c>
      <c r="CPJ25" s="7">
        <v>18000</v>
      </c>
      <c r="CPK25" s="8">
        <v>15.3</v>
      </c>
      <c r="CPL25" s="7">
        <v>21000</v>
      </c>
      <c r="CPM25" s="8">
        <v>17.399999999999999</v>
      </c>
      <c r="CPN25" s="7">
        <v>19000</v>
      </c>
      <c r="CPO25" s="8">
        <v>24.2</v>
      </c>
      <c r="CPP25" s="7">
        <v>60000</v>
      </c>
      <c r="CPQ25" s="8">
        <v>23.3</v>
      </c>
      <c r="CPR25" s="7">
        <v>127000</v>
      </c>
      <c r="CPS25" s="8">
        <v>18.399999999999999</v>
      </c>
      <c r="CPT25" s="7" t="s">
        <v>123</v>
      </c>
      <c r="CPU25" s="9">
        <v>2023</v>
      </c>
      <c r="CPV25" s="10">
        <v>4000</v>
      </c>
      <c r="CPW25" s="11">
        <v>6.2</v>
      </c>
      <c r="CPX25" s="7">
        <v>6000</v>
      </c>
      <c r="CPY25" s="8">
        <v>9.4</v>
      </c>
      <c r="CPZ25" s="7">
        <v>18000</v>
      </c>
      <c r="CQA25" s="8">
        <v>15.3</v>
      </c>
      <c r="CQB25" s="7">
        <v>21000</v>
      </c>
      <c r="CQC25" s="8">
        <v>17.399999999999999</v>
      </c>
      <c r="CQD25" s="7">
        <v>19000</v>
      </c>
      <c r="CQE25" s="8">
        <v>24.2</v>
      </c>
      <c r="CQF25" s="7">
        <v>60000</v>
      </c>
      <c r="CQG25" s="8">
        <v>23.3</v>
      </c>
      <c r="CQH25" s="7">
        <v>127000</v>
      </c>
      <c r="CQI25" s="8">
        <v>18.399999999999999</v>
      </c>
      <c r="CQJ25" s="7" t="s">
        <v>123</v>
      </c>
      <c r="CQK25" s="9">
        <v>2023</v>
      </c>
      <c r="CQL25" s="10">
        <v>4000</v>
      </c>
      <c r="CQM25" s="11">
        <v>6.2</v>
      </c>
      <c r="CQN25" s="7">
        <v>6000</v>
      </c>
      <c r="CQO25" s="8">
        <v>9.4</v>
      </c>
      <c r="CQP25" s="7">
        <v>18000</v>
      </c>
      <c r="CQQ25" s="8">
        <v>15.3</v>
      </c>
      <c r="CQR25" s="7">
        <v>21000</v>
      </c>
      <c r="CQS25" s="8">
        <v>17.399999999999999</v>
      </c>
      <c r="CQT25" s="7">
        <v>19000</v>
      </c>
      <c r="CQU25" s="8">
        <v>24.2</v>
      </c>
      <c r="CQV25" s="7">
        <v>60000</v>
      </c>
      <c r="CQW25" s="8">
        <v>23.3</v>
      </c>
      <c r="CQX25" s="7">
        <v>127000</v>
      </c>
      <c r="CQY25" s="8">
        <v>18.399999999999999</v>
      </c>
      <c r="CQZ25" s="7" t="s">
        <v>123</v>
      </c>
      <c r="CRA25" s="9">
        <v>2023</v>
      </c>
      <c r="CRB25" s="10">
        <v>4000</v>
      </c>
      <c r="CRC25" s="11">
        <v>6.2</v>
      </c>
      <c r="CRD25" s="7">
        <v>6000</v>
      </c>
      <c r="CRE25" s="8">
        <v>9.4</v>
      </c>
      <c r="CRF25" s="7">
        <v>18000</v>
      </c>
      <c r="CRG25" s="8">
        <v>15.3</v>
      </c>
      <c r="CRH25" s="7">
        <v>21000</v>
      </c>
      <c r="CRI25" s="8">
        <v>17.399999999999999</v>
      </c>
      <c r="CRJ25" s="7">
        <v>19000</v>
      </c>
      <c r="CRK25" s="8">
        <v>24.2</v>
      </c>
      <c r="CRL25" s="7">
        <v>60000</v>
      </c>
      <c r="CRM25" s="8">
        <v>23.3</v>
      </c>
      <c r="CRN25" s="7">
        <v>127000</v>
      </c>
      <c r="CRO25" s="8">
        <v>18.399999999999999</v>
      </c>
      <c r="CRP25" s="7" t="s">
        <v>123</v>
      </c>
      <c r="CRQ25" s="9">
        <v>2023</v>
      </c>
      <c r="CRR25" s="10">
        <v>4000</v>
      </c>
      <c r="CRS25" s="11">
        <v>6.2</v>
      </c>
      <c r="CRT25" s="7">
        <v>6000</v>
      </c>
      <c r="CRU25" s="8">
        <v>9.4</v>
      </c>
      <c r="CRV25" s="7">
        <v>18000</v>
      </c>
      <c r="CRW25" s="8">
        <v>15.3</v>
      </c>
      <c r="CRX25" s="7">
        <v>21000</v>
      </c>
      <c r="CRY25" s="8">
        <v>17.399999999999999</v>
      </c>
      <c r="CRZ25" s="7">
        <v>19000</v>
      </c>
      <c r="CSA25" s="8">
        <v>24.2</v>
      </c>
      <c r="CSB25" s="7">
        <v>60000</v>
      </c>
      <c r="CSC25" s="8">
        <v>23.3</v>
      </c>
      <c r="CSD25" s="7">
        <v>127000</v>
      </c>
      <c r="CSE25" s="8">
        <v>18.399999999999999</v>
      </c>
      <c r="CSF25" s="7" t="s">
        <v>123</v>
      </c>
      <c r="CSG25" s="9">
        <v>2023</v>
      </c>
      <c r="CSH25" s="10">
        <v>4000</v>
      </c>
      <c r="CSI25" s="11">
        <v>6.2</v>
      </c>
      <c r="CSJ25" s="7">
        <v>6000</v>
      </c>
      <c r="CSK25" s="8">
        <v>9.4</v>
      </c>
      <c r="CSL25" s="7">
        <v>18000</v>
      </c>
      <c r="CSM25" s="8">
        <v>15.3</v>
      </c>
      <c r="CSN25" s="7">
        <v>21000</v>
      </c>
      <c r="CSO25" s="8">
        <v>17.399999999999999</v>
      </c>
      <c r="CSP25" s="7">
        <v>19000</v>
      </c>
      <c r="CSQ25" s="8">
        <v>24.2</v>
      </c>
      <c r="CSR25" s="7">
        <v>60000</v>
      </c>
      <c r="CSS25" s="8">
        <v>23.3</v>
      </c>
      <c r="CST25" s="7">
        <v>127000</v>
      </c>
      <c r="CSU25" s="8">
        <v>18.399999999999999</v>
      </c>
      <c r="CSV25" s="7" t="s">
        <v>123</v>
      </c>
      <c r="CSW25" s="9">
        <v>2023</v>
      </c>
      <c r="CSX25" s="10">
        <v>4000</v>
      </c>
      <c r="CSY25" s="11">
        <v>6.2</v>
      </c>
      <c r="CSZ25" s="7">
        <v>6000</v>
      </c>
      <c r="CTA25" s="8">
        <v>9.4</v>
      </c>
      <c r="CTB25" s="7">
        <v>18000</v>
      </c>
      <c r="CTC25" s="8">
        <v>15.3</v>
      </c>
      <c r="CTD25" s="7">
        <v>21000</v>
      </c>
      <c r="CTE25" s="8">
        <v>17.399999999999999</v>
      </c>
      <c r="CTF25" s="7">
        <v>19000</v>
      </c>
      <c r="CTG25" s="8">
        <v>24.2</v>
      </c>
      <c r="CTH25" s="7">
        <v>60000</v>
      </c>
      <c r="CTI25" s="8">
        <v>23.3</v>
      </c>
      <c r="CTJ25" s="7">
        <v>127000</v>
      </c>
      <c r="CTK25" s="8">
        <v>18.399999999999999</v>
      </c>
      <c r="CTL25" s="7" t="s">
        <v>123</v>
      </c>
      <c r="CTM25" s="9">
        <v>2023</v>
      </c>
      <c r="CTN25" s="10">
        <v>4000</v>
      </c>
      <c r="CTO25" s="11">
        <v>6.2</v>
      </c>
      <c r="CTP25" s="7">
        <v>6000</v>
      </c>
      <c r="CTQ25" s="8">
        <v>9.4</v>
      </c>
      <c r="CTR25" s="7">
        <v>18000</v>
      </c>
      <c r="CTS25" s="8">
        <v>15.3</v>
      </c>
      <c r="CTT25" s="7">
        <v>21000</v>
      </c>
      <c r="CTU25" s="8">
        <v>17.399999999999999</v>
      </c>
      <c r="CTV25" s="7">
        <v>19000</v>
      </c>
      <c r="CTW25" s="8">
        <v>24.2</v>
      </c>
      <c r="CTX25" s="7">
        <v>60000</v>
      </c>
      <c r="CTY25" s="8">
        <v>23.3</v>
      </c>
      <c r="CTZ25" s="7">
        <v>127000</v>
      </c>
      <c r="CUA25" s="8">
        <v>18.399999999999999</v>
      </c>
      <c r="CUB25" s="7" t="s">
        <v>123</v>
      </c>
      <c r="CUC25" s="9">
        <v>2023</v>
      </c>
      <c r="CUD25" s="10">
        <v>4000</v>
      </c>
      <c r="CUE25" s="11">
        <v>6.2</v>
      </c>
      <c r="CUF25" s="7">
        <v>6000</v>
      </c>
      <c r="CUG25" s="8">
        <v>9.4</v>
      </c>
      <c r="CUH25" s="7">
        <v>18000</v>
      </c>
      <c r="CUI25" s="8">
        <v>15.3</v>
      </c>
      <c r="CUJ25" s="7">
        <v>21000</v>
      </c>
      <c r="CUK25" s="8">
        <v>17.399999999999999</v>
      </c>
      <c r="CUL25" s="7">
        <v>19000</v>
      </c>
      <c r="CUM25" s="8">
        <v>24.2</v>
      </c>
      <c r="CUN25" s="7">
        <v>60000</v>
      </c>
      <c r="CUO25" s="8">
        <v>23.3</v>
      </c>
      <c r="CUP25" s="7">
        <v>127000</v>
      </c>
      <c r="CUQ25" s="8">
        <v>18.399999999999999</v>
      </c>
      <c r="CUR25" s="7" t="s">
        <v>123</v>
      </c>
      <c r="CUS25" s="9">
        <v>2023</v>
      </c>
      <c r="CUT25" s="10">
        <v>4000</v>
      </c>
      <c r="CUU25" s="11">
        <v>6.2</v>
      </c>
      <c r="CUV25" s="7">
        <v>6000</v>
      </c>
      <c r="CUW25" s="8">
        <v>9.4</v>
      </c>
      <c r="CUX25" s="7">
        <v>18000</v>
      </c>
      <c r="CUY25" s="8">
        <v>15.3</v>
      </c>
      <c r="CUZ25" s="7">
        <v>21000</v>
      </c>
      <c r="CVA25" s="8">
        <v>17.399999999999999</v>
      </c>
      <c r="CVB25" s="7">
        <v>19000</v>
      </c>
      <c r="CVC25" s="8">
        <v>24.2</v>
      </c>
      <c r="CVD25" s="7">
        <v>60000</v>
      </c>
      <c r="CVE25" s="8">
        <v>23.3</v>
      </c>
      <c r="CVF25" s="7">
        <v>127000</v>
      </c>
      <c r="CVG25" s="8">
        <v>18.399999999999999</v>
      </c>
      <c r="CVH25" s="7" t="s">
        <v>123</v>
      </c>
      <c r="CVI25" s="9">
        <v>2023</v>
      </c>
      <c r="CVJ25" s="10">
        <v>4000</v>
      </c>
      <c r="CVK25" s="11">
        <v>6.2</v>
      </c>
      <c r="CVL25" s="7">
        <v>6000</v>
      </c>
      <c r="CVM25" s="8">
        <v>9.4</v>
      </c>
      <c r="CVN25" s="7">
        <v>18000</v>
      </c>
      <c r="CVO25" s="8">
        <v>15.3</v>
      </c>
      <c r="CVP25" s="7">
        <v>21000</v>
      </c>
      <c r="CVQ25" s="8">
        <v>17.399999999999999</v>
      </c>
      <c r="CVR25" s="7">
        <v>19000</v>
      </c>
      <c r="CVS25" s="8">
        <v>24.2</v>
      </c>
      <c r="CVT25" s="7">
        <v>60000</v>
      </c>
      <c r="CVU25" s="8">
        <v>23.3</v>
      </c>
      <c r="CVV25" s="7">
        <v>127000</v>
      </c>
      <c r="CVW25" s="8">
        <v>18.399999999999999</v>
      </c>
      <c r="CVX25" s="7" t="s">
        <v>123</v>
      </c>
      <c r="CVY25" s="9">
        <v>2023</v>
      </c>
      <c r="CVZ25" s="10">
        <v>4000</v>
      </c>
      <c r="CWA25" s="11">
        <v>6.2</v>
      </c>
      <c r="CWB25" s="7">
        <v>6000</v>
      </c>
      <c r="CWC25" s="8">
        <v>9.4</v>
      </c>
      <c r="CWD25" s="7">
        <v>18000</v>
      </c>
      <c r="CWE25" s="8">
        <v>15.3</v>
      </c>
      <c r="CWF25" s="7">
        <v>21000</v>
      </c>
      <c r="CWG25" s="8">
        <v>17.399999999999999</v>
      </c>
      <c r="CWH25" s="7">
        <v>19000</v>
      </c>
      <c r="CWI25" s="8">
        <v>24.2</v>
      </c>
      <c r="CWJ25" s="7">
        <v>60000</v>
      </c>
      <c r="CWK25" s="8">
        <v>23.3</v>
      </c>
      <c r="CWL25" s="7">
        <v>127000</v>
      </c>
      <c r="CWM25" s="8">
        <v>18.399999999999999</v>
      </c>
      <c r="CWN25" s="7" t="s">
        <v>123</v>
      </c>
      <c r="CWO25" s="9">
        <v>2023</v>
      </c>
      <c r="CWP25" s="10">
        <v>4000</v>
      </c>
      <c r="CWQ25" s="11">
        <v>6.2</v>
      </c>
      <c r="CWR25" s="7">
        <v>6000</v>
      </c>
      <c r="CWS25" s="8">
        <v>9.4</v>
      </c>
      <c r="CWT25" s="7">
        <v>18000</v>
      </c>
      <c r="CWU25" s="8">
        <v>15.3</v>
      </c>
      <c r="CWV25" s="7">
        <v>21000</v>
      </c>
      <c r="CWW25" s="8">
        <v>17.399999999999999</v>
      </c>
      <c r="CWX25" s="7">
        <v>19000</v>
      </c>
      <c r="CWY25" s="8">
        <v>24.2</v>
      </c>
      <c r="CWZ25" s="7">
        <v>60000</v>
      </c>
      <c r="CXA25" s="8">
        <v>23.3</v>
      </c>
      <c r="CXB25" s="7">
        <v>127000</v>
      </c>
      <c r="CXC25" s="8">
        <v>18.399999999999999</v>
      </c>
      <c r="CXD25" s="7" t="s">
        <v>123</v>
      </c>
      <c r="CXE25" s="9">
        <v>2023</v>
      </c>
      <c r="CXF25" s="10">
        <v>4000</v>
      </c>
      <c r="CXG25" s="11">
        <v>6.2</v>
      </c>
      <c r="CXH25" s="7">
        <v>6000</v>
      </c>
      <c r="CXI25" s="8">
        <v>9.4</v>
      </c>
      <c r="CXJ25" s="7">
        <v>18000</v>
      </c>
      <c r="CXK25" s="8">
        <v>15.3</v>
      </c>
      <c r="CXL25" s="7">
        <v>21000</v>
      </c>
      <c r="CXM25" s="8">
        <v>17.399999999999999</v>
      </c>
      <c r="CXN25" s="7">
        <v>19000</v>
      </c>
      <c r="CXO25" s="8">
        <v>24.2</v>
      </c>
      <c r="CXP25" s="7">
        <v>60000</v>
      </c>
      <c r="CXQ25" s="8">
        <v>23.3</v>
      </c>
      <c r="CXR25" s="7">
        <v>127000</v>
      </c>
      <c r="CXS25" s="8">
        <v>18.399999999999999</v>
      </c>
      <c r="CXT25" s="7" t="s">
        <v>123</v>
      </c>
      <c r="CXU25" s="9">
        <v>2023</v>
      </c>
      <c r="CXV25" s="10">
        <v>4000</v>
      </c>
      <c r="CXW25" s="11">
        <v>6.2</v>
      </c>
      <c r="CXX25" s="7">
        <v>6000</v>
      </c>
      <c r="CXY25" s="8">
        <v>9.4</v>
      </c>
      <c r="CXZ25" s="7">
        <v>18000</v>
      </c>
      <c r="CYA25" s="8">
        <v>15.3</v>
      </c>
      <c r="CYB25" s="7">
        <v>21000</v>
      </c>
      <c r="CYC25" s="8">
        <v>17.399999999999999</v>
      </c>
      <c r="CYD25" s="7">
        <v>19000</v>
      </c>
      <c r="CYE25" s="8">
        <v>24.2</v>
      </c>
      <c r="CYF25" s="7">
        <v>60000</v>
      </c>
      <c r="CYG25" s="8">
        <v>23.3</v>
      </c>
      <c r="CYH25" s="7">
        <v>127000</v>
      </c>
      <c r="CYI25" s="8">
        <v>18.399999999999999</v>
      </c>
      <c r="CYJ25" s="7" t="s">
        <v>123</v>
      </c>
      <c r="CYK25" s="9">
        <v>2023</v>
      </c>
      <c r="CYL25" s="10">
        <v>4000</v>
      </c>
      <c r="CYM25" s="11">
        <v>6.2</v>
      </c>
      <c r="CYN25" s="7">
        <v>6000</v>
      </c>
      <c r="CYO25" s="8">
        <v>9.4</v>
      </c>
      <c r="CYP25" s="7">
        <v>18000</v>
      </c>
      <c r="CYQ25" s="8">
        <v>15.3</v>
      </c>
      <c r="CYR25" s="7">
        <v>21000</v>
      </c>
      <c r="CYS25" s="8">
        <v>17.399999999999999</v>
      </c>
      <c r="CYT25" s="7">
        <v>19000</v>
      </c>
      <c r="CYU25" s="8">
        <v>24.2</v>
      </c>
      <c r="CYV25" s="7">
        <v>60000</v>
      </c>
      <c r="CYW25" s="8">
        <v>23.3</v>
      </c>
      <c r="CYX25" s="7">
        <v>127000</v>
      </c>
      <c r="CYY25" s="8">
        <v>18.399999999999999</v>
      </c>
      <c r="CYZ25" s="7" t="s">
        <v>123</v>
      </c>
      <c r="CZA25" s="9">
        <v>2023</v>
      </c>
      <c r="CZB25" s="10">
        <v>4000</v>
      </c>
      <c r="CZC25" s="11">
        <v>6.2</v>
      </c>
      <c r="CZD25" s="7">
        <v>6000</v>
      </c>
      <c r="CZE25" s="8">
        <v>9.4</v>
      </c>
      <c r="CZF25" s="7">
        <v>18000</v>
      </c>
      <c r="CZG25" s="8">
        <v>15.3</v>
      </c>
      <c r="CZH25" s="7">
        <v>21000</v>
      </c>
      <c r="CZI25" s="8">
        <v>17.399999999999999</v>
      </c>
      <c r="CZJ25" s="7">
        <v>19000</v>
      </c>
      <c r="CZK25" s="8">
        <v>24.2</v>
      </c>
      <c r="CZL25" s="7">
        <v>60000</v>
      </c>
      <c r="CZM25" s="8">
        <v>23.3</v>
      </c>
      <c r="CZN25" s="7">
        <v>127000</v>
      </c>
      <c r="CZO25" s="8">
        <v>18.399999999999999</v>
      </c>
      <c r="CZP25" s="7" t="s">
        <v>123</v>
      </c>
      <c r="CZQ25" s="9">
        <v>2023</v>
      </c>
      <c r="CZR25" s="10">
        <v>4000</v>
      </c>
      <c r="CZS25" s="11">
        <v>6.2</v>
      </c>
      <c r="CZT25" s="7">
        <v>6000</v>
      </c>
      <c r="CZU25" s="8">
        <v>9.4</v>
      </c>
      <c r="CZV25" s="7">
        <v>18000</v>
      </c>
      <c r="CZW25" s="8">
        <v>15.3</v>
      </c>
      <c r="CZX25" s="7">
        <v>21000</v>
      </c>
      <c r="CZY25" s="8">
        <v>17.399999999999999</v>
      </c>
      <c r="CZZ25" s="7">
        <v>19000</v>
      </c>
      <c r="DAA25" s="8">
        <v>24.2</v>
      </c>
      <c r="DAB25" s="7">
        <v>60000</v>
      </c>
      <c r="DAC25" s="8">
        <v>23.3</v>
      </c>
      <c r="DAD25" s="7">
        <v>127000</v>
      </c>
      <c r="DAE25" s="8">
        <v>18.399999999999999</v>
      </c>
      <c r="DAF25" s="7" t="s">
        <v>123</v>
      </c>
      <c r="DAG25" s="9">
        <v>2023</v>
      </c>
      <c r="DAH25" s="10">
        <v>4000</v>
      </c>
      <c r="DAI25" s="11">
        <v>6.2</v>
      </c>
      <c r="DAJ25" s="7">
        <v>6000</v>
      </c>
      <c r="DAK25" s="8">
        <v>9.4</v>
      </c>
      <c r="DAL25" s="7">
        <v>18000</v>
      </c>
      <c r="DAM25" s="8">
        <v>15.3</v>
      </c>
      <c r="DAN25" s="7">
        <v>21000</v>
      </c>
      <c r="DAO25" s="8">
        <v>17.399999999999999</v>
      </c>
      <c r="DAP25" s="7">
        <v>19000</v>
      </c>
      <c r="DAQ25" s="8">
        <v>24.2</v>
      </c>
      <c r="DAR25" s="7">
        <v>60000</v>
      </c>
      <c r="DAS25" s="8">
        <v>23.3</v>
      </c>
      <c r="DAT25" s="7">
        <v>127000</v>
      </c>
      <c r="DAU25" s="8">
        <v>18.399999999999999</v>
      </c>
      <c r="DAV25" s="7" t="s">
        <v>123</v>
      </c>
      <c r="DAW25" s="9">
        <v>2023</v>
      </c>
      <c r="DAX25" s="10">
        <v>4000</v>
      </c>
      <c r="DAY25" s="11">
        <v>6.2</v>
      </c>
      <c r="DAZ25" s="7">
        <v>6000</v>
      </c>
      <c r="DBA25" s="8">
        <v>9.4</v>
      </c>
      <c r="DBB25" s="7">
        <v>18000</v>
      </c>
      <c r="DBC25" s="8">
        <v>15.3</v>
      </c>
      <c r="DBD25" s="7">
        <v>21000</v>
      </c>
      <c r="DBE25" s="8">
        <v>17.399999999999999</v>
      </c>
      <c r="DBF25" s="7">
        <v>19000</v>
      </c>
      <c r="DBG25" s="8">
        <v>24.2</v>
      </c>
      <c r="DBH25" s="7">
        <v>60000</v>
      </c>
      <c r="DBI25" s="8">
        <v>23.3</v>
      </c>
      <c r="DBJ25" s="7">
        <v>127000</v>
      </c>
      <c r="DBK25" s="8">
        <v>18.399999999999999</v>
      </c>
      <c r="DBL25" s="7" t="s">
        <v>123</v>
      </c>
      <c r="DBM25" s="9">
        <v>2023</v>
      </c>
      <c r="DBN25" s="10">
        <v>4000</v>
      </c>
      <c r="DBO25" s="11">
        <v>6.2</v>
      </c>
      <c r="DBP25" s="7">
        <v>6000</v>
      </c>
      <c r="DBQ25" s="8">
        <v>9.4</v>
      </c>
      <c r="DBR25" s="7">
        <v>18000</v>
      </c>
      <c r="DBS25" s="8">
        <v>15.3</v>
      </c>
      <c r="DBT25" s="7">
        <v>21000</v>
      </c>
      <c r="DBU25" s="8">
        <v>17.399999999999999</v>
      </c>
      <c r="DBV25" s="7">
        <v>19000</v>
      </c>
      <c r="DBW25" s="8">
        <v>24.2</v>
      </c>
      <c r="DBX25" s="7">
        <v>60000</v>
      </c>
      <c r="DBY25" s="8">
        <v>23.3</v>
      </c>
      <c r="DBZ25" s="7">
        <v>127000</v>
      </c>
      <c r="DCA25" s="8">
        <v>18.399999999999999</v>
      </c>
      <c r="DCB25" s="7" t="s">
        <v>123</v>
      </c>
      <c r="DCC25" s="9">
        <v>2023</v>
      </c>
      <c r="DCD25" s="10">
        <v>4000</v>
      </c>
      <c r="DCE25" s="11">
        <v>6.2</v>
      </c>
      <c r="DCF25" s="7">
        <v>6000</v>
      </c>
      <c r="DCG25" s="8">
        <v>9.4</v>
      </c>
      <c r="DCH25" s="7">
        <v>18000</v>
      </c>
      <c r="DCI25" s="8">
        <v>15.3</v>
      </c>
      <c r="DCJ25" s="7">
        <v>21000</v>
      </c>
      <c r="DCK25" s="8">
        <v>17.399999999999999</v>
      </c>
      <c r="DCL25" s="7">
        <v>19000</v>
      </c>
      <c r="DCM25" s="8">
        <v>24.2</v>
      </c>
      <c r="DCN25" s="7">
        <v>60000</v>
      </c>
      <c r="DCO25" s="8">
        <v>23.3</v>
      </c>
      <c r="DCP25" s="7">
        <v>127000</v>
      </c>
      <c r="DCQ25" s="8">
        <v>18.399999999999999</v>
      </c>
      <c r="DCR25" s="7" t="s">
        <v>123</v>
      </c>
      <c r="DCS25" s="9">
        <v>2023</v>
      </c>
      <c r="DCT25" s="10">
        <v>4000</v>
      </c>
      <c r="DCU25" s="11">
        <v>6.2</v>
      </c>
      <c r="DCV25" s="7">
        <v>6000</v>
      </c>
      <c r="DCW25" s="8">
        <v>9.4</v>
      </c>
      <c r="DCX25" s="7">
        <v>18000</v>
      </c>
      <c r="DCY25" s="8">
        <v>15.3</v>
      </c>
      <c r="DCZ25" s="7">
        <v>21000</v>
      </c>
      <c r="DDA25" s="8">
        <v>17.399999999999999</v>
      </c>
      <c r="DDB25" s="7">
        <v>19000</v>
      </c>
      <c r="DDC25" s="8">
        <v>24.2</v>
      </c>
      <c r="DDD25" s="7">
        <v>60000</v>
      </c>
      <c r="DDE25" s="8">
        <v>23.3</v>
      </c>
      <c r="DDF25" s="7">
        <v>127000</v>
      </c>
      <c r="DDG25" s="8">
        <v>18.399999999999999</v>
      </c>
      <c r="DDH25" s="7" t="s">
        <v>123</v>
      </c>
      <c r="DDI25" s="9">
        <v>2023</v>
      </c>
      <c r="DDJ25" s="10">
        <v>4000</v>
      </c>
      <c r="DDK25" s="11">
        <v>6.2</v>
      </c>
      <c r="DDL25" s="7">
        <v>6000</v>
      </c>
      <c r="DDM25" s="8">
        <v>9.4</v>
      </c>
      <c r="DDN25" s="7">
        <v>18000</v>
      </c>
      <c r="DDO25" s="8">
        <v>15.3</v>
      </c>
      <c r="DDP25" s="7">
        <v>21000</v>
      </c>
      <c r="DDQ25" s="8">
        <v>17.399999999999999</v>
      </c>
      <c r="DDR25" s="7">
        <v>19000</v>
      </c>
      <c r="DDS25" s="8">
        <v>24.2</v>
      </c>
      <c r="DDT25" s="7">
        <v>60000</v>
      </c>
      <c r="DDU25" s="8">
        <v>23.3</v>
      </c>
      <c r="DDV25" s="7">
        <v>127000</v>
      </c>
      <c r="DDW25" s="8">
        <v>18.399999999999999</v>
      </c>
      <c r="DDX25" s="7" t="s">
        <v>123</v>
      </c>
      <c r="DDY25" s="9">
        <v>2023</v>
      </c>
      <c r="DDZ25" s="10">
        <v>4000</v>
      </c>
      <c r="DEA25" s="11">
        <v>6.2</v>
      </c>
      <c r="DEB25" s="7">
        <v>6000</v>
      </c>
      <c r="DEC25" s="8">
        <v>9.4</v>
      </c>
      <c r="DED25" s="7">
        <v>18000</v>
      </c>
      <c r="DEE25" s="8">
        <v>15.3</v>
      </c>
      <c r="DEF25" s="7">
        <v>21000</v>
      </c>
      <c r="DEG25" s="8">
        <v>17.399999999999999</v>
      </c>
      <c r="DEH25" s="7">
        <v>19000</v>
      </c>
      <c r="DEI25" s="8">
        <v>24.2</v>
      </c>
      <c r="DEJ25" s="7">
        <v>60000</v>
      </c>
      <c r="DEK25" s="8">
        <v>23.3</v>
      </c>
      <c r="DEL25" s="7">
        <v>127000</v>
      </c>
      <c r="DEM25" s="8">
        <v>18.399999999999999</v>
      </c>
      <c r="DEN25" s="7" t="s">
        <v>123</v>
      </c>
      <c r="DEO25" s="9">
        <v>2023</v>
      </c>
      <c r="DEP25" s="10">
        <v>4000</v>
      </c>
      <c r="DEQ25" s="11">
        <v>6.2</v>
      </c>
      <c r="DER25" s="7">
        <v>6000</v>
      </c>
      <c r="DES25" s="8">
        <v>9.4</v>
      </c>
      <c r="DET25" s="7">
        <v>18000</v>
      </c>
      <c r="DEU25" s="8">
        <v>15.3</v>
      </c>
      <c r="DEV25" s="7">
        <v>21000</v>
      </c>
      <c r="DEW25" s="8">
        <v>17.399999999999999</v>
      </c>
      <c r="DEX25" s="7">
        <v>19000</v>
      </c>
      <c r="DEY25" s="8">
        <v>24.2</v>
      </c>
      <c r="DEZ25" s="7">
        <v>60000</v>
      </c>
      <c r="DFA25" s="8">
        <v>23.3</v>
      </c>
      <c r="DFB25" s="7">
        <v>127000</v>
      </c>
      <c r="DFC25" s="8">
        <v>18.399999999999999</v>
      </c>
      <c r="DFD25" s="7" t="s">
        <v>123</v>
      </c>
      <c r="DFE25" s="9">
        <v>2023</v>
      </c>
      <c r="DFF25" s="10">
        <v>4000</v>
      </c>
      <c r="DFG25" s="11">
        <v>6.2</v>
      </c>
      <c r="DFH25" s="7">
        <v>6000</v>
      </c>
      <c r="DFI25" s="8">
        <v>9.4</v>
      </c>
      <c r="DFJ25" s="7">
        <v>18000</v>
      </c>
      <c r="DFK25" s="8">
        <v>15.3</v>
      </c>
      <c r="DFL25" s="7">
        <v>21000</v>
      </c>
      <c r="DFM25" s="8">
        <v>17.399999999999999</v>
      </c>
      <c r="DFN25" s="7">
        <v>19000</v>
      </c>
      <c r="DFO25" s="8">
        <v>24.2</v>
      </c>
      <c r="DFP25" s="7">
        <v>60000</v>
      </c>
      <c r="DFQ25" s="8">
        <v>23.3</v>
      </c>
      <c r="DFR25" s="7">
        <v>127000</v>
      </c>
      <c r="DFS25" s="8">
        <v>18.399999999999999</v>
      </c>
      <c r="DFT25" s="7" t="s">
        <v>123</v>
      </c>
      <c r="DFU25" s="9">
        <v>2023</v>
      </c>
      <c r="DFV25" s="10">
        <v>4000</v>
      </c>
      <c r="DFW25" s="11">
        <v>6.2</v>
      </c>
      <c r="DFX25" s="7">
        <v>6000</v>
      </c>
      <c r="DFY25" s="8">
        <v>9.4</v>
      </c>
      <c r="DFZ25" s="7">
        <v>18000</v>
      </c>
      <c r="DGA25" s="8">
        <v>15.3</v>
      </c>
      <c r="DGB25" s="7">
        <v>21000</v>
      </c>
      <c r="DGC25" s="8">
        <v>17.399999999999999</v>
      </c>
      <c r="DGD25" s="7">
        <v>19000</v>
      </c>
      <c r="DGE25" s="8">
        <v>24.2</v>
      </c>
      <c r="DGF25" s="7">
        <v>60000</v>
      </c>
      <c r="DGG25" s="8">
        <v>23.3</v>
      </c>
      <c r="DGH25" s="7">
        <v>127000</v>
      </c>
      <c r="DGI25" s="8">
        <v>18.399999999999999</v>
      </c>
      <c r="DGJ25" s="7" t="s">
        <v>123</v>
      </c>
      <c r="DGK25" s="9">
        <v>2023</v>
      </c>
      <c r="DGL25" s="10">
        <v>4000</v>
      </c>
      <c r="DGM25" s="11">
        <v>6.2</v>
      </c>
      <c r="DGN25" s="7">
        <v>6000</v>
      </c>
      <c r="DGO25" s="8">
        <v>9.4</v>
      </c>
      <c r="DGP25" s="7">
        <v>18000</v>
      </c>
      <c r="DGQ25" s="8">
        <v>15.3</v>
      </c>
      <c r="DGR25" s="7">
        <v>21000</v>
      </c>
      <c r="DGS25" s="8">
        <v>17.399999999999999</v>
      </c>
      <c r="DGT25" s="7">
        <v>19000</v>
      </c>
      <c r="DGU25" s="8">
        <v>24.2</v>
      </c>
      <c r="DGV25" s="7">
        <v>60000</v>
      </c>
      <c r="DGW25" s="8">
        <v>23.3</v>
      </c>
      <c r="DGX25" s="7">
        <v>127000</v>
      </c>
      <c r="DGY25" s="8">
        <v>18.399999999999999</v>
      </c>
      <c r="DGZ25" s="7" t="s">
        <v>123</v>
      </c>
      <c r="DHA25" s="9">
        <v>2023</v>
      </c>
      <c r="DHB25" s="10">
        <v>4000</v>
      </c>
      <c r="DHC25" s="11">
        <v>6.2</v>
      </c>
      <c r="DHD25" s="7">
        <v>6000</v>
      </c>
      <c r="DHE25" s="8">
        <v>9.4</v>
      </c>
      <c r="DHF25" s="7">
        <v>18000</v>
      </c>
      <c r="DHG25" s="8">
        <v>15.3</v>
      </c>
      <c r="DHH25" s="7">
        <v>21000</v>
      </c>
      <c r="DHI25" s="8">
        <v>17.399999999999999</v>
      </c>
      <c r="DHJ25" s="7">
        <v>19000</v>
      </c>
      <c r="DHK25" s="8">
        <v>24.2</v>
      </c>
      <c r="DHL25" s="7">
        <v>60000</v>
      </c>
      <c r="DHM25" s="8">
        <v>23.3</v>
      </c>
      <c r="DHN25" s="7">
        <v>127000</v>
      </c>
      <c r="DHO25" s="8">
        <v>18.399999999999999</v>
      </c>
      <c r="DHP25" s="7" t="s">
        <v>123</v>
      </c>
      <c r="DHQ25" s="9">
        <v>2023</v>
      </c>
      <c r="DHR25" s="10">
        <v>4000</v>
      </c>
      <c r="DHS25" s="11">
        <v>6.2</v>
      </c>
      <c r="DHT25" s="7">
        <v>6000</v>
      </c>
      <c r="DHU25" s="8">
        <v>9.4</v>
      </c>
      <c r="DHV25" s="7">
        <v>18000</v>
      </c>
      <c r="DHW25" s="8">
        <v>15.3</v>
      </c>
      <c r="DHX25" s="7">
        <v>21000</v>
      </c>
      <c r="DHY25" s="8">
        <v>17.399999999999999</v>
      </c>
      <c r="DHZ25" s="7">
        <v>19000</v>
      </c>
      <c r="DIA25" s="8">
        <v>24.2</v>
      </c>
      <c r="DIB25" s="7">
        <v>60000</v>
      </c>
      <c r="DIC25" s="8">
        <v>23.3</v>
      </c>
      <c r="DID25" s="7">
        <v>127000</v>
      </c>
      <c r="DIE25" s="8">
        <v>18.399999999999999</v>
      </c>
      <c r="DIF25" s="7" t="s">
        <v>123</v>
      </c>
      <c r="DIG25" s="9">
        <v>2023</v>
      </c>
      <c r="DIH25" s="10">
        <v>4000</v>
      </c>
      <c r="DII25" s="11">
        <v>6.2</v>
      </c>
      <c r="DIJ25" s="7">
        <v>6000</v>
      </c>
      <c r="DIK25" s="8">
        <v>9.4</v>
      </c>
      <c r="DIL25" s="7">
        <v>18000</v>
      </c>
      <c r="DIM25" s="8">
        <v>15.3</v>
      </c>
      <c r="DIN25" s="7">
        <v>21000</v>
      </c>
      <c r="DIO25" s="8">
        <v>17.399999999999999</v>
      </c>
      <c r="DIP25" s="7">
        <v>19000</v>
      </c>
      <c r="DIQ25" s="8">
        <v>24.2</v>
      </c>
      <c r="DIR25" s="7">
        <v>60000</v>
      </c>
      <c r="DIS25" s="8">
        <v>23.3</v>
      </c>
      <c r="DIT25" s="7">
        <v>127000</v>
      </c>
      <c r="DIU25" s="8">
        <v>18.399999999999999</v>
      </c>
      <c r="DIV25" s="7" t="s">
        <v>123</v>
      </c>
      <c r="DIW25" s="9">
        <v>2023</v>
      </c>
      <c r="DIX25" s="10">
        <v>4000</v>
      </c>
      <c r="DIY25" s="11">
        <v>6.2</v>
      </c>
      <c r="DIZ25" s="7">
        <v>6000</v>
      </c>
      <c r="DJA25" s="8">
        <v>9.4</v>
      </c>
      <c r="DJB25" s="7">
        <v>18000</v>
      </c>
      <c r="DJC25" s="8">
        <v>15.3</v>
      </c>
      <c r="DJD25" s="7">
        <v>21000</v>
      </c>
      <c r="DJE25" s="8">
        <v>17.399999999999999</v>
      </c>
      <c r="DJF25" s="7">
        <v>19000</v>
      </c>
      <c r="DJG25" s="8">
        <v>24.2</v>
      </c>
      <c r="DJH25" s="7">
        <v>60000</v>
      </c>
      <c r="DJI25" s="8">
        <v>23.3</v>
      </c>
      <c r="DJJ25" s="7">
        <v>127000</v>
      </c>
      <c r="DJK25" s="8">
        <v>18.399999999999999</v>
      </c>
      <c r="DJL25" s="7" t="s">
        <v>123</v>
      </c>
      <c r="DJM25" s="9">
        <v>2023</v>
      </c>
      <c r="DJN25" s="10">
        <v>4000</v>
      </c>
      <c r="DJO25" s="11">
        <v>6.2</v>
      </c>
      <c r="DJP25" s="7">
        <v>6000</v>
      </c>
      <c r="DJQ25" s="8">
        <v>9.4</v>
      </c>
      <c r="DJR25" s="7">
        <v>18000</v>
      </c>
      <c r="DJS25" s="8">
        <v>15.3</v>
      </c>
      <c r="DJT25" s="7">
        <v>21000</v>
      </c>
      <c r="DJU25" s="8">
        <v>17.399999999999999</v>
      </c>
      <c r="DJV25" s="7">
        <v>19000</v>
      </c>
      <c r="DJW25" s="8">
        <v>24.2</v>
      </c>
      <c r="DJX25" s="7">
        <v>60000</v>
      </c>
      <c r="DJY25" s="8">
        <v>23.3</v>
      </c>
      <c r="DJZ25" s="7">
        <v>127000</v>
      </c>
      <c r="DKA25" s="8">
        <v>18.399999999999999</v>
      </c>
      <c r="DKB25" s="7" t="s">
        <v>123</v>
      </c>
      <c r="DKC25" s="9">
        <v>2023</v>
      </c>
      <c r="DKD25" s="10">
        <v>4000</v>
      </c>
      <c r="DKE25" s="11">
        <v>6.2</v>
      </c>
      <c r="DKF25" s="7">
        <v>6000</v>
      </c>
      <c r="DKG25" s="8">
        <v>9.4</v>
      </c>
      <c r="DKH25" s="7">
        <v>18000</v>
      </c>
      <c r="DKI25" s="8">
        <v>15.3</v>
      </c>
      <c r="DKJ25" s="7">
        <v>21000</v>
      </c>
      <c r="DKK25" s="8">
        <v>17.399999999999999</v>
      </c>
      <c r="DKL25" s="7">
        <v>19000</v>
      </c>
      <c r="DKM25" s="8">
        <v>24.2</v>
      </c>
      <c r="DKN25" s="7">
        <v>60000</v>
      </c>
      <c r="DKO25" s="8">
        <v>23.3</v>
      </c>
      <c r="DKP25" s="7">
        <v>127000</v>
      </c>
      <c r="DKQ25" s="8">
        <v>18.399999999999999</v>
      </c>
      <c r="DKR25" s="7" t="s">
        <v>123</v>
      </c>
      <c r="DKS25" s="9">
        <v>2023</v>
      </c>
      <c r="DKT25" s="10">
        <v>4000</v>
      </c>
      <c r="DKU25" s="11">
        <v>6.2</v>
      </c>
      <c r="DKV25" s="7">
        <v>6000</v>
      </c>
      <c r="DKW25" s="8">
        <v>9.4</v>
      </c>
      <c r="DKX25" s="7">
        <v>18000</v>
      </c>
      <c r="DKY25" s="8">
        <v>15.3</v>
      </c>
      <c r="DKZ25" s="7">
        <v>21000</v>
      </c>
      <c r="DLA25" s="8">
        <v>17.399999999999999</v>
      </c>
      <c r="DLB25" s="7">
        <v>19000</v>
      </c>
      <c r="DLC25" s="8">
        <v>24.2</v>
      </c>
      <c r="DLD25" s="7">
        <v>60000</v>
      </c>
      <c r="DLE25" s="8">
        <v>23.3</v>
      </c>
      <c r="DLF25" s="7">
        <v>127000</v>
      </c>
      <c r="DLG25" s="8">
        <v>18.399999999999999</v>
      </c>
      <c r="DLH25" s="7" t="s">
        <v>123</v>
      </c>
      <c r="DLI25" s="9">
        <v>2023</v>
      </c>
      <c r="DLJ25" s="10">
        <v>4000</v>
      </c>
      <c r="DLK25" s="11">
        <v>6.2</v>
      </c>
      <c r="DLL25" s="7">
        <v>6000</v>
      </c>
      <c r="DLM25" s="8">
        <v>9.4</v>
      </c>
      <c r="DLN25" s="7">
        <v>18000</v>
      </c>
      <c r="DLO25" s="8">
        <v>15.3</v>
      </c>
      <c r="DLP25" s="7">
        <v>21000</v>
      </c>
      <c r="DLQ25" s="8">
        <v>17.399999999999999</v>
      </c>
      <c r="DLR25" s="7">
        <v>19000</v>
      </c>
      <c r="DLS25" s="8">
        <v>24.2</v>
      </c>
      <c r="DLT25" s="7">
        <v>60000</v>
      </c>
      <c r="DLU25" s="8">
        <v>23.3</v>
      </c>
      <c r="DLV25" s="7">
        <v>127000</v>
      </c>
      <c r="DLW25" s="8">
        <v>18.399999999999999</v>
      </c>
      <c r="DLX25" s="7" t="s">
        <v>123</v>
      </c>
      <c r="DLY25" s="9">
        <v>2023</v>
      </c>
      <c r="DLZ25" s="10">
        <v>4000</v>
      </c>
      <c r="DMA25" s="11">
        <v>6.2</v>
      </c>
      <c r="DMB25" s="7">
        <v>6000</v>
      </c>
      <c r="DMC25" s="8">
        <v>9.4</v>
      </c>
      <c r="DMD25" s="7">
        <v>18000</v>
      </c>
      <c r="DME25" s="8">
        <v>15.3</v>
      </c>
      <c r="DMF25" s="7">
        <v>21000</v>
      </c>
      <c r="DMG25" s="8">
        <v>17.399999999999999</v>
      </c>
      <c r="DMH25" s="7">
        <v>19000</v>
      </c>
      <c r="DMI25" s="8">
        <v>24.2</v>
      </c>
      <c r="DMJ25" s="7">
        <v>60000</v>
      </c>
      <c r="DMK25" s="8">
        <v>23.3</v>
      </c>
      <c r="DML25" s="7">
        <v>127000</v>
      </c>
      <c r="DMM25" s="8">
        <v>18.399999999999999</v>
      </c>
      <c r="DMN25" s="7" t="s">
        <v>123</v>
      </c>
      <c r="DMO25" s="9">
        <v>2023</v>
      </c>
      <c r="DMP25" s="10">
        <v>4000</v>
      </c>
      <c r="DMQ25" s="11">
        <v>6.2</v>
      </c>
      <c r="DMR25" s="7">
        <v>6000</v>
      </c>
      <c r="DMS25" s="8">
        <v>9.4</v>
      </c>
      <c r="DMT25" s="7">
        <v>18000</v>
      </c>
      <c r="DMU25" s="8">
        <v>15.3</v>
      </c>
      <c r="DMV25" s="7">
        <v>21000</v>
      </c>
      <c r="DMW25" s="8">
        <v>17.399999999999999</v>
      </c>
      <c r="DMX25" s="7">
        <v>19000</v>
      </c>
      <c r="DMY25" s="8">
        <v>24.2</v>
      </c>
      <c r="DMZ25" s="7">
        <v>60000</v>
      </c>
      <c r="DNA25" s="8">
        <v>23.3</v>
      </c>
      <c r="DNB25" s="7">
        <v>127000</v>
      </c>
      <c r="DNC25" s="8">
        <v>18.399999999999999</v>
      </c>
      <c r="DND25" s="7" t="s">
        <v>123</v>
      </c>
      <c r="DNE25" s="9">
        <v>2023</v>
      </c>
      <c r="DNF25" s="10">
        <v>4000</v>
      </c>
      <c r="DNG25" s="11">
        <v>6.2</v>
      </c>
      <c r="DNH25" s="7">
        <v>6000</v>
      </c>
      <c r="DNI25" s="8">
        <v>9.4</v>
      </c>
      <c r="DNJ25" s="7">
        <v>18000</v>
      </c>
      <c r="DNK25" s="8">
        <v>15.3</v>
      </c>
      <c r="DNL25" s="7">
        <v>21000</v>
      </c>
      <c r="DNM25" s="8">
        <v>17.399999999999999</v>
      </c>
      <c r="DNN25" s="7">
        <v>19000</v>
      </c>
      <c r="DNO25" s="8">
        <v>24.2</v>
      </c>
      <c r="DNP25" s="7">
        <v>60000</v>
      </c>
      <c r="DNQ25" s="8">
        <v>23.3</v>
      </c>
      <c r="DNR25" s="7">
        <v>127000</v>
      </c>
      <c r="DNS25" s="8">
        <v>18.399999999999999</v>
      </c>
      <c r="DNT25" s="7" t="s">
        <v>123</v>
      </c>
      <c r="DNU25" s="9">
        <v>2023</v>
      </c>
      <c r="DNV25" s="10">
        <v>4000</v>
      </c>
      <c r="DNW25" s="11">
        <v>6.2</v>
      </c>
      <c r="DNX25" s="7">
        <v>6000</v>
      </c>
      <c r="DNY25" s="8">
        <v>9.4</v>
      </c>
      <c r="DNZ25" s="7">
        <v>18000</v>
      </c>
      <c r="DOA25" s="8">
        <v>15.3</v>
      </c>
      <c r="DOB25" s="7">
        <v>21000</v>
      </c>
      <c r="DOC25" s="8">
        <v>17.399999999999999</v>
      </c>
      <c r="DOD25" s="7">
        <v>19000</v>
      </c>
      <c r="DOE25" s="8">
        <v>24.2</v>
      </c>
      <c r="DOF25" s="7">
        <v>60000</v>
      </c>
      <c r="DOG25" s="8">
        <v>23.3</v>
      </c>
      <c r="DOH25" s="7">
        <v>127000</v>
      </c>
      <c r="DOI25" s="8">
        <v>18.399999999999999</v>
      </c>
      <c r="DOJ25" s="7" t="s">
        <v>123</v>
      </c>
      <c r="DOK25" s="9">
        <v>2023</v>
      </c>
      <c r="DOL25" s="10">
        <v>4000</v>
      </c>
      <c r="DOM25" s="11">
        <v>6.2</v>
      </c>
      <c r="DON25" s="7">
        <v>6000</v>
      </c>
      <c r="DOO25" s="8">
        <v>9.4</v>
      </c>
      <c r="DOP25" s="7">
        <v>18000</v>
      </c>
      <c r="DOQ25" s="8">
        <v>15.3</v>
      </c>
      <c r="DOR25" s="7">
        <v>21000</v>
      </c>
      <c r="DOS25" s="8">
        <v>17.399999999999999</v>
      </c>
      <c r="DOT25" s="7">
        <v>19000</v>
      </c>
      <c r="DOU25" s="8">
        <v>24.2</v>
      </c>
      <c r="DOV25" s="7">
        <v>60000</v>
      </c>
      <c r="DOW25" s="8">
        <v>23.3</v>
      </c>
      <c r="DOX25" s="7">
        <v>127000</v>
      </c>
      <c r="DOY25" s="8">
        <v>18.399999999999999</v>
      </c>
      <c r="DOZ25" s="7" t="s">
        <v>123</v>
      </c>
      <c r="DPA25" s="9">
        <v>2023</v>
      </c>
      <c r="DPB25" s="10">
        <v>4000</v>
      </c>
      <c r="DPC25" s="11">
        <v>6.2</v>
      </c>
      <c r="DPD25" s="7">
        <v>6000</v>
      </c>
      <c r="DPE25" s="8">
        <v>9.4</v>
      </c>
      <c r="DPF25" s="7">
        <v>18000</v>
      </c>
      <c r="DPG25" s="8">
        <v>15.3</v>
      </c>
      <c r="DPH25" s="7">
        <v>21000</v>
      </c>
      <c r="DPI25" s="8">
        <v>17.399999999999999</v>
      </c>
      <c r="DPJ25" s="7">
        <v>19000</v>
      </c>
      <c r="DPK25" s="8">
        <v>24.2</v>
      </c>
      <c r="DPL25" s="7">
        <v>60000</v>
      </c>
      <c r="DPM25" s="8">
        <v>23.3</v>
      </c>
      <c r="DPN25" s="7">
        <v>127000</v>
      </c>
      <c r="DPO25" s="8">
        <v>18.399999999999999</v>
      </c>
      <c r="DPP25" s="7" t="s">
        <v>123</v>
      </c>
      <c r="DPQ25" s="9">
        <v>2023</v>
      </c>
      <c r="DPR25" s="10">
        <v>4000</v>
      </c>
      <c r="DPS25" s="11">
        <v>6.2</v>
      </c>
      <c r="DPT25" s="7">
        <v>6000</v>
      </c>
      <c r="DPU25" s="8">
        <v>9.4</v>
      </c>
      <c r="DPV25" s="7">
        <v>18000</v>
      </c>
      <c r="DPW25" s="8">
        <v>15.3</v>
      </c>
      <c r="DPX25" s="7">
        <v>21000</v>
      </c>
      <c r="DPY25" s="8">
        <v>17.399999999999999</v>
      </c>
      <c r="DPZ25" s="7">
        <v>19000</v>
      </c>
      <c r="DQA25" s="8">
        <v>24.2</v>
      </c>
      <c r="DQB25" s="7">
        <v>60000</v>
      </c>
      <c r="DQC25" s="8">
        <v>23.3</v>
      </c>
      <c r="DQD25" s="7">
        <v>127000</v>
      </c>
      <c r="DQE25" s="8">
        <v>18.399999999999999</v>
      </c>
      <c r="DQF25" s="7" t="s">
        <v>123</v>
      </c>
      <c r="DQG25" s="9">
        <v>2023</v>
      </c>
      <c r="DQH25" s="10">
        <v>4000</v>
      </c>
      <c r="DQI25" s="11">
        <v>6.2</v>
      </c>
      <c r="DQJ25" s="7">
        <v>6000</v>
      </c>
      <c r="DQK25" s="8">
        <v>9.4</v>
      </c>
      <c r="DQL25" s="7">
        <v>18000</v>
      </c>
      <c r="DQM25" s="8">
        <v>15.3</v>
      </c>
      <c r="DQN25" s="7">
        <v>21000</v>
      </c>
      <c r="DQO25" s="8">
        <v>17.399999999999999</v>
      </c>
      <c r="DQP25" s="7">
        <v>19000</v>
      </c>
      <c r="DQQ25" s="8">
        <v>24.2</v>
      </c>
      <c r="DQR25" s="7">
        <v>60000</v>
      </c>
      <c r="DQS25" s="8">
        <v>23.3</v>
      </c>
      <c r="DQT25" s="7">
        <v>127000</v>
      </c>
      <c r="DQU25" s="8">
        <v>18.399999999999999</v>
      </c>
      <c r="DQV25" s="7" t="s">
        <v>123</v>
      </c>
      <c r="DQW25" s="9">
        <v>2023</v>
      </c>
      <c r="DQX25" s="10">
        <v>4000</v>
      </c>
      <c r="DQY25" s="11">
        <v>6.2</v>
      </c>
      <c r="DQZ25" s="7">
        <v>6000</v>
      </c>
      <c r="DRA25" s="8">
        <v>9.4</v>
      </c>
      <c r="DRB25" s="7">
        <v>18000</v>
      </c>
      <c r="DRC25" s="8">
        <v>15.3</v>
      </c>
      <c r="DRD25" s="7">
        <v>21000</v>
      </c>
      <c r="DRE25" s="8">
        <v>17.399999999999999</v>
      </c>
      <c r="DRF25" s="7">
        <v>19000</v>
      </c>
      <c r="DRG25" s="8">
        <v>24.2</v>
      </c>
      <c r="DRH25" s="7">
        <v>60000</v>
      </c>
      <c r="DRI25" s="8">
        <v>23.3</v>
      </c>
      <c r="DRJ25" s="7">
        <v>127000</v>
      </c>
      <c r="DRK25" s="8">
        <v>18.399999999999999</v>
      </c>
      <c r="DRL25" s="7" t="s">
        <v>123</v>
      </c>
      <c r="DRM25" s="9">
        <v>2023</v>
      </c>
      <c r="DRN25" s="10">
        <v>4000</v>
      </c>
      <c r="DRO25" s="11">
        <v>6.2</v>
      </c>
      <c r="DRP25" s="7">
        <v>6000</v>
      </c>
      <c r="DRQ25" s="8">
        <v>9.4</v>
      </c>
      <c r="DRR25" s="7">
        <v>18000</v>
      </c>
      <c r="DRS25" s="8">
        <v>15.3</v>
      </c>
      <c r="DRT25" s="7">
        <v>21000</v>
      </c>
      <c r="DRU25" s="8">
        <v>17.399999999999999</v>
      </c>
      <c r="DRV25" s="7">
        <v>19000</v>
      </c>
      <c r="DRW25" s="8">
        <v>24.2</v>
      </c>
      <c r="DRX25" s="7">
        <v>60000</v>
      </c>
      <c r="DRY25" s="8">
        <v>23.3</v>
      </c>
      <c r="DRZ25" s="7">
        <v>127000</v>
      </c>
      <c r="DSA25" s="8">
        <v>18.399999999999999</v>
      </c>
      <c r="DSB25" s="7" t="s">
        <v>123</v>
      </c>
      <c r="DSC25" s="9">
        <v>2023</v>
      </c>
      <c r="DSD25" s="10">
        <v>4000</v>
      </c>
      <c r="DSE25" s="11">
        <v>6.2</v>
      </c>
      <c r="DSF25" s="7">
        <v>6000</v>
      </c>
      <c r="DSG25" s="8">
        <v>9.4</v>
      </c>
      <c r="DSH25" s="7">
        <v>18000</v>
      </c>
      <c r="DSI25" s="8">
        <v>15.3</v>
      </c>
      <c r="DSJ25" s="7">
        <v>21000</v>
      </c>
      <c r="DSK25" s="8">
        <v>17.399999999999999</v>
      </c>
      <c r="DSL25" s="7">
        <v>19000</v>
      </c>
      <c r="DSM25" s="8">
        <v>24.2</v>
      </c>
      <c r="DSN25" s="7">
        <v>60000</v>
      </c>
      <c r="DSO25" s="8">
        <v>23.3</v>
      </c>
      <c r="DSP25" s="7">
        <v>127000</v>
      </c>
      <c r="DSQ25" s="8">
        <v>18.399999999999999</v>
      </c>
      <c r="DSR25" s="7" t="s">
        <v>123</v>
      </c>
      <c r="DSS25" s="9">
        <v>2023</v>
      </c>
      <c r="DST25" s="10">
        <v>4000</v>
      </c>
      <c r="DSU25" s="11">
        <v>6.2</v>
      </c>
      <c r="DSV25" s="7">
        <v>6000</v>
      </c>
      <c r="DSW25" s="8">
        <v>9.4</v>
      </c>
      <c r="DSX25" s="7">
        <v>18000</v>
      </c>
      <c r="DSY25" s="8">
        <v>15.3</v>
      </c>
      <c r="DSZ25" s="7">
        <v>21000</v>
      </c>
      <c r="DTA25" s="8">
        <v>17.399999999999999</v>
      </c>
      <c r="DTB25" s="7">
        <v>19000</v>
      </c>
      <c r="DTC25" s="8">
        <v>24.2</v>
      </c>
      <c r="DTD25" s="7">
        <v>60000</v>
      </c>
      <c r="DTE25" s="8">
        <v>23.3</v>
      </c>
      <c r="DTF25" s="7">
        <v>127000</v>
      </c>
      <c r="DTG25" s="8">
        <v>18.399999999999999</v>
      </c>
      <c r="DTH25" s="7" t="s">
        <v>123</v>
      </c>
      <c r="DTI25" s="9">
        <v>2023</v>
      </c>
      <c r="DTJ25" s="10">
        <v>4000</v>
      </c>
      <c r="DTK25" s="11">
        <v>6.2</v>
      </c>
      <c r="DTL25" s="7">
        <v>6000</v>
      </c>
      <c r="DTM25" s="8">
        <v>9.4</v>
      </c>
      <c r="DTN25" s="7">
        <v>18000</v>
      </c>
      <c r="DTO25" s="8">
        <v>15.3</v>
      </c>
      <c r="DTP25" s="7">
        <v>21000</v>
      </c>
      <c r="DTQ25" s="8">
        <v>17.399999999999999</v>
      </c>
      <c r="DTR25" s="7">
        <v>19000</v>
      </c>
      <c r="DTS25" s="8">
        <v>24.2</v>
      </c>
      <c r="DTT25" s="7">
        <v>60000</v>
      </c>
      <c r="DTU25" s="8">
        <v>23.3</v>
      </c>
      <c r="DTV25" s="7">
        <v>127000</v>
      </c>
      <c r="DTW25" s="8">
        <v>18.399999999999999</v>
      </c>
      <c r="DTX25" s="7" t="s">
        <v>123</v>
      </c>
      <c r="DTY25" s="9">
        <v>2023</v>
      </c>
      <c r="DTZ25" s="10">
        <v>4000</v>
      </c>
      <c r="DUA25" s="11">
        <v>6.2</v>
      </c>
      <c r="DUB25" s="7">
        <v>6000</v>
      </c>
      <c r="DUC25" s="8">
        <v>9.4</v>
      </c>
      <c r="DUD25" s="7">
        <v>18000</v>
      </c>
      <c r="DUE25" s="8">
        <v>15.3</v>
      </c>
      <c r="DUF25" s="7">
        <v>21000</v>
      </c>
      <c r="DUG25" s="8">
        <v>17.399999999999999</v>
      </c>
      <c r="DUH25" s="7">
        <v>19000</v>
      </c>
      <c r="DUI25" s="8">
        <v>24.2</v>
      </c>
      <c r="DUJ25" s="7">
        <v>60000</v>
      </c>
      <c r="DUK25" s="8">
        <v>23.3</v>
      </c>
      <c r="DUL25" s="7">
        <v>127000</v>
      </c>
      <c r="DUM25" s="8">
        <v>18.399999999999999</v>
      </c>
      <c r="DUN25" s="7" t="s">
        <v>123</v>
      </c>
      <c r="DUO25" s="9">
        <v>2023</v>
      </c>
      <c r="DUP25" s="10">
        <v>4000</v>
      </c>
      <c r="DUQ25" s="11">
        <v>6.2</v>
      </c>
      <c r="DUR25" s="7">
        <v>6000</v>
      </c>
      <c r="DUS25" s="8">
        <v>9.4</v>
      </c>
      <c r="DUT25" s="7">
        <v>18000</v>
      </c>
      <c r="DUU25" s="8">
        <v>15.3</v>
      </c>
      <c r="DUV25" s="7">
        <v>21000</v>
      </c>
      <c r="DUW25" s="8">
        <v>17.399999999999999</v>
      </c>
      <c r="DUX25" s="7">
        <v>19000</v>
      </c>
      <c r="DUY25" s="8">
        <v>24.2</v>
      </c>
      <c r="DUZ25" s="7">
        <v>60000</v>
      </c>
      <c r="DVA25" s="8">
        <v>23.3</v>
      </c>
      <c r="DVB25" s="7">
        <v>127000</v>
      </c>
      <c r="DVC25" s="8">
        <v>18.399999999999999</v>
      </c>
      <c r="DVD25" s="7" t="s">
        <v>123</v>
      </c>
      <c r="DVE25" s="9">
        <v>2023</v>
      </c>
      <c r="DVF25" s="10">
        <v>4000</v>
      </c>
      <c r="DVG25" s="11">
        <v>6.2</v>
      </c>
      <c r="DVH25" s="7">
        <v>6000</v>
      </c>
      <c r="DVI25" s="8">
        <v>9.4</v>
      </c>
      <c r="DVJ25" s="7">
        <v>18000</v>
      </c>
      <c r="DVK25" s="8">
        <v>15.3</v>
      </c>
      <c r="DVL25" s="7">
        <v>21000</v>
      </c>
      <c r="DVM25" s="8">
        <v>17.399999999999999</v>
      </c>
      <c r="DVN25" s="7">
        <v>19000</v>
      </c>
      <c r="DVO25" s="8">
        <v>24.2</v>
      </c>
      <c r="DVP25" s="7">
        <v>60000</v>
      </c>
      <c r="DVQ25" s="8">
        <v>23.3</v>
      </c>
      <c r="DVR25" s="7">
        <v>127000</v>
      </c>
      <c r="DVS25" s="8">
        <v>18.399999999999999</v>
      </c>
      <c r="DVT25" s="7" t="s">
        <v>123</v>
      </c>
      <c r="DVU25" s="9">
        <v>2023</v>
      </c>
      <c r="DVV25" s="10">
        <v>4000</v>
      </c>
      <c r="DVW25" s="11">
        <v>6.2</v>
      </c>
      <c r="DVX25" s="7">
        <v>6000</v>
      </c>
      <c r="DVY25" s="8">
        <v>9.4</v>
      </c>
      <c r="DVZ25" s="7">
        <v>18000</v>
      </c>
      <c r="DWA25" s="8">
        <v>15.3</v>
      </c>
      <c r="DWB25" s="7">
        <v>21000</v>
      </c>
      <c r="DWC25" s="8">
        <v>17.399999999999999</v>
      </c>
      <c r="DWD25" s="7">
        <v>19000</v>
      </c>
      <c r="DWE25" s="8">
        <v>24.2</v>
      </c>
      <c r="DWF25" s="7">
        <v>60000</v>
      </c>
      <c r="DWG25" s="8">
        <v>23.3</v>
      </c>
      <c r="DWH25" s="7">
        <v>127000</v>
      </c>
      <c r="DWI25" s="8">
        <v>18.399999999999999</v>
      </c>
      <c r="DWJ25" s="7" t="s">
        <v>123</v>
      </c>
      <c r="DWK25" s="9">
        <v>2023</v>
      </c>
      <c r="DWL25" s="10">
        <v>4000</v>
      </c>
      <c r="DWM25" s="11">
        <v>6.2</v>
      </c>
      <c r="DWN25" s="7">
        <v>6000</v>
      </c>
      <c r="DWO25" s="8">
        <v>9.4</v>
      </c>
      <c r="DWP25" s="7">
        <v>18000</v>
      </c>
      <c r="DWQ25" s="8">
        <v>15.3</v>
      </c>
      <c r="DWR25" s="7">
        <v>21000</v>
      </c>
      <c r="DWS25" s="8">
        <v>17.399999999999999</v>
      </c>
      <c r="DWT25" s="7">
        <v>19000</v>
      </c>
      <c r="DWU25" s="8">
        <v>24.2</v>
      </c>
      <c r="DWV25" s="7">
        <v>60000</v>
      </c>
      <c r="DWW25" s="8">
        <v>23.3</v>
      </c>
      <c r="DWX25" s="7">
        <v>127000</v>
      </c>
      <c r="DWY25" s="8">
        <v>18.399999999999999</v>
      </c>
      <c r="DWZ25" s="7" t="s">
        <v>123</v>
      </c>
      <c r="DXA25" s="9">
        <v>2023</v>
      </c>
      <c r="DXB25" s="10">
        <v>4000</v>
      </c>
      <c r="DXC25" s="11">
        <v>6.2</v>
      </c>
      <c r="DXD25" s="7">
        <v>6000</v>
      </c>
      <c r="DXE25" s="8">
        <v>9.4</v>
      </c>
      <c r="DXF25" s="7">
        <v>18000</v>
      </c>
      <c r="DXG25" s="8">
        <v>15.3</v>
      </c>
      <c r="DXH25" s="7">
        <v>21000</v>
      </c>
      <c r="DXI25" s="8">
        <v>17.399999999999999</v>
      </c>
      <c r="DXJ25" s="7">
        <v>19000</v>
      </c>
      <c r="DXK25" s="8">
        <v>24.2</v>
      </c>
      <c r="DXL25" s="7">
        <v>60000</v>
      </c>
      <c r="DXM25" s="8">
        <v>23.3</v>
      </c>
      <c r="DXN25" s="7">
        <v>127000</v>
      </c>
      <c r="DXO25" s="8">
        <v>18.399999999999999</v>
      </c>
      <c r="DXP25" s="7" t="s">
        <v>123</v>
      </c>
      <c r="DXQ25" s="9">
        <v>2023</v>
      </c>
      <c r="DXR25" s="10">
        <v>4000</v>
      </c>
      <c r="DXS25" s="11">
        <v>6.2</v>
      </c>
      <c r="DXT25" s="7">
        <v>6000</v>
      </c>
      <c r="DXU25" s="8">
        <v>9.4</v>
      </c>
      <c r="DXV25" s="7">
        <v>18000</v>
      </c>
      <c r="DXW25" s="8">
        <v>15.3</v>
      </c>
      <c r="DXX25" s="7">
        <v>21000</v>
      </c>
      <c r="DXY25" s="8">
        <v>17.399999999999999</v>
      </c>
      <c r="DXZ25" s="7">
        <v>19000</v>
      </c>
      <c r="DYA25" s="8">
        <v>24.2</v>
      </c>
      <c r="DYB25" s="7">
        <v>60000</v>
      </c>
      <c r="DYC25" s="8">
        <v>23.3</v>
      </c>
      <c r="DYD25" s="7">
        <v>127000</v>
      </c>
      <c r="DYE25" s="8">
        <v>18.399999999999999</v>
      </c>
      <c r="DYF25" s="7" t="s">
        <v>123</v>
      </c>
      <c r="DYG25" s="9">
        <v>2023</v>
      </c>
      <c r="DYH25" s="10">
        <v>4000</v>
      </c>
      <c r="DYI25" s="11">
        <v>6.2</v>
      </c>
      <c r="DYJ25" s="7">
        <v>6000</v>
      </c>
      <c r="DYK25" s="8">
        <v>9.4</v>
      </c>
      <c r="DYL25" s="7">
        <v>18000</v>
      </c>
      <c r="DYM25" s="8">
        <v>15.3</v>
      </c>
      <c r="DYN25" s="7">
        <v>21000</v>
      </c>
      <c r="DYO25" s="8">
        <v>17.399999999999999</v>
      </c>
      <c r="DYP25" s="7">
        <v>19000</v>
      </c>
      <c r="DYQ25" s="8">
        <v>24.2</v>
      </c>
      <c r="DYR25" s="7">
        <v>60000</v>
      </c>
      <c r="DYS25" s="8">
        <v>23.3</v>
      </c>
      <c r="DYT25" s="7">
        <v>127000</v>
      </c>
      <c r="DYU25" s="8">
        <v>18.399999999999999</v>
      </c>
      <c r="DYV25" s="7" t="s">
        <v>123</v>
      </c>
      <c r="DYW25" s="9">
        <v>2023</v>
      </c>
      <c r="DYX25" s="10">
        <v>4000</v>
      </c>
      <c r="DYY25" s="11">
        <v>6.2</v>
      </c>
      <c r="DYZ25" s="7">
        <v>6000</v>
      </c>
      <c r="DZA25" s="8">
        <v>9.4</v>
      </c>
      <c r="DZB25" s="7">
        <v>18000</v>
      </c>
      <c r="DZC25" s="8">
        <v>15.3</v>
      </c>
      <c r="DZD25" s="7">
        <v>21000</v>
      </c>
      <c r="DZE25" s="8">
        <v>17.399999999999999</v>
      </c>
      <c r="DZF25" s="7">
        <v>19000</v>
      </c>
      <c r="DZG25" s="8">
        <v>24.2</v>
      </c>
      <c r="DZH25" s="7">
        <v>60000</v>
      </c>
      <c r="DZI25" s="8">
        <v>23.3</v>
      </c>
      <c r="DZJ25" s="7">
        <v>127000</v>
      </c>
      <c r="DZK25" s="8">
        <v>18.399999999999999</v>
      </c>
      <c r="DZL25" s="7" t="s">
        <v>123</v>
      </c>
      <c r="DZM25" s="9">
        <v>2023</v>
      </c>
      <c r="DZN25" s="10">
        <v>4000</v>
      </c>
      <c r="DZO25" s="11">
        <v>6.2</v>
      </c>
      <c r="DZP25" s="7">
        <v>6000</v>
      </c>
      <c r="DZQ25" s="8">
        <v>9.4</v>
      </c>
      <c r="DZR25" s="7">
        <v>18000</v>
      </c>
      <c r="DZS25" s="8">
        <v>15.3</v>
      </c>
      <c r="DZT25" s="7">
        <v>21000</v>
      </c>
      <c r="DZU25" s="8">
        <v>17.399999999999999</v>
      </c>
      <c r="DZV25" s="7">
        <v>19000</v>
      </c>
      <c r="DZW25" s="8">
        <v>24.2</v>
      </c>
      <c r="DZX25" s="7">
        <v>60000</v>
      </c>
      <c r="DZY25" s="8">
        <v>23.3</v>
      </c>
      <c r="DZZ25" s="7">
        <v>127000</v>
      </c>
      <c r="EAA25" s="8">
        <v>18.399999999999999</v>
      </c>
      <c r="EAB25" s="7" t="s">
        <v>123</v>
      </c>
      <c r="EAC25" s="9">
        <v>2023</v>
      </c>
      <c r="EAD25" s="10">
        <v>4000</v>
      </c>
      <c r="EAE25" s="11">
        <v>6.2</v>
      </c>
      <c r="EAF25" s="7">
        <v>6000</v>
      </c>
      <c r="EAG25" s="8">
        <v>9.4</v>
      </c>
      <c r="EAH25" s="7">
        <v>18000</v>
      </c>
      <c r="EAI25" s="8">
        <v>15.3</v>
      </c>
      <c r="EAJ25" s="7">
        <v>21000</v>
      </c>
      <c r="EAK25" s="8">
        <v>17.399999999999999</v>
      </c>
      <c r="EAL25" s="7">
        <v>19000</v>
      </c>
      <c r="EAM25" s="8">
        <v>24.2</v>
      </c>
      <c r="EAN25" s="7">
        <v>60000</v>
      </c>
      <c r="EAO25" s="8">
        <v>23.3</v>
      </c>
      <c r="EAP25" s="7">
        <v>127000</v>
      </c>
      <c r="EAQ25" s="8">
        <v>18.399999999999999</v>
      </c>
      <c r="EAR25" s="7" t="s">
        <v>123</v>
      </c>
      <c r="EAS25" s="9">
        <v>2023</v>
      </c>
      <c r="EAT25" s="10">
        <v>4000</v>
      </c>
      <c r="EAU25" s="11">
        <v>6.2</v>
      </c>
      <c r="EAV25" s="7">
        <v>6000</v>
      </c>
      <c r="EAW25" s="8">
        <v>9.4</v>
      </c>
      <c r="EAX25" s="7">
        <v>18000</v>
      </c>
      <c r="EAY25" s="8">
        <v>15.3</v>
      </c>
      <c r="EAZ25" s="7">
        <v>21000</v>
      </c>
      <c r="EBA25" s="8">
        <v>17.399999999999999</v>
      </c>
      <c r="EBB25" s="7">
        <v>19000</v>
      </c>
      <c r="EBC25" s="8">
        <v>24.2</v>
      </c>
      <c r="EBD25" s="7">
        <v>60000</v>
      </c>
      <c r="EBE25" s="8">
        <v>23.3</v>
      </c>
      <c r="EBF25" s="7">
        <v>127000</v>
      </c>
      <c r="EBG25" s="8">
        <v>18.399999999999999</v>
      </c>
      <c r="EBH25" s="7" t="s">
        <v>123</v>
      </c>
      <c r="EBI25" s="9">
        <v>2023</v>
      </c>
      <c r="EBJ25" s="10">
        <v>4000</v>
      </c>
      <c r="EBK25" s="11">
        <v>6.2</v>
      </c>
      <c r="EBL25" s="7">
        <v>6000</v>
      </c>
      <c r="EBM25" s="8">
        <v>9.4</v>
      </c>
      <c r="EBN25" s="7">
        <v>18000</v>
      </c>
      <c r="EBO25" s="8">
        <v>15.3</v>
      </c>
      <c r="EBP25" s="7">
        <v>21000</v>
      </c>
      <c r="EBQ25" s="8">
        <v>17.399999999999999</v>
      </c>
      <c r="EBR25" s="7">
        <v>19000</v>
      </c>
      <c r="EBS25" s="8">
        <v>24.2</v>
      </c>
      <c r="EBT25" s="7">
        <v>60000</v>
      </c>
      <c r="EBU25" s="8">
        <v>23.3</v>
      </c>
      <c r="EBV25" s="7">
        <v>127000</v>
      </c>
      <c r="EBW25" s="8">
        <v>18.399999999999999</v>
      </c>
      <c r="EBX25" s="7" t="s">
        <v>123</v>
      </c>
      <c r="EBY25" s="9">
        <v>2023</v>
      </c>
      <c r="EBZ25" s="10">
        <v>4000</v>
      </c>
      <c r="ECA25" s="11">
        <v>6.2</v>
      </c>
      <c r="ECB25" s="7">
        <v>6000</v>
      </c>
      <c r="ECC25" s="8">
        <v>9.4</v>
      </c>
      <c r="ECD25" s="7">
        <v>18000</v>
      </c>
      <c r="ECE25" s="8">
        <v>15.3</v>
      </c>
      <c r="ECF25" s="7">
        <v>21000</v>
      </c>
      <c r="ECG25" s="8">
        <v>17.399999999999999</v>
      </c>
      <c r="ECH25" s="7">
        <v>19000</v>
      </c>
      <c r="ECI25" s="8">
        <v>24.2</v>
      </c>
      <c r="ECJ25" s="7">
        <v>60000</v>
      </c>
      <c r="ECK25" s="8">
        <v>23.3</v>
      </c>
      <c r="ECL25" s="7">
        <v>127000</v>
      </c>
      <c r="ECM25" s="8">
        <v>18.399999999999999</v>
      </c>
      <c r="ECN25" s="7" t="s">
        <v>123</v>
      </c>
      <c r="ECO25" s="9">
        <v>2023</v>
      </c>
      <c r="ECP25" s="10">
        <v>4000</v>
      </c>
      <c r="ECQ25" s="11">
        <v>6.2</v>
      </c>
      <c r="ECR25" s="7">
        <v>6000</v>
      </c>
      <c r="ECS25" s="8">
        <v>9.4</v>
      </c>
      <c r="ECT25" s="7">
        <v>18000</v>
      </c>
      <c r="ECU25" s="8">
        <v>15.3</v>
      </c>
      <c r="ECV25" s="7">
        <v>21000</v>
      </c>
      <c r="ECW25" s="8">
        <v>17.399999999999999</v>
      </c>
      <c r="ECX25" s="7">
        <v>19000</v>
      </c>
      <c r="ECY25" s="8">
        <v>24.2</v>
      </c>
      <c r="ECZ25" s="7">
        <v>60000</v>
      </c>
      <c r="EDA25" s="8">
        <v>23.3</v>
      </c>
      <c r="EDB25" s="7">
        <v>127000</v>
      </c>
      <c r="EDC25" s="8">
        <v>18.399999999999999</v>
      </c>
      <c r="EDD25" s="7" t="s">
        <v>123</v>
      </c>
      <c r="EDE25" s="9">
        <v>2023</v>
      </c>
      <c r="EDF25" s="10">
        <v>4000</v>
      </c>
      <c r="EDG25" s="11">
        <v>6.2</v>
      </c>
      <c r="EDH25" s="7">
        <v>6000</v>
      </c>
      <c r="EDI25" s="8">
        <v>9.4</v>
      </c>
      <c r="EDJ25" s="7">
        <v>18000</v>
      </c>
      <c r="EDK25" s="8">
        <v>15.3</v>
      </c>
      <c r="EDL25" s="7">
        <v>21000</v>
      </c>
      <c r="EDM25" s="8">
        <v>17.399999999999999</v>
      </c>
      <c r="EDN25" s="7">
        <v>19000</v>
      </c>
      <c r="EDO25" s="8">
        <v>24.2</v>
      </c>
      <c r="EDP25" s="7">
        <v>60000</v>
      </c>
      <c r="EDQ25" s="8">
        <v>23.3</v>
      </c>
      <c r="EDR25" s="7">
        <v>127000</v>
      </c>
      <c r="EDS25" s="8">
        <v>18.399999999999999</v>
      </c>
      <c r="EDT25" s="7" t="s">
        <v>123</v>
      </c>
      <c r="EDU25" s="9">
        <v>2023</v>
      </c>
      <c r="EDV25" s="10">
        <v>4000</v>
      </c>
      <c r="EDW25" s="11">
        <v>6.2</v>
      </c>
      <c r="EDX25" s="7">
        <v>6000</v>
      </c>
      <c r="EDY25" s="8">
        <v>9.4</v>
      </c>
      <c r="EDZ25" s="7">
        <v>18000</v>
      </c>
      <c r="EEA25" s="8">
        <v>15.3</v>
      </c>
      <c r="EEB25" s="7">
        <v>21000</v>
      </c>
      <c r="EEC25" s="8">
        <v>17.399999999999999</v>
      </c>
      <c r="EED25" s="7">
        <v>19000</v>
      </c>
      <c r="EEE25" s="8">
        <v>24.2</v>
      </c>
      <c r="EEF25" s="7">
        <v>60000</v>
      </c>
      <c r="EEG25" s="8">
        <v>23.3</v>
      </c>
      <c r="EEH25" s="7">
        <v>127000</v>
      </c>
      <c r="EEI25" s="8">
        <v>18.399999999999999</v>
      </c>
      <c r="EEJ25" s="7" t="s">
        <v>123</v>
      </c>
      <c r="EEK25" s="9">
        <v>2023</v>
      </c>
      <c r="EEL25" s="10">
        <v>4000</v>
      </c>
      <c r="EEM25" s="11">
        <v>6.2</v>
      </c>
      <c r="EEN25" s="7">
        <v>6000</v>
      </c>
      <c r="EEO25" s="8">
        <v>9.4</v>
      </c>
      <c r="EEP25" s="7">
        <v>18000</v>
      </c>
      <c r="EEQ25" s="8">
        <v>15.3</v>
      </c>
      <c r="EER25" s="7">
        <v>21000</v>
      </c>
      <c r="EES25" s="8">
        <v>17.399999999999999</v>
      </c>
      <c r="EET25" s="7">
        <v>19000</v>
      </c>
      <c r="EEU25" s="8">
        <v>24.2</v>
      </c>
      <c r="EEV25" s="7">
        <v>60000</v>
      </c>
      <c r="EEW25" s="8">
        <v>23.3</v>
      </c>
      <c r="EEX25" s="7">
        <v>127000</v>
      </c>
      <c r="EEY25" s="8">
        <v>18.399999999999999</v>
      </c>
      <c r="EEZ25" s="7" t="s">
        <v>123</v>
      </c>
      <c r="EFA25" s="9">
        <v>2023</v>
      </c>
      <c r="EFB25" s="10">
        <v>4000</v>
      </c>
      <c r="EFC25" s="11">
        <v>6.2</v>
      </c>
      <c r="EFD25" s="7">
        <v>6000</v>
      </c>
      <c r="EFE25" s="8">
        <v>9.4</v>
      </c>
      <c r="EFF25" s="7">
        <v>18000</v>
      </c>
      <c r="EFG25" s="8">
        <v>15.3</v>
      </c>
      <c r="EFH25" s="7">
        <v>21000</v>
      </c>
      <c r="EFI25" s="8">
        <v>17.399999999999999</v>
      </c>
      <c r="EFJ25" s="7">
        <v>19000</v>
      </c>
      <c r="EFK25" s="8">
        <v>24.2</v>
      </c>
      <c r="EFL25" s="7">
        <v>60000</v>
      </c>
      <c r="EFM25" s="8">
        <v>23.3</v>
      </c>
      <c r="EFN25" s="7">
        <v>127000</v>
      </c>
      <c r="EFO25" s="8">
        <v>18.399999999999999</v>
      </c>
      <c r="EFP25" s="7" t="s">
        <v>123</v>
      </c>
      <c r="EFQ25" s="9">
        <v>2023</v>
      </c>
      <c r="EFR25" s="10">
        <v>4000</v>
      </c>
      <c r="EFS25" s="11">
        <v>6.2</v>
      </c>
      <c r="EFT25" s="7">
        <v>6000</v>
      </c>
      <c r="EFU25" s="8">
        <v>9.4</v>
      </c>
      <c r="EFV25" s="7">
        <v>18000</v>
      </c>
      <c r="EFW25" s="8">
        <v>15.3</v>
      </c>
      <c r="EFX25" s="7">
        <v>21000</v>
      </c>
      <c r="EFY25" s="8">
        <v>17.399999999999999</v>
      </c>
      <c r="EFZ25" s="7">
        <v>19000</v>
      </c>
      <c r="EGA25" s="8">
        <v>24.2</v>
      </c>
      <c r="EGB25" s="7">
        <v>60000</v>
      </c>
      <c r="EGC25" s="8">
        <v>23.3</v>
      </c>
      <c r="EGD25" s="7">
        <v>127000</v>
      </c>
      <c r="EGE25" s="8">
        <v>18.399999999999999</v>
      </c>
      <c r="EGF25" s="7" t="s">
        <v>123</v>
      </c>
      <c r="EGG25" s="9">
        <v>2023</v>
      </c>
      <c r="EGH25" s="10">
        <v>4000</v>
      </c>
      <c r="EGI25" s="11">
        <v>6.2</v>
      </c>
      <c r="EGJ25" s="7">
        <v>6000</v>
      </c>
      <c r="EGK25" s="8">
        <v>9.4</v>
      </c>
      <c r="EGL25" s="7">
        <v>18000</v>
      </c>
      <c r="EGM25" s="8">
        <v>15.3</v>
      </c>
      <c r="EGN25" s="7">
        <v>21000</v>
      </c>
      <c r="EGO25" s="8">
        <v>17.399999999999999</v>
      </c>
      <c r="EGP25" s="7">
        <v>19000</v>
      </c>
      <c r="EGQ25" s="8">
        <v>24.2</v>
      </c>
      <c r="EGR25" s="7">
        <v>60000</v>
      </c>
      <c r="EGS25" s="8">
        <v>23.3</v>
      </c>
      <c r="EGT25" s="7">
        <v>127000</v>
      </c>
      <c r="EGU25" s="8">
        <v>18.399999999999999</v>
      </c>
      <c r="EGV25" s="7" t="s">
        <v>123</v>
      </c>
      <c r="EGW25" s="9">
        <v>2023</v>
      </c>
      <c r="EGX25" s="10">
        <v>4000</v>
      </c>
      <c r="EGY25" s="11">
        <v>6.2</v>
      </c>
      <c r="EGZ25" s="7">
        <v>6000</v>
      </c>
      <c r="EHA25" s="8">
        <v>9.4</v>
      </c>
      <c r="EHB25" s="7">
        <v>18000</v>
      </c>
      <c r="EHC25" s="8">
        <v>15.3</v>
      </c>
      <c r="EHD25" s="7">
        <v>21000</v>
      </c>
      <c r="EHE25" s="8">
        <v>17.399999999999999</v>
      </c>
      <c r="EHF25" s="7">
        <v>19000</v>
      </c>
      <c r="EHG25" s="8">
        <v>24.2</v>
      </c>
      <c r="EHH25" s="7">
        <v>60000</v>
      </c>
      <c r="EHI25" s="8">
        <v>23.3</v>
      </c>
      <c r="EHJ25" s="7">
        <v>127000</v>
      </c>
      <c r="EHK25" s="8">
        <v>18.399999999999999</v>
      </c>
      <c r="EHL25" s="7" t="s">
        <v>123</v>
      </c>
      <c r="EHM25" s="9">
        <v>2023</v>
      </c>
      <c r="EHN25" s="10">
        <v>4000</v>
      </c>
      <c r="EHO25" s="11">
        <v>6.2</v>
      </c>
      <c r="EHP25" s="7">
        <v>6000</v>
      </c>
      <c r="EHQ25" s="8">
        <v>9.4</v>
      </c>
      <c r="EHR25" s="7">
        <v>18000</v>
      </c>
      <c r="EHS25" s="8">
        <v>15.3</v>
      </c>
      <c r="EHT25" s="7">
        <v>21000</v>
      </c>
      <c r="EHU25" s="8">
        <v>17.399999999999999</v>
      </c>
      <c r="EHV25" s="7">
        <v>19000</v>
      </c>
      <c r="EHW25" s="8">
        <v>24.2</v>
      </c>
      <c r="EHX25" s="7">
        <v>60000</v>
      </c>
      <c r="EHY25" s="8">
        <v>23.3</v>
      </c>
      <c r="EHZ25" s="7">
        <v>127000</v>
      </c>
      <c r="EIA25" s="8">
        <v>18.399999999999999</v>
      </c>
      <c r="EIB25" s="7" t="s">
        <v>123</v>
      </c>
      <c r="EIC25" s="9">
        <v>2023</v>
      </c>
      <c r="EID25" s="10">
        <v>4000</v>
      </c>
      <c r="EIE25" s="11">
        <v>6.2</v>
      </c>
      <c r="EIF25" s="7">
        <v>6000</v>
      </c>
      <c r="EIG25" s="8">
        <v>9.4</v>
      </c>
      <c r="EIH25" s="7">
        <v>18000</v>
      </c>
      <c r="EII25" s="8">
        <v>15.3</v>
      </c>
      <c r="EIJ25" s="7">
        <v>21000</v>
      </c>
      <c r="EIK25" s="8">
        <v>17.399999999999999</v>
      </c>
      <c r="EIL25" s="7">
        <v>19000</v>
      </c>
      <c r="EIM25" s="8">
        <v>24.2</v>
      </c>
      <c r="EIN25" s="7">
        <v>60000</v>
      </c>
      <c r="EIO25" s="8">
        <v>23.3</v>
      </c>
      <c r="EIP25" s="7">
        <v>127000</v>
      </c>
      <c r="EIQ25" s="8">
        <v>18.399999999999999</v>
      </c>
      <c r="EIR25" s="7" t="s">
        <v>123</v>
      </c>
      <c r="EIS25" s="9">
        <v>2023</v>
      </c>
      <c r="EIT25" s="10">
        <v>4000</v>
      </c>
      <c r="EIU25" s="11">
        <v>6.2</v>
      </c>
      <c r="EIV25" s="7">
        <v>6000</v>
      </c>
      <c r="EIW25" s="8">
        <v>9.4</v>
      </c>
      <c r="EIX25" s="7">
        <v>18000</v>
      </c>
      <c r="EIY25" s="8">
        <v>15.3</v>
      </c>
      <c r="EIZ25" s="7">
        <v>21000</v>
      </c>
      <c r="EJA25" s="8">
        <v>17.399999999999999</v>
      </c>
      <c r="EJB25" s="7">
        <v>19000</v>
      </c>
      <c r="EJC25" s="8">
        <v>24.2</v>
      </c>
      <c r="EJD25" s="7">
        <v>60000</v>
      </c>
      <c r="EJE25" s="8">
        <v>23.3</v>
      </c>
      <c r="EJF25" s="7">
        <v>127000</v>
      </c>
      <c r="EJG25" s="8">
        <v>18.399999999999999</v>
      </c>
      <c r="EJH25" s="7" t="s">
        <v>123</v>
      </c>
      <c r="EJI25" s="9">
        <v>2023</v>
      </c>
      <c r="EJJ25" s="10">
        <v>4000</v>
      </c>
      <c r="EJK25" s="11">
        <v>6.2</v>
      </c>
      <c r="EJL25" s="7">
        <v>6000</v>
      </c>
      <c r="EJM25" s="8">
        <v>9.4</v>
      </c>
      <c r="EJN25" s="7">
        <v>18000</v>
      </c>
      <c r="EJO25" s="8">
        <v>15.3</v>
      </c>
      <c r="EJP25" s="7">
        <v>21000</v>
      </c>
      <c r="EJQ25" s="8">
        <v>17.399999999999999</v>
      </c>
      <c r="EJR25" s="7">
        <v>19000</v>
      </c>
      <c r="EJS25" s="8">
        <v>24.2</v>
      </c>
      <c r="EJT25" s="7">
        <v>60000</v>
      </c>
      <c r="EJU25" s="8">
        <v>23.3</v>
      </c>
      <c r="EJV25" s="7">
        <v>127000</v>
      </c>
      <c r="EJW25" s="8">
        <v>18.399999999999999</v>
      </c>
      <c r="EJX25" s="7" t="s">
        <v>123</v>
      </c>
      <c r="EJY25" s="9">
        <v>2023</v>
      </c>
      <c r="EJZ25" s="10">
        <v>4000</v>
      </c>
      <c r="EKA25" s="11">
        <v>6.2</v>
      </c>
      <c r="EKB25" s="7">
        <v>6000</v>
      </c>
      <c r="EKC25" s="8">
        <v>9.4</v>
      </c>
      <c r="EKD25" s="7">
        <v>18000</v>
      </c>
      <c r="EKE25" s="8">
        <v>15.3</v>
      </c>
      <c r="EKF25" s="7">
        <v>21000</v>
      </c>
      <c r="EKG25" s="8">
        <v>17.399999999999999</v>
      </c>
      <c r="EKH25" s="7">
        <v>19000</v>
      </c>
      <c r="EKI25" s="8">
        <v>24.2</v>
      </c>
      <c r="EKJ25" s="7">
        <v>60000</v>
      </c>
      <c r="EKK25" s="8">
        <v>23.3</v>
      </c>
      <c r="EKL25" s="7">
        <v>127000</v>
      </c>
      <c r="EKM25" s="8">
        <v>18.399999999999999</v>
      </c>
      <c r="EKN25" s="7" t="s">
        <v>123</v>
      </c>
      <c r="EKO25" s="9">
        <v>2023</v>
      </c>
      <c r="EKP25" s="10">
        <v>4000</v>
      </c>
      <c r="EKQ25" s="11">
        <v>6.2</v>
      </c>
      <c r="EKR25" s="7">
        <v>6000</v>
      </c>
      <c r="EKS25" s="8">
        <v>9.4</v>
      </c>
      <c r="EKT25" s="7">
        <v>18000</v>
      </c>
      <c r="EKU25" s="8">
        <v>15.3</v>
      </c>
      <c r="EKV25" s="7">
        <v>21000</v>
      </c>
      <c r="EKW25" s="8">
        <v>17.399999999999999</v>
      </c>
      <c r="EKX25" s="7">
        <v>19000</v>
      </c>
      <c r="EKY25" s="8">
        <v>24.2</v>
      </c>
      <c r="EKZ25" s="7">
        <v>60000</v>
      </c>
      <c r="ELA25" s="8">
        <v>23.3</v>
      </c>
      <c r="ELB25" s="7">
        <v>127000</v>
      </c>
      <c r="ELC25" s="8">
        <v>18.399999999999999</v>
      </c>
      <c r="ELD25" s="7" t="s">
        <v>123</v>
      </c>
      <c r="ELE25" s="9">
        <v>2023</v>
      </c>
      <c r="ELF25" s="10">
        <v>4000</v>
      </c>
      <c r="ELG25" s="11">
        <v>6.2</v>
      </c>
      <c r="ELH25" s="7">
        <v>6000</v>
      </c>
      <c r="ELI25" s="8">
        <v>9.4</v>
      </c>
      <c r="ELJ25" s="7">
        <v>18000</v>
      </c>
      <c r="ELK25" s="8">
        <v>15.3</v>
      </c>
      <c r="ELL25" s="7">
        <v>21000</v>
      </c>
      <c r="ELM25" s="8">
        <v>17.399999999999999</v>
      </c>
      <c r="ELN25" s="7">
        <v>19000</v>
      </c>
      <c r="ELO25" s="8">
        <v>24.2</v>
      </c>
      <c r="ELP25" s="7">
        <v>60000</v>
      </c>
      <c r="ELQ25" s="8">
        <v>23.3</v>
      </c>
      <c r="ELR25" s="7">
        <v>127000</v>
      </c>
      <c r="ELS25" s="8">
        <v>18.399999999999999</v>
      </c>
      <c r="ELT25" s="7" t="s">
        <v>123</v>
      </c>
      <c r="ELU25" s="9">
        <v>2023</v>
      </c>
      <c r="ELV25" s="10">
        <v>4000</v>
      </c>
      <c r="ELW25" s="11">
        <v>6.2</v>
      </c>
      <c r="ELX25" s="7">
        <v>6000</v>
      </c>
      <c r="ELY25" s="8">
        <v>9.4</v>
      </c>
      <c r="ELZ25" s="7">
        <v>18000</v>
      </c>
      <c r="EMA25" s="8">
        <v>15.3</v>
      </c>
      <c r="EMB25" s="7">
        <v>21000</v>
      </c>
      <c r="EMC25" s="8">
        <v>17.399999999999999</v>
      </c>
      <c r="EMD25" s="7">
        <v>19000</v>
      </c>
      <c r="EME25" s="8">
        <v>24.2</v>
      </c>
      <c r="EMF25" s="7">
        <v>60000</v>
      </c>
      <c r="EMG25" s="8">
        <v>23.3</v>
      </c>
      <c r="EMH25" s="7">
        <v>127000</v>
      </c>
      <c r="EMI25" s="8">
        <v>18.399999999999999</v>
      </c>
      <c r="EMJ25" s="7" t="s">
        <v>123</v>
      </c>
      <c r="EMK25" s="9">
        <v>2023</v>
      </c>
      <c r="EML25" s="10">
        <v>4000</v>
      </c>
      <c r="EMM25" s="11">
        <v>6.2</v>
      </c>
      <c r="EMN25" s="7">
        <v>6000</v>
      </c>
      <c r="EMO25" s="8">
        <v>9.4</v>
      </c>
      <c r="EMP25" s="7">
        <v>18000</v>
      </c>
      <c r="EMQ25" s="8">
        <v>15.3</v>
      </c>
      <c r="EMR25" s="7">
        <v>21000</v>
      </c>
      <c r="EMS25" s="8">
        <v>17.399999999999999</v>
      </c>
      <c r="EMT25" s="7">
        <v>19000</v>
      </c>
      <c r="EMU25" s="8">
        <v>24.2</v>
      </c>
      <c r="EMV25" s="7">
        <v>60000</v>
      </c>
      <c r="EMW25" s="8">
        <v>23.3</v>
      </c>
      <c r="EMX25" s="7">
        <v>127000</v>
      </c>
      <c r="EMY25" s="8">
        <v>18.399999999999999</v>
      </c>
      <c r="EMZ25" s="7" t="s">
        <v>123</v>
      </c>
      <c r="ENA25" s="9">
        <v>2023</v>
      </c>
      <c r="ENB25" s="10">
        <v>4000</v>
      </c>
      <c r="ENC25" s="11">
        <v>6.2</v>
      </c>
      <c r="END25" s="7">
        <v>6000</v>
      </c>
      <c r="ENE25" s="8">
        <v>9.4</v>
      </c>
      <c r="ENF25" s="7">
        <v>18000</v>
      </c>
      <c r="ENG25" s="8">
        <v>15.3</v>
      </c>
      <c r="ENH25" s="7">
        <v>21000</v>
      </c>
      <c r="ENI25" s="8">
        <v>17.399999999999999</v>
      </c>
      <c r="ENJ25" s="7">
        <v>19000</v>
      </c>
      <c r="ENK25" s="8">
        <v>24.2</v>
      </c>
      <c r="ENL25" s="7">
        <v>60000</v>
      </c>
      <c r="ENM25" s="8">
        <v>23.3</v>
      </c>
      <c r="ENN25" s="7">
        <v>127000</v>
      </c>
      <c r="ENO25" s="8">
        <v>18.399999999999999</v>
      </c>
      <c r="ENP25" s="7" t="s">
        <v>123</v>
      </c>
      <c r="ENQ25" s="9">
        <v>2023</v>
      </c>
      <c r="ENR25" s="10">
        <v>4000</v>
      </c>
      <c r="ENS25" s="11">
        <v>6.2</v>
      </c>
      <c r="ENT25" s="7">
        <v>6000</v>
      </c>
      <c r="ENU25" s="8">
        <v>9.4</v>
      </c>
      <c r="ENV25" s="7">
        <v>18000</v>
      </c>
      <c r="ENW25" s="8">
        <v>15.3</v>
      </c>
      <c r="ENX25" s="7">
        <v>21000</v>
      </c>
      <c r="ENY25" s="8">
        <v>17.399999999999999</v>
      </c>
      <c r="ENZ25" s="7">
        <v>19000</v>
      </c>
      <c r="EOA25" s="8">
        <v>24.2</v>
      </c>
      <c r="EOB25" s="7">
        <v>60000</v>
      </c>
      <c r="EOC25" s="8">
        <v>23.3</v>
      </c>
      <c r="EOD25" s="7">
        <v>127000</v>
      </c>
      <c r="EOE25" s="8">
        <v>18.399999999999999</v>
      </c>
      <c r="EOF25" s="7" t="s">
        <v>123</v>
      </c>
      <c r="EOG25" s="9">
        <v>2023</v>
      </c>
      <c r="EOH25" s="10">
        <v>4000</v>
      </c>
      <c r="EOI25" s="11">
        <v>6.2</v>
      </c>
      <c r="EOJ25" s="7">
        <v>6000</v>
      </c>
      <c r="EOK25" s="8">
        <v>9.4</v>
      </c>
      <c r="EOL25" s="7">
        <v>18000</v>
      </c>
      <c r="EOM25" s="8">
        <v>15.3</v>
      </c>
      <c r="EON25" s="7">
        <v>21000</v>
      </c>
      <c r="EOO25" s="8">
        <v>17.399999999999999</v>
      </c>
      <c r="EOP25" s="7">
        <v>19000</v>
      </c>
      <c r="EOQ25" s="8">
        <v>24.2</v>
      </c>
      <c r="EOR25" s="7">
        <v>60000</v>
      </c>
      <c r="EOS25" s="8">
        <v>23.3</v>
      </c>
      <c r="EOT25" s="7">
        <v>127000</v>
      </c>
      <c r="EOU25" s="8">
        <v>18.399999999999999</v>
      </c>
      <c r="EOV25" s="7" t="s">
        <v>123</v>
      </c>
      <c r="EOW25" s="9">
        <v>2023</v>
      </c>
      <c r="EOX25" s="10">
        <v>4000</v>
      </c>
      <c r="EOY25" s="11">
        <v>6.2</v>
      </c>
      <c r="EOZ25" s="7">
        <v>6000</v>
      </c>
      <c r="EPA25" s="8">
        <v>9.4</v>
      </c>
      <c r="EPB25" s="7">
        <v>18000</v>
      </c>
      <c r="EPC25" s="8">
        <v>15.3</v>
      </c>
      <c r="EPD25" s="7">
        <v>21000</v>
      </c>
      <c r="EPE25" s="8">
        <v>17.399999999999999</v>
      </c>
      <c r="EPF25" s="7">
        <v>19000</v>
      </c>
      <c r="EPG25" s="8">
        <v>24.2</v>
      </c>
      <c r="EPH25" s="7">
        <v>60000</v>
      </c>
      <c r="EPI25" s="8">
        <v>23.3</v>
      </c>
      <c r="EPJ25" s="7">
        <v>127000</v>
      </c>
      <c r="EPK25" s="8">
        <v>18.399999999999999</v>
      </c>
      <c r="EPL25" s="7" t="s">
        <v>123</v>
      </c>
      <c r="EPM25" s="9">
        <v>2023</v>
      </c>
      <c r="EPN25" s="10">
        <v>4000</v>
      </c>
      <c r="EPO25" s="11">
        <v>6.2</v>
      </c>
      <c r="EPP25" s="7">
        <v>6000</v>
      </c>
      <c r="EPQ25" s="8">
        <v>9.4</v>
      </c>
      <c r="EPR25" s="7">
        <v>18000</v>
      </c>
      <c r="EPS25" s="8">
        <v>15.3</v>
      </c>
      <c r="EPT25" s="7">
        <v>21000</v>
      </c>
      <c r="EPU25" s="8">
        <v>17.399999999999999</v>
      </c>
      <c r="EPV25" s="7">
        <v>19000</v>
      </c>
      <c r="EPW25" s="8">
        <v>24.2</v>
      </c>
      <c r="EPX25" s="7">
        <v>60000</v>
      </c>
      <c r="EPY25" s="8">
        <v>23.3</v>
      </c>
      <c r="EPZ25" s="7">
        <v>127000</v>
      </c>
      <c r="EQA25" s="8">
        <v>18.399999999999999</v>
      </c>
      <c r="EQB25" s="7" t="s">
        <v>123</v>
      </c>
      <c r="EQC25" s="9">
        <v>2023</v>
      </c>
      <c r="EQD25" s="10">
        <v>4000</v>
      </c>
      <c r="EQE25" s="11">
        <v>6.2</v>
      </c>
      <c r="EQF25" s="7">
        <v>6000</v>
      </c>
      <c r="EQG25" s="8">
        <v>9.4</v>
      </c>
      <c r="EQH25" s="7">
        <v>18000</v>
      </c>
      <c r="EQI25" s="8">
        <v>15.3</v>
      </c>
      <c r="EQJ25" s="7">
        <v>21000</v>
      </c>
      <c r="EQK25" s="8">
        <v>17.399999999999999</v>
      </c>
      <c r="EQL25" s="7">
        <v>19000</v>
      </c>
      <c r="EQM25" s="8">
        <v>24.2</v>
      </c>
      <c r="EQN25" s="7">
        <v>60000</v>
      </c>
      <c r="EQO25" s="8">
        <v>23.3</v>
      </c>
      <c r="EQP25" s="7">
        <v>127000</v>
      </c>
      <c r="EQQ25" s="8">
        <v>18.399999999999999</v>
      </c>
      <c r="EQR25" s="7" t="s">
        <v>123</v>
      </c>
      <c r="EQS25" s="9">
        <v>2023</v>
      </c>
      <c r="EQT25" s="10">
        <v>4000</v>
      </c>
      <c r="EQU25" s="11">
        <v>6.2</v>
      </c>
      <c r="EQV25" s="7">
        <v>6000</v>
      </c>
      <c r="EQW25" s="8">
        <v>9.4</v>
      </c>
      <c r="EQX25" s="7">
        <v>18000</v>
      </c>
      <c r="EQY25" s="8">
        <v>15.3</v>
      </c>
      <c r="EQZ25" s="7">
        <v>21000</v>
      </c>
      <c r="ERA25" s="8">
        <v>17.399999999999999</v>
      </c>
      <c r="ERB25" s="7">
        <v>19000</v>
      </c>
      <c r="ERC25" s="8">
        <v>24.2</v>
      </c>
      <c r="ERD25" s="7">
        <v>60000</v>
      </c>
      <c r="ERE25" s="8">
        <v>23.3</v>
      </c>
      <c r="ERF25" s="7">
        <v>127000</v>
      </c>
      <c r="ERG25" s="8">
        <v>18.399999999999999</v>
      </c>
      <c r="ERH25" s="7" t="s">
        <v>123</v>
      </c>
      <c r="ERI25" s="9">
        <v>2023</v>
      </c>
      <c r="ERJ25" s="10">
        <v>4000</v>
      </c>
      <c r="ERK25" s="11">
        <v>6.2</v>
      </c>
      <c r="ERL25" s="7">
        <v>6000</v>
      </c>
      <c r="ERM25" s="8">
        <v>9.4</v>
      </c>
      <c r="ERN25" s="7">
        <v>18000</v>
      </c>
      <c r="ERO25" s="8">
        <v>15.3</v>
      </c>
      <c r="ERP25" s="7">
        <v>21000</v>
      </c>
      <c r="ERQ25" s="8">
        <v>17.399999999999999</v>
      </c>
      <c r="ERR25" s="7">
        <v>19000</v>
      </c>
      <c r="ERS25" s="8">
        <v>24.2</v>
      </c>
      <c r="ERT25" s="7">
        <v>60000</v>
      </c>
      <c r="ERU25" s="8">
        <v>23.3</v>
      </c>
      <c r="ERV25" s="7">
        <v>127000</v>
      </c>
      <c r="ERW25" s="8">
        <v>18.399999999999999</v>
      </c>
      <c r="ERX25" s="7" t="s">
        <v>123</v>
      </c>
      <c r="ERY25" s="9">
        <v>2023</v>
      </c>
      <c r="ERZ25" s="10">
        <v>4000</v>
      </c>
      <c r="ESA25" s="11">
        <v>6.2</v>
      </c>
      <c r="ESB25" s="7">
        <v>6000</v>
      </c>
      <c r="ESC25" s="8">
        <v>9.4</v>
      </c>
      <c r="ESD25" s="7">
        <v>18000</v>
      </c>
      <c r="ESE25" s="8">
        <v>15.3</v>
      </c>
      <c r="ESF25" s="7">
        <v>21000</v>
      </c>
      <c r="ESG25" s="8">
        <v>17.399999999999999</v>
      </c>
      <c r="ESH25" s="7">
        <v>19000</v>
      </c>
      <c r="ESI25" s="8">
        <v>24.2</v>
      </c>
      <c r="ESJ25" s="7">
        <v>60000</v>
      </c>
      <c r="ESK25" s="8">
        <v>23.3</v>
      </c>
      <c r="ESL25" s="7">
        <v>127000</v>
      </c>
      <c r="ESM25" s="8">
        <v>18.399999999999999</v>
      </c>
      <c r="ESN25" s="7" t="s">
        <v>123</v>
      </c>
      <c r="ESO25" s="9">
        <v>2023</v>
      </c>
      <c r="ESP25" s="10">
        <v>4000</v>
      </c>
      <c r="ESQ25" s="11">
        <v>6.2</v>
      </c>
      <c r="ESR25" s="7">
        <v>6000</v>
      </c>
      <c r="ESS25" s="8">
        <v>9.4</v>
      </c>
      <c r="EST25" s="7">
        <v>18000</v>
      </c>
      <c r="ESU25" s="8">
        <v>15.3</v>
      </c>
      <c r="ESV25" s="7">
        <v>21000</v>
      </c>
      <c r="ESW25" s="8">
        <v>17.399999999999999</v>
      </c>
      <c r="ESX25" s="7">
        <v>19000</v>
      </c>
      <c r="ESY25" s="8">
        <v>24.2</v>
      </c>
      <c r="ESZ25" s="7">
        <v>60000</v>
      </c>
      <c r="ETA25" s="8">
        <v>23.3</v>
      </c>
      <c r="ETB25" s="7">
        <v>127000</v>
      </c>
      <c r="ETC25" s="8">
        <v>18.399999999999999</v>
      </c>
      <c r="ETD25" s="7" t="s">
        <v>123</v>
      </c>
      <c r="ETE25" s="9">
        <v>2023</v>
      </c>
      <c r="ETF25" s="10">
        <v>4000</v>
      </c>
      <c r="ETG25" s="11">
        <v>6.2</v>
      </c>
      <c r="ETH25" s="7">
        <v>6000</v>
      </c>
      <c r="ETI25" s="8">
        <v>9.4</v>
      </c>
      <c r="ETJ25" s="7">
        <v>18000</v>
      </c>
      <c r="ETK25" s="8">
        <v>15.3</v>
      </c>
      <c r="ETL25" s="7">
        <v>21000</v>
      </c>
      <c r="ETM25" s="8">
        <v>17.399999999999999</v>
      </c>
      <c r="ETN25" s="7">
        <v>19000</v>
      </c>
      <c r="ETO25" s="8">
        <v>24.2</v>
      </c>
      <c r="ETP25" s="7">
        <v>60000</v>
      </c>
      <c r="ETQ25" s="8">
        <v>23.3</v>
      </c>
      <c r="ETR25" s="7">
        <v>127000</v>
      </c>
      <c r="ETS25" s="8">
        <v>18.399999999999999</v>
      </c>
      <c r="ETT25" s="7" t="s">
        <v>123</v>
      </c>
      <c r="ETU25" s="9">
        <v>2023</v>
      </c>
      <c r="ETV25" s="10">
        <v>4000</v>
      </c>
      <c r="ETW25" s="11">
        <v>6.2</v>
      </c>
      <c r="ETX25" s="7">
        <v>6000</v>
      </c>
      <c r="ETY25" s="8">
        <v>9.4</v>
      </c>
      <c r="ETZ25" s="7">
        <v>18000</v>
      </c>
      <c r="EUA25" s="8">
        <v>15.3</v>
      </c>
      <c r="EUB25" s="7">
        <v>21000</v>
      </c>
      <c r="EUC25" s="8">
        <v>17.399999999999999</v>
      </c>
      <c r="EUD25" s="7">
        <v>19000</v>
      </c>
      <c r="EUE25" s="8">
        <v>24.2</v>
      </c>
      <c r="EUF25" s="7">
        <v>60000</v>
      </c>
      <c r="EUG25" s="8">
        <v>23.3</v>
      </c>
      <c r="EUH25" s="7">
        <v>127000</v>
      </c>
      <c r="EUI25" s="8">
        <v>18.399999999999999</v>
      </c>
      <c r="EUJ25" s="7" t="s">
        <v>123</v>
      </c>
      <c r="EUK25" s="9">
        <v>2023</v>
      </c>
      <c r="EUL25" s="10">
        <v>4000</v>
      </c>
      <c r="EUM25" s="11">
        <v>6.2</v>
      </c>
      <c r="EUN25" s="7">
        <v>6000</v>
      </c>
      <c r="EUO25" s="8">
        <v>9.4</v>
      </c>
      <c r="EUP25" s="7">
        <v>18000</v>
      </c>
      <c r="EUQ25" s="8">
        <v>15.3</v>
      </c>
      <c r="EUR25" s="7">
        <v>21000</v>
      </c>
      <c r="EUS25" s="8">
        <v>17.399999999999999</v>
      </c>
      <c r="EUT25" s="7">
        <v>19000</v>
      </c>
      <c r="EUU25" s="8">
        <v>24.2</v>
      </c>
      <c r="EUV25" s="7">
        <v>60000</v>
      </c>
      <c r="EUW25" s="8">
        <v>23.3</v>
      </c>
      <c r="EUX25" s="7">
        <v>127000</v>
      </c>
      <c r="EUY25" s="8">
        <v>18.399999999999999</v>
      </c>
      <c r="EUZ25" s="7" t="s">
        <v>123</v>
      </c>
      <c r="EVA25" s="9">
        <v>2023</v>
      </c>
      <c r="EVB25" s="10">
        <v>4000</v>
      </c>
      <c r="EVC25" s="11">
        <v>6.2</v>
      </c>
      <c r="EVD25" s="7">
        <v>6000</v>
      </c>
      <c r="EVE25" s="8">
        <v>9.4</v>
      </c>
      <c r="EVF25" s="7">
        <v>18000</v>
      </c>
      <c r="EVG25" s="8">
        <v>15.3</v>
      </c>
      <c r="EVH25" s="7">
        <v>21000</v>
      </c>
      <c r="EVI25" s="8">
        <v>17.399999999999999</v>
      </c>
      <c r="EVJ25" s="7">
        <v>19000</v>
      </c>
      <c r="EVK25" s="8">
        <v>24.2</v>
      </c>
      <c r="EVL25" s="7">
        <v>60000</v>
      </c>
      <c r="EVM25" s="8">
        <v>23.3</v>
      </c>
      <c r="EVN25" s="7">
        <v>127000</v>
      </c>
      <c r="EVO25" s="8">
        <v>18.399999999999999</v>
      </c>
      <c r="EVP25" s="7" t="s">
        <v>123</v>
      </c>
      <c r="EVQ25" s="9">
        <v>2023</v>
      </c>
      <c r="EVR25" s="10">
        <v>4000</v>
      </c>
      <c r="EVS25" s="11">
        <v>6.2</v>
      </c>
      <c r="EVT25" s="7">
        <v>6000</v>
      </c>
      <c r="EVU25" s="8">
        <v>9.4</v>
      </c>
      <c r="EVV25" s="7">
        <v>18000</v>
      </c>
      <c r="EVW25" s="8">
        <v>15.3</v>
      </c>
      <c r="EVX25" s="7">
        <v>21000</v>
      </c>
      <c r="EVY25" s="8">
        <v>17.399999999999999</v>
      </c>
      <c r="EVZ25" s="7">
        <v>19000</v>
      </c>
      <c r="EWA25" s="8">
        <v>24.2</v>
      </c>
      <c r="EWB25" s="7">
        <v>60000</v>
      </c>
      <c r="EWC25" s="8">
        <v>23.3</v>
      </c>
      <c r="EWD25" s="7">
        <v>127000</v>
      </c>
      <c r="EWE25" s="8">
        <v>18.399999999999999</v>
      </c>
      <c r="EWF25" s="7" t="s">
        <v>123</v>
      </c>
      <c r="EWG25" s="9">
        <v>2023</v>
      </c>
      <c r="EWH25" s="10">
        <v>4000</v>
      </c>
      <c r="EWI25" s="11">
        <v>6.2</v>
      </c>
      <c r="EWJ25" s="7">
        <v>6000</v>
      </c>
      <c r="EWK25" s="8">
        <v>9.4</v>
      </c>
      <c r="EWL25" s="7">
        <v>18000</v>
      </c>
      <c r="EWM25" s="8">
        <v>15.3</v>
      </c>
      <c r="EWN25" s="7">
        <v>21000</v>
      </c>
      <c r="EWO25" s="8">
        <v>17.399999999999999</v>
      </c>
      <c r="EWP25" s="7">
        <v>19000</v>
      </c>
      <c r="EWQ25" s="8">
        <v>24.2</v>
      </c>
      <c r="EWR25" s="7">
        <v>60000</v>
      </c>
      <c r="EWS25" s="8">
        <v>23.3</v>
      </c>
      <c r="EWT25" s="7">
        <v>127000</v>
      </c>
      <c r="EWU25" s="8">
        <v>18.399999999999999</v>
      </c>
      <c r="EWV25" s="7" t="s">
        <v>123</v>
      </c>
      <c r="EWW25" s="9">
        <v>2023</v>
      </c>
      <c r="EWX25" s="10">
        <v>4000</v>
      </c>
      <c r="EWY25" s="11">
        <v>6.2</v>
      </c>
      <c r="EWZ25" s="7">
        <v>6000</v>
      </c>
      <c r="EXA25" s="8">
        <v>9.4</v>
      </c>
      <c r="EXB25" s="7">
        <v>18000</v>
      </c>
      <c r="EXC25" s="8">
        <v>15.3</v>
      </c>
      <c r="EXD25" s="7">
        <v>21000</v>
      </c>
      <c r="EXE25" s="8">
        <v>17.399999999999999</v>
      </c>
      <c r="EXF25" s="7">
        <v>19000</v>
      </c>
      <c r="EXG25" s="8">
        <v>24.2</v>
      </c>
      <c r="EXH25" s="7">
        <v>60000</v>
      </c>
      <c r="EXI25" s="8">
        <v>23.3</v>
      </c>
      <c r="EXJ25" s="7">
        <v>127000</v>
      </c>
      <c r="EXK25" s="8">
        <v>18.399999999999999</v>
      </c>
      <c r="EXL25" s="7" t="s">
        <v>123</v>
      </c>
      <c r="EXM25" s="9">
        <v>2023</v>
      </c>
      <c r="EXN25" s="10">
        <v>4000</v>
      </c>
      <c r="EXO25" s="11">
        <v>6.2</v>
      </c>
      <c r="EXP25" s="7">
        <v>6000</v>
      </c>
      <c r="EXQ25" s="8">
        <v>9.4</v>
      </c>
      <c r="EXR25" s="7">
        <v>18000</v>
      </c>
      <c r="EXS25" s="8">
        <v>15.3</v>
      </c>
      <c r="EXT25" s="7">
        <v>21000</v>
      </c>
      <c r="EXU25" s="8">
        <v>17.399999999999999</v>
      </c>
      <c r="EXV25" s="7">
        <v>19000</v>
      </c>
      <c r="EXW25" s="8">
        <v>24.2</v>
      </c>
      <c r="EXX25" s="7">
        <v>60000</v>
      </c>
      <c r="EXY25" s="8">
        <v>23.3</v>
      </c>
      <c r="EXZ25" s="7">
        <v>127000</v>
      </c>
      <c r="EYA25" s="8">
        <v>18.399999999999999</v>
      </c>
      <c r="EYB25" s="7" t="s">
        <v>123</v>
      </c>
      <c r="EYC25" s="9">
        <v>2023</v>
      </c>
      <c r="EYD25" s="10">
        <v>4000</v>
      </c>
      <c r="EYE25" s="11">
        <v>6.2</v>
      </c>
      <c r="EYF25" s="7">
        <v>6000</v>
      </c>
      <c r="EYG25" s="8">
        <v>9.4</v>
      </c>
      <c r="EYH25" s="7">
        <v>18000</v>
      </c>
      <c r="EYI25" s="8">
        <v>15.3</v>
      </c>
      <c r="EYJ25" s="7">
        <v>21000</v>
      </c>
      <c r="EYK25" s="8">
        <v>17.399999999999999</v>
      </c>
      <c r="EYL25" s="7">
        <v>19000</v>
      </c>
      <c r="EYM25" s="8">
        <v>24.2</v>
      </c>
      <c r="EYN25" s="7">
        <v>60000</v>
      </c>
      <c r="EYO25" s="8">
        <v>23.3</v>
      </c>
      <c r="EYP25" s="7">
        <v>127000</v>
      </c>
      <c r="EYQ25" s="8">
        <v>18.399999999999999</v>
      </c>
      <c r="EYR25" s="7" t="s">
        <v>123</v>
      </c>
      <c r="EYS25" s="9">
        <v>2023</v>
      </c>
      <c r="EYT25" s="10">
        <v>4000</v>
      </c>
      <c r="EYU25" s="11">
        <v>6.2</v>
      </c>
      <c r="EYV25" s="7">
        <v>6000</v>
      </c>
      <c r="EYW25" s="8">
        <v>9.4</v>
      </c>
      <c r="EYX25" s="7">
        <v>18000</v>
      </c>
      <c r="EYY25" s="8">
        <v>15.3</v>
      </c>
      <c r="EYZ25" s="7">
        <v>21000</v>
      </c>
      <c r="EZA25" s="8">
        <v>17.399999999999999</v>
      </c>
      <c r="EZB25" s="7">
        <v>19000</v>
      </c>
      <c r="EZC25" s="8">
        <v>24.2</v>
      </c>
      <c r="EZD25" s="7">
        <v>60000</v>
      </c>
      <c r="EZE25" s="8">
        <v>23.3</v>
      </c>
      <c r="EZF25" s="7">
        <v>127000</v>
      </c>
      <c r="EZG25" s="8">
        <v>18.399999999999999</v>
      </c>
      <c r="EZH25" s="7" t="s">
        <v>123</v>
      </c>
      <c r="EZI25" s="9">
        <v>2023</v>
      </c>
      <c r="EZJ25" s="10">
        <v>4000</v>
      </c>
      <c r="EZK25" s="11">
        <v>6.2</v>
      </c>
      <c r="EZL25" s="7">
        <v>6000</v>
      </c>
      <c r="EZM25" s="8">
        <v>9.4</v>
      </c>
      <c r="EZN25" s="7">
        <v>18000</v>
      </c>
      <c r="EZO25" s="8">
        <v>15.3</v>
      </c>
      <c r="EZP25" s="7">
        <v>21000</v>
      </c>
      <c r="EZQ25" s="8">
        <v>17.399999999999999</v>
      </c>
      <c r="EZR25" s="7">
        <v>19000</v>
      </c>
      <c r="EZS25" s="8">
        <v>24.2</v>
      </c>
      <c r="EZT25" s="7">
        <v>60000</v>
      </c>
      <c r="EZU25" s="8">
        <v>23.3</v>
      </c>
      <c r="EZV25" s="7">
        <v>127000</v>
      </c>
      <c r="EZW25" s="8">
        <v>18.399999999999999</v>
      </c>
      <c r="EZX25" s="7" t="s">
        <v>123</v>
      </c>
      <c r="EZY25" s="9">
        <v>2023</v>
      </c>
      <c r="EZZ25" s="10">
        <v>4000</v>
      </c>
      <c r="FAA25" s="11">
        <v>6.2</v>
      </c>
      <c r="FAB25" s="7">
        <v>6000</v>
      </c>
      <c r="FAC25" s="8">
        <v>9.4</v>
      </c>
      <c r="FAD25" s="7">
        <v>18000</v>
      </c>
      <c r="FAE25" s="8">
        <v>15.3</v>
      </c>
      <c r="FAF25" s="7">
        <v>21000</v>
      </c>
      <c r="FAG25" s="8">
        <v>17.399999999999999</v>
      </c>
      <c r="FAH25" s="7">
        <v>19000</v>
      </c>
      <c r="FAI25" s="8">
        <v>24.2</v>
      </c>
      <c r="FAJ25" s="7">
        <v>60000</v>
      </c>
      <c r="FAK25" s="8">
        <v>23.3</v>
      </c>
      <c r="FAL25" s="7">
        <v>127000</v>
      </c>
      <c r="FAM25" s="8">
        <v>18.399999999999999</v>
      </c>
      <c r="FAN25" s="7" t="s">
        <v>123</v>
      </c>
      <c r="FAO25" s="9">
        <v>2023</v>
      </c>
      <c r="FAP25" s="10">
        <v>4000</v>
      </c>
      <c r="FAQ25" s="11">
        <v>6.2</v>
      </c>
      <c r="FAR25" s="7">
        <v>6000</v>
      </c>
      <c r="FAS25" s="8">
        <v>9.4</v>
      </c>
      <c r="FAT25" s="7">
        <v>18000</v>
      </c>
      <c r="FAU25" s="8">
        <v>15.3</v>
      </c>
      <c r="FAV25" s="7">
        <v>21000</v>
      </c>
      <c r="FAW25" s="8">
        <v>17.399999999999999</v>
      </c>
      <c r="FAX25" s="7">
        <v>19000</v>
      </c>
      <c r="FAY25" s="8">
        <v>24.2</v>
      </c>
      <c r="FAZ25" s="7">
        <v>60000</v>
      </c>
      <c r="FBA25" s="8">
        <v>23.3</v>
      </c>
      <c r="FBB25" s="7">
        <v>127000</v>
      </c>
      <c r="FBC25" s="8">
        <v>18.399999999999999</v>
      </c>
      <c r="FBD25" s="7" t="s">
        <v>123</v>
      </c>
      <c r="FBE25" s="9">
        <v>2023</v>
      </c>
      <c r="FBF25" s="10">
        <v>4000</v>
      </c>
      <c r="FBG25" s="11">
        <v>6.2</v>
      </c>
      <c r="FBH25" s="7">
        <v>6000</v>
      </c>
      <c r="FBI25" s="8">
        <v>9.4</v>
      </c>
      <c r="FBJ25" s="7">
        <v>18000</v>
      </c>
      <c r="FBK25" s="8">
        <v>15.3</v>
      </c>
      <c r="FBL25" s="7">
        <v>21000</v>
      </c>
      <c r="FBM25" s="8">
        <v>17.399999999999999</v>
      </c>
      <c r="FBN25" s="7">
        <v>19000</v>
      </c>
      <c r="FBO25" s="8">
        <v>24.2</v>
      </c>
      <c r="FBP25" s="7">
        <v>60000</v>
      </c>
      <c r="FBQ25" s="8">
        <v>23.3</v>
      </c>
      <c r="FBR25" s="7">
        <v>127000</v>
      </c>
      <c r="FBS25" s="8">
        <v>18.399999999999999</v>
      </c>
      <c r="FBT25" s="7" t="s">
        <v>123</v>
      </c>
      <c r="FBU25" s="9">
        <v>2023</v>
      </c>
      <c r="FBV25" s="10">
        <v>4000</v>
      </c>
      <c r="FBW25" s="11">
        <v>6.2</v>
      </c>
      <c r="FBX25" s="7">
        <v>6000</v>
      </c>
      <c r="FBY25" s="8">
        <v>9.4</v>
      </c>
      <c r="FBZ25" s="7">
        <v>18000</v>
      </c>
      <c r="FCA25" s="8">
        <v>15.3</v>
      </c>
      <c r="FCB25" s="7">
        <v>21000</v>
      </c>
      <c r="FCC25" s="8">
        <v>17.399999999999999</v>
      </c>
      <c r="FCD25" s="7">
        <v>19000</v>
      </c>
      <c r="FCE25" s="8">
        <v>24.2</v>
      </c>
      <c r="FCF25" s="7">
        <v>60000</v>
      </c>
      <c r="FCG25" s="8">
        <v>23.3</v>
      </c>
      <c r="FCH25" s="7">
        <v>127000</v>
      </c>
      <c r="FCI25" s="8">
        <v>18.399999999999999</v>
      </c>
      <c r="FCJ25" s="7" t="s">
        <v>123</v>
      </c>
      <c r="FCK25" s="9">
        <v>2023</v>
      </c>
      <c r="FCL25" s="10">
        <v>4000</v>
      </c>
      <c r="FCM25" s="11">
        <v>6.2</v>
      </c>
      <c r="FCN25" s="7">
        <v>6000</v>
      </c>
      <c r="FCO25" s="8">
        <v>9.4</v>
      </c>
      <c r="FCP25" s="7">
        <v>18000</v>
      </c>
      <c r="FCQ25" s="8">
        <v>15.3</v>
      </c>
      <c r="FCR25" s="7">
        <v>21000</v>
      </c>
      <c r="FCS25" s="8">
        <v>17.399999999999999</v>
      </c>
      <c r="FCT25" s="7">
        <v>19000</v>
      </c>
      <c r="FCU25" s="8">
        <v>24.2</v>
      </c>
      <c r="FCV25" s="7">
        <v>60000</v>
      </c>
      <c r="FCW25" s="8">
        <v>23.3</v>
      </c>
      <c r="FCX25" s="7">
        <v>127000</v>
      </c>
      <c r="FCY25" s="8">
        <v>18.399999999999999</v>
      </c>
      <c r="FCZ25" s="7" t="s">
        <v>123</v>
      </c>
      <c r="FDA25" s="9">
        <v>2023</v>
      </c>
      <c r="FDB25" s="10">
        <v>4000</v>
      </c>
      <c r="FDC25" s="11">
        <v>6.2</v>
      </c>
      <c r="FDD25" s="7">
        <v>6000</v>
      </c>
      <c r="FDE25" s="8">
        <v>9.4</v>
      </c>
      <c r="FDF25" s="7">
        <v>18000</v>
      </c>
      <c r="FDG25" s="8">
        <v>15.3</v>
      </c>
      <c r="FDH25" s="7">
        <v>21000</v>
      </c>
      <c r="FDI25" s="8">
        <v>17.399999999999999</v>
      </c>
      <c r="FDJ25" s="7">
        <v>19000</v>
      </c>
      <c r="FDK25" s="8">
        <v>24.2</v>
      </c>
      <c r="FDL25" s="7">
        <v>60000</v>
      </c>
      <c r="FDM25" s="8">
        <v>23.3</v>
      </c>
      <c r="FDN25" s="7">
        <v>127000</v>
      </c>
      <c r="FDO25" s="8">
        <v>18.399999999999999</v>
      </c>
      <c r="FDP25" s="7" t="s">
        <v>123</v>
      </c>
      <c r="FDQ25" s="9">
        <v>2023</v>
      </c>
      <c r="FDR25" s="10">
        <v>4000</v>
      </c>
      <c r="FDS25" s="11">
        <v>6.2</v>
      </c>
      <c r="FDT25" s="7">
        <v>6000</v>
      </c>
      <c r="FDU25" s="8">
        <v>9.4</v>
      </c>
      <c r="FDV25" s="7">
        <v>18000</v>
      </c>
      <c r="FDW25" s="8">
        <v>15.3</v>
      </c>
      <c r="FDX25" s="7">
        <v>21000</v>
      </c>
      <c r="FDY25" s="8">
        <v>17.399999999999999</v>
      </c>
      <c r="FDZ25" s="7">
        <v>19000</v>
      </c>
      <c r="FEA25" s="8">
        <v>24.2</v>
      </c>
      <c r="FEB25" s="7">
        <v>60000</v>
      </c>
      <c r="FEC25" s="8">
        <v>23.3</v>
      </c>
      <c r="FED25" s="7">
        <v>127000</v>
      </c>
      <c r="FEE25" s="8">
        <v>18.399999999999999</v>
      </c>
      <c r="FEF25" s="7" t="s">
        <v>123</v>
      </c>
      <c r="FEG25" s="9">
        <v>2023</v>
      </c>
      <c r="FEH25" s="10">
        <v>4000</v>
      </c>
      <c r="FEI25" s="11">
        <v>6.2</v>
      </c>
      <c r="FEJ25" s="7">
        <v>6000</v>
      </c>
      <c r="FEK25" s="8">
        <v>9.4</v>
      </c>
      <c r="FEL25" s="7">
        <v>18000</v>
      </c>
      <c r="FEM25" s="8">
        <v>15.3</v>
      </c>
      <c r="FEN25" s="7">
        <v>21000</v>
      </c>
      <c r="FEO25" s="8">
        <v>17.399999999999999</v>
      </c>
      <c r="FEP25" s="7">
        <v>19000</v>
      </c>
      <c r="FEQ25" s="8">
        <v>24.2</v>
      </c>
      <c r="FER25" s="7">
        <v>60000</v>
      </c>
      <c r="FES25" s="8">
        <v>23.3</v>
      </c>
      <c r="FET25" s="7">
        <v>127000</v>
      </c>
      <c r="FEU25" s="8">
        <v>18.399999999999999</v>
      </c>
      <c r="FEV25" s="7" t="s">
        <v>123</v>
      </c>
      <c r="FEW25" s="9">
        <v>2023</v>
      </c>
      <c r="FEX25" s="10">
        <v>4000</v>
      </c>
      <c r="FEY25" s="11">
        <v>6.2</v>
      </c>
      <c r="FEZ25" s="7">
        <v>6000</v>
      </c>
      <c r="FFA25" s="8">
        <v>9.4</v>
      </c>
      <c r="FFB25" s="7">
        <v>18000</v>
      </c>
      <c r="FFC25" s="8">
        <v>15.3</v>
      </c>
      <c r="FFD25" s="7">
        <v>21000</v>
      </c>
      <c r="FFE25" s="8">
        <v>17.399999999999999</v>
      </c>
      <c r="FFF25" s="7">
        <v>19000</v>
      </c>
      <c r="FFG25" s="8">
        <v>24.2</v>
      </c>
      <c r="FFH25" s="7">
        <v>60000</v>
      </c>
      <c r="FFI25" s="8">
        <v>23.3</v>
      </c>
      <c r="FFJ25" s="7">
        <v>127000</v>
      </c>
      <c r="FFK25" s="8">
        <v>18.399999999999999</v>
      </c>
      <c r="FFL25" s="7" t="s">
        <v>123</v>
      </c>
      <c r="FFM25" s="9">
        <v>2023</v>
      </c>
      <c r="FFN25" s="10">
        <v>4000</v>
      </c>
      <c r="FFO25" s="11">
        <v>6.2</v>
      </c>
      <c r="FFP25" s="7">
        <v>6000</v>
      </c>
      <c r="FFQ25" s="8">
        <v>9.4</v>
      </c>
      <c r="FFR25" s="7">
        <v>18000</v>
      </c>
      <c r="FFS25" s="8">
        <v>15.3</v>
      </c>
      <c r="FFT25" s="7">
        <v>21000</v>
      </c>
      <c r="FFU25" s="8">
        <v>17.399999999999999</v>
      </c>
      <c r="FFV25" s="7">
        <v>19000</v>
      </c>
      <c r="FFW25" s="8">
        <v>24.2</v>
      </c>
      <c r="FFX25" s="7">
        <v>60000</v>
      </c>
      <c r="FFY25" s="8">
        <v>23.3</v>
      </c>
      <c r="FFZ25" s="7">
        <v>127000</v>
      </c>
      <c r="FGA25" s="8">
        <v>18.399999999999999</v>
      </c>
      <c r="FGB25" s="7" t="s">
        <v>123</v>
      </c>
      <c r="FGC25" s="9">
        <v>2023</v>
      </c>
      <c r="FGD25" s="10">
        <v>4000</v>
      </c>
      <c r="FGE25" s="11">
        <v>6.2</v>
      </c>
      <c r="FGF25" s="7">
        <v>6000</v>
      </c>
      <c r="FGG25" s="8">
        <v>9.4</v>
      </c>
      <c r="FGH25" s="7">
        <v>18000</v>
      </c>
      <c r="FGI25" s="8">
        <v>15.3</v>
      </c>
      <c r="FGJ25" s="7">
        <v>21000</v>
      </c>
      <c r="FGK25" s="8">
        <v>17.399999999999999</v>
      </c>
      <c r="FGL25" s="7">
        <v>19000</v>
      </c>
      <c r="FGM25" s="8">
        <v>24.2</v>
      </c>
      <c r="FGN25" s="7">
        <v>60000</v>
      </c>
      <c r="FGO25" s="8">
        <v>23.3</v>
      </c>
      <c r="FGP25" s="7">
        <v>127000</v>
      </c>
      <c r="FGQ25" s="8">
        <v>18.399999999999999</v>
      </c>
      <c r="FGR25" s="7" t="s">
        <v>123</v>
      </c>
      <c r="FGS25" s="9">
        <v>2023</v>
      </c>
      <c r="FGT25" s="10">
        <v>4000</v>
      </c>
      <c r="FGU25" s="11">
        <v>6.2</v>
      </c>
      <c r="FGV25" s="7">
        <v>6000</v>
      </c>
      <c r="FGW25" s="8">
        <v>9.4</v>
      </c>
      <c r="FGX25" s="7">
        <v>18000</v>
      </c>
      <c r="FGY25" s="8">
        <v>15.3</v>
      </c>
      <c r="FGZ25" s="7">
        <v>21000</v>
      </c>
      <c r="FHA25" s="8">
        <v>17.399999999999999</v>
      </c>
      <c r="FHB25" s="7">
        <v>19000</v>
      </c>
      <c r="FHC25" s="8">
        <v>24.2</v>
      </c>
      <c r="FHD25" s="7">
        <v>60000</v>
      </c>
      <c r="FHE25" s="8">
        <v>23.3</v>
      </c>
      <c r="FHF25" s="7">
        <v>127000</v>
      </c>
      <c r="FHG25" s="8">
        <v>18.399999999999999</v>
      </c>
      <c r="FHH25" s="7" t="s">
        <v>123</v>
      </c>
      <c r="FHI25" s="9">
        <v>2023</v>
      </c>
      <c r="FHJ25" s="10">
        <v>4000</v>
      </c>
      <c r="FHK25" s="11">
        <v>6.2</v>
      </c>
      <c r="FHL25" s="7">
        <v>6000</v>
      </c>
      <c r="FHM25" s="8">
        <v>9.4</v>
      </c>
      <c r="FHN25" s="7">
        <v>18000</v>
      </c>
      <c r="FHO25" s="8">
        <v>15.3</v>
      </c>
      <c r="FHP25" s="7">
        <v>21000</v>
      </c>
      <c r="FHQ25" s="8">
        <v>17.399999999999999</v>
      </c>
      <c r="FHR25" s="7">
        <v>19000</v>
      </c>
      <c r="FHS25" s="8">
        <v>24.2</v>
      </c>
      <c r="FHT25" s="7">
        <v>60000</v>
      </c>
      <c r="FHU25" s="8">
        <v>23.3</v>
      </c>
      <c r="FHV25" s="7">
        <v>127000</v>
      </c>
      <c r="FHW25" s="8">
        <v>18.399999999999999</v>
      </c>
      <c r="FHX25" s="7" t="s">
        <v>123</v>
      </c>
      <c r="FHY25" s="9">
        <v>2023</v>
      </c>
      <c r="FHZ25" s="10">
        <v>4000</v>
      </c>
      <c r="FIA25" s="11">
        <v>6.2</v>
      </c>
      <c r="FIB25" s="7">
        <v>6000</v>
      </c>
      <c r="FIC25" s="8">
        <v>9.4</v>
      </c>
      <c r="FID25" s="7">
        <v>18000</v>
      </c>
      <c r="FIE25" s="8">
        <v>15.3</v>
      </c>
      <c r="FIF25" s="7">
        <v>21000</v>
      </c>
      <c r="FIG25" s="8">
        <v>17.399999999999999</v>
      </c>
      <c r="FIH25" s="7">
        <v>19000</v>
      </c>
      <c r="FII25" s="8">
        <v>24.2</v>
      </c>
      <c r="FIJ25" s="7">
        <v>60000</v>
      </c>
      <c r="FIK25" s="8">
        <v>23.3</v>
      </c>
      <c r="FIL25" s="7">
        <v>127000</v>
      </c>
      <c r="FIM25" s="8">
        <v>18.399999999999999</v>
      </c>
      <c r="FIN25" s="7" t="s">
        <v>123</v>
      </c>
      <c r="FIO25" s="9">
        <v>2023</v>
      </c>
      <c r="FIP25" s="10">
        <v>4000</v>
      </c>
      <c r="FIQ25" s="11">
        <v>6.2</v>
      </c>
      <c r="FIR25" s="7">
        <v>6000</v>
      </c>
      <c r="FIS25" s="8">
        <v>9.4</v>
      </c>
      <c r="FIT25" s="7">
        <v>18000</v>
      </c>
      <c r="FIU25" s="8">
        <v>15.3</v>
      </c>
      <c r="FIV25" s="7">
        <v>21000</v>
      </c>
      <c r="FIW25" s="8">
        <v>17.399999999999999</v>
      </c>
      <c r="FIX25" s="7">
        <v>19000</v>
      </c>
      <c r="FIY25" s="8">
        <v>24.2</v>
      </c>
      <c r="FIZ25" s="7">
        <v>60000</v>
      </c>
      <c r="FJA25" s="8">
        <v>23.3</v>
      </c>
      <c r="FJB25" s="7">
        <v>127000</v>
      </c>
      <c r="FJC25" s="8">
        <v>18.399999999999999</v>
      </c>
      <c r="FJD25" s="7" t="s">
        <v>123</v>
      </c>
      <c r="FJE25" s="9">
        <v>2023</v>
      </c>
      <c r="FJF25" s="10">
        <v>4000</v>
      </c>
      <c r="FJG25" s="11">
        <v>6.2</v>
      </c>
      <c r="FJH25" s="7">
        <v>6000</v>
      </c>
      <c r="FJI25" s="8">
        <v>9.4</v>
      </c>
      <c r="FJJ25" s="7">
        <v>18000</v>
      </c>
      <c r="FJK25" s="8">
        <v>15.3</v>
      </c>
      <c r="FJL25" s="7">
        <v>21000</v>
      </c>
      <c r="FJM25" s="8">
        <v>17.399999999999999</v>
      </c>
      <c r="FJN25" s="7">
        <v>19000</v>
      </c>
      <c r="FJO25" s="8">
        <v>24.2</v>
      </c>
      <c r="FJP25" s="7">
        <v>60000</v>
      </c>
      <c r="FJQ25" s="8">
        <v>23.3</v>
      </c>
      <c r="FJR25" s="7">
        <v>127000</v>
      </c>
      <c r="FJS25" s="8">
        <v>18.399999999999999</v>
      </c>
      <c r="FJT25" s="7" t="s">
        <v>123</v>
      </c>
      <c r="FJU25" s="9">
        <v>2023</v>
      </c>
      <c r="FJV25" s="10">
        <v>4000</v>
      </c>
      <c r="FJW25" s="11">
        <v>6.2</v>
      </c>
      <c r="FJX25" s="7">
        <v>6000</v>
      </c>
      <c r="FJY25" s="8">
        <v>9.4</v>
      </c>
      <c r="FJZ25" s="7">
        <v>18000</v>
      </c>
      <c r="FKA25" s="8">
        <v>15.3</v>
      </c>
      <c r="FKB25" s="7">
        <v>21000</v>
      </c>
      <c r="FKC25" s="8">
        <v>17.399999999999999</v>
      </c>
      <c r="FKD25" s="7">
        <v>19000</v>
      </c>
      <c r="FKE25" s="8">
        <v>24.2</v>
      </c>
      <c r="FKF25" s="7">
        <v>60000</v>
      </c>
      <c r="FKG25" s="8">
        <v>23.3</v>
      </c>
      <c r="FKH25" s="7">
        <v>127000</v>
      </c>
      <c r="FKI25" s="8">
        <v>18.399999999999999</v>
      </c>
      <c r="FKJ25" s="7" t="s">
        <v>123</v>
      </c>
      <c r="FKK25" s="9">
        <v>2023</v>
      </c>
      <c r="FKL25" s="10">
        <v>4000</v>
      </c>
      <c r="FKM25" s="11">
        <v>6.2</v>
      </c>
      <c r="FKN25" s="7">
        <v>6000</v>
      </c>
      <c r="FKO25" s="8">
        <v>9.4</v>
      </c>
      <c r="FKP25" s="7">
        <v>18000</v>
      </c>
      <c r="FKQ25" s="8">
        <v>15.3</v>
      </c>
      <c r="FKR25" s="7">
        <v>21000</v>
      </c>
      <c r="FKS25" s="8">
        <v>17.399999999999999</v>
      </c>
      <c r="FKT25" s="7">
        <v>19000</v>
      </c>
      <c r="FKU25" s="8">
        <v>24.2</v>
      </c>
      <c r="FKV25" s="7">
        <v>60000</v>
      </c>
      <c r="FKW25" s="8">
        <v>23.3</v>
      </c>
      <c r="FKX25" s="7">
        <v>127000</v>
      </c>
      <c r="FKY25" s="8">
        <v>18.399999999999999</v>
      </c>
      <c r="FKZ25" s="7" t="s">
        <v>123</v>
      </c>
      <c r="FLA25" s="9">
        <v>2023</v>
      </c>
      <c r="FLB25" s="10">
        <v>4000</v>
      </c>
      <c r="FLC25" s="11">
        <v>6.2</v>
      </c>
      <c r="FLD25" s="7">
        <v>6000</v>
      </c>
      <c r="FLE25" s="8">
        <v>9.4</v>
      </c>
      <c r="FLF25" s="7">
        <v>18000</v>
      </c>
      <c r="FLG25" s="8">
        <v>15.3</v>
      </c>
      <c r="FLH25" s="7">
        <v>21000</v>
      </c>
      <c r="FLI25" s="8">
        <v>17.399999999999999</v>
      </c>
      <c r="FLJ25" s="7">
        <v>19000</v>
      </c>
      <c r="FLK25" s="8">
        <v>24.2</v>
      </c>
      <c r="FLL25" s="7">
        <v>60000</v>
      </c>
      <c r="FLM25" s="8">
        <v>23.3</v>
      </c>
      <c r="FLN25" s="7">
        <v>127000</v>
      </c>
      <c r="FLO25" s="8">
        <v>18.399999999999999</v>
      </c>
      <c r="FLP25" s="7" t="s">
        <v>123</v>
      </c>
      <c r="FLQ25" s="9">
        <v>2023</v>
      </c>
      <c r="FLR25" s="10">
        <v>4000</v>
      </c>
      <c r="FLS25" s="11">
        <v>6.2</v>
      </c>
      <c r="FLT25" s="7">
        <v>6000</v>
      </c>
      <c r="FLU25" s="8">
        <v>9.4</v>
      </c>
      <c r="FLV25" s="7">
        <v>18000</v>
      </c>
      <c r="FLW25" s="8">
        <v>15.3</v>
      </c>
      <c r="FLX25" s="7">
        <v>21000</v>
      </c>
      <c r="FLY25" s="8">
        <v>17.399999999999999</v>
      </c>
      <c r="FLZ25" s="7">
        <v>19000</v>
      </c>
      <c r="FMA25" s="8">
        <v>24.2</v>
      </c>
      <c r="FMB25" s="7">
        <v>60000</v>
      </c>
      <c r="FMC25" s="8">
        <v>23.3</v>
      </c>
      <c r="FMD25" s="7">
        <v>127000</v>
      </c>
      <c r="FME25" s="8">
        <v>18.399999999999999</v>
      </c>
      <c r="FMF25" s="7" t="s">
        <v>123</v>
      </c>
      <c r="FMG25" s="9">
        <v>2023</v>
      </c>
      <c r="FMH25" s="10">
        <v>4000</v>
      </c>
      <c r="FMI25" s="11">
        <v>6.2</v>
      </c>
      <c r="FMJ25" s="7">
        <v>6000</v>
      </c>
      <c r="FMK25" s="8">
        <v>9.4</v>
      </c>
      <c r="FML25" s="7">
        <v>18000</v>
      </c>
      <c r="FMM25" s="8">
        <v>15.3</v>
      </c>
      <c r="FMN25" s="7">
        <v>21000</v>
      </c>
      <c r="FMO25" s="8">
        <v>17.399999999999999</v>
      </c>
      <c r="FMP25" s="7">
        <v>19000</v>
      </c>
      <c r="FMQ25" s="8">
        <v>24.2</v>
      </c>
      <c r="FMR25" s="7">
        <v>60000</v>
      </c>
      <c r="FMS25" s="8">
        <v>23.3</v>
      </c>
      <c r="FMT25" s="7">
        <v>127000</v>
      </c>
      <c r="FMU25" s="8">
        <v>18.399999999999999</v>
      </c>
      <c r="FMV25" s="7" t="s">
        <v>123</v>
      </c>
      <c r="FMW25" s="9">
        <v>2023</v>
      </c>
      <c r="FMX25" s="10">
        <v>4000</v>
      </c>
      <c r="FMY25" s="11">
        <v>6.2</v>
      </c>
      <c r="FMZ25" s="7">
        <v>6000</v>
      </c>
      <c r="FNA25" s="8">
        <v>9.4</v>
      </c>
      <c r="FNB25" s="7">
        <v>18000</v>
      </c>
      <c r="FNC25" s="8">
        <v>15.3</v>
      </c>
      <c r="FND25" s="7">
        <v>21000</v>
      </c>
      <c r="FNE25" s="8">
        <v>17.399999999999999</v>
      </c>
      <c r="FNF25" s="7">
        <v>19000</v>
      </c>
      <c r="FNG25" s="8">
        <v>24.2</v>
      </c>
      <c r="FNH25" s="7">
        <v>60000</v>
      </c>
      <c r="FNI25" s="8">
        <v>23.3</v>
      </c>
      <c r="FNJ25" s="7">
        <v>127000</v>
      </c>
      <c r="FNK25" s="8">
        <v>18.399999999999999</v>
      </c>
      <c r="FNL25" s="7" t="s">
        <v>123</v>
      </c>
      <c r="FNM25" s="9">
        <v>2023</v>
      </c>
      <c r="FNN25" s="10">
        <v>4000</v>
      </c>
      <c r="FNO25" s="11">
        <v>6.2</v>
      </c>
      <c r="FNP25" s="7">
        <v>6000</v>
      </c>
      <c r="FNQ25" s="8">
        <v>9.4</v>
      </c>
      <c r="FNR25" s="7">
        <v>18000</v>
      </c>
      <c r="FNS25" s="8">
        <v>15.3</v>
      </c>
      <c r="FNT25" s="7">
        <v>21000</v>
      </c>
      <c r="FNU25" s="8">
        <v>17.399999999999999</v>
      </c>
      <c r="FNV25" s="7">
        <v>19000</v>
      </c>
      <c r="FNW25" s="8">
        <v>24.2</v>
      </c>
      <c r="FNX25" s="7">
        <v>60000</v>
      </c>
      <c r="FNY25" s="8">
        <v>23.3</v>
      </c>
      <c r="FNZ25" s="7">
        <v>127000</v>
      </c>
      <c r="FOA25" s="8">
        <v>18.399999999999999</v>
      </c>
      <c r="FOB25" s="7" t="s">
        <v>123</v>
      </c>
      <c r="FOC25" s="9">
        <v>2023</v>
      </c>
      <c r="FOD25" s="10">
        <v>4000</v>
      </c>
      <c r="FOE25" s="11">
        <v>6.2</v>
      </c>
      <c r="FOF25" s="7">
        <v>6000</v>
      </c>
      <c r="FOG25" s="8">
        <v>9.4</v>
      </c>
      <c r="FOH25" s="7">
        <v>18000</v>
      </c>
      <c r="FOI25" s="8">
        <v>15.3</v>
      </c>
      <c r="FOJ25" s="7">
        <v>21000</v>
      </c>
      <c r="FOK25" s="8">
        <v>17.399999999999999</v>
      </c>
      <c r="FOL25" s="7">
        <v>19000</v>
      </c>
      <c r="FOM25" s="8">
        <v>24.2</v>
      </c>
      <c r="FON25" s="7">
        <v>60000</v>
      </c>
      <c r="FOO25" s="8">
        <v>23.3</v>
      </c>
      <c r="FOP25" s="7">
        <v>127000</v>
      </c>
      <c r="FOQ25" s="8">
        <v>18.399999999999999</v>
      </c>
      <c r="FOR25" s="7" t="s">
        <v>123</v>
      </c>
      <c r="FOS25" s="9">
        <v>2023</v>
      </c>
      <c r="FOT25" s="10">
        <v>4000</v>
      </c>
      <c r="FOU25" s="11">
        <v>6.2</v>
      </c>
      <c r="FOV25" s="7">
        <v>6000</v>
      </c>
      <c r="FOW25" s="8">
        <v>9.4</v>
      </c>
      <c r="FOX25" s="7">
        <v>18000</v>
      </c>
      <c r="FOY25" s="8">
        <v>15.3</v>
      </c>
      <c r="FOZ25" s="7">
        <v>21000</v>
      </c>
      <c r="FPA25" s="8">
        <v>17.399999999999999</v>
      </c>
      <c r="FPB25" s="7">
        <v>19000</v>
      </c>
      <c r="FPC25" s="8">
        <v>24.2</v>
      </c>
      <c r="FPD25" s="7">
        <v>60000</v>
      </c>
      <c r="FPE25" s="8">
        <v>23.3</v>
      </c>
      <c r="FPF25" s="7">
        <v>127000</v>
      </c>
      <c r="FPG25" s="8">
        <v>18.399999999999999</v>
      </c>
      <c r="FPH25" s="7" t="s">
        <v>123</v>
      </c>
      <c r="FPI25" s="9">
        <v>2023</v>
      </c>
      <c r="FPJ25" s="10">
        <v>4000</v>
      </c>
      <c r="FPK25" s="11">
        <v>6.2</v>
      </c>
      <c r="FPL25" s="7">
        <v>6000</v>
      </c>
      <c r="FPM25" s="8">
        <v>9.4</v>
      </c>
      <c r="FPN25" s="7">
        <v>18000</v>
      </c>
      <c r="FPO25" s="8">
        <v>15.3</v>
      </c>
      <c r="FPP25" s="7">
        <v>21000</v>
      </c>
      <c r="FPQ25" s="8">
        <v>17.399999999999999</v>
      </c>
      <c r="FPR25" s="7">
        <v>19000</v>
      </c>
      <c r="FPS25" s="8">
        <v>24.2</v>
      </c>
      <c r="FPT25" s="7">
        <v>60000</v>
      </c>
      <c r="FPU25" s="8">
        <v>23.3</v>
      </c>
      <c r="FPV25" s="7">
        <v>127000</v>
      </c>
      <c r="FPW25" s="8">
        <v>18.399999999999999</v>
      </c>
      <c r="FPX25" s="7" t="s">
        <v>123</v>
      </c>
      <c r="FPY25" s="9">
        <v>2023</v>
      </c>
      <c r="FPZ25" s="10">
        <v>4000</v>
      </c>
      <c r="FQA25" s="11">
        <v>6.2</v>
      </c>
      <c r="FQB25" s="7">
        <v>6000</v>
      </c>
      <c r="FQC25" s="8">
        <v>9.4</v>
      </c>
      <c r="FQD25" s="7">
        <v>18000</v>
      </c>
      <c r="FQE25" s="8">
        <v>15.3</v>
      </c>
      <c r="FQF25" s="7">
        <v>21000</v>
      </c>
      <c r="FQG25" s="8">
        <v>17.399999999999999</v>
      </c>
      <c r="FQH25" s="7">
        <v>19000</v>
      </c>
      <c r="FQI25" s="8">
        <v>24.2</v>
      </c>
      <c r="FQJ25" s="7">
        <v>60000</v>
      </c>
      <c r="FQK25" s="8">
        <v>23.3</v>
      </c>
      <c r="FQL25" s="7">
        <v>127000</v>
      </c>
      <c r="FQM25" s="8">
        <v>18.399999999999999</v>
      </c>
      <c r="FQN25" s="7" t="s">
        <v>123</v>
      </c>
      <c r="FQO25" s="9">
        <v>2023</v>
      </c>
      <c r="FQP25" s="10">
        <v>4000</v>
      </c>
      <c r="FQQ25" s="11">
        <v>6.2</v>
      </c>
      <c r="FQR25" s="7">
        <v>6000</v>
      </c>
      <c r="FQS25" s="8">
        <v>9.4</v>
      </c>
      <c r="FQT25" s="7">
        <v>18000</v>
      </c>
      <c r="FQU25" s="8">
        <v>15.3</v>
      </c>
      <c r="FQV25" s="7">
        <v>21000</v>
      </c>
      <c r="FQW25" s="8">
        <v>17.399999999999999</v>
      </c>
      <c r="FQX25" s="7">
        <v>19000</v>
      </c>
      <c r="FQY25" s="8">
        <v>24.2</v>
      </c>
      <c r="FQZ25" s="7">
        <v>60000</v>
      </c>
      <c r="FRA25" s="8">
        <v>23.3</v>
      </c>
      <c r="FRB25" s="7">
        <v>127000</v>
      </c>
      <c r="FRC25" s="8">
        <v>18.399999999999999</v>
      </c>
      <c r="FRD25" s="7" t="s">
        <v>123</v>
      </c>
      <c r="FRE25" s="9">
        <v>2023</v>
      </c>
      <c r="FRF25" s="10">
        <v>4000</v>
      </c>
      <c r="FRG25" s="11">
        <v>6.2</v>
      </c>
      <c r="FRH25" s="7">
        <v>6000</v>
      </c>
      <c r="FRI25" s="8">
        <v>9.4</v>
      </c>
      <c r="FRJ25" s="7">
        <v>18000</v>
      </c>
      <c r="FRK25" s="8">
        <v>15.3</v>
      </c>
      <c r="FRL25" s="7">
        <v>21000</v>
      </c>
      <c r="FRM25" s="8">
        <v>17.399999999999999</v>
      </c>
      <c r="FRN25" s="7">
        <v>19000</v>
      </c>
      <c r="FRO25" s="8">
        <v>24.2</v>
      </c>
      <c r="FRP25" s="7">
        <v>60000</v>
      </c>
      <c r="FRQ25" s="8">
        <v>23.3</v>
      </c>
      <c r="FRR25" s="7">
        <v>127000</v>
      </c>
      <c r="FRS25" s="8">
        <v>18.399999999999999</v>
      </c>
      <c r="FRT25" s="7" t="s">
        <v>123</v>
      </c>
      <c r="FRU25" s="9">
        <v>2023</v>
      </c>
      <c r="FRV25" s="10">
        <v>4000</v>
      </c>
      <c r="FRW25" s="11">
        <v>6.2</v>
      </c>
      <c r="FRX25" s="7">
        <v>6000</v>
      </c>
      <c r="FRY25" s="8">
        <v>9.4</v>
      </c>
      <c r="FRZ25" s="7">
        <v>18000</v>
      </c>
      <c r="FSA25" s="8">
        <v>15.3</v>
      </c>
      <c r="FSB25" s="7">
        <v>21000</v>
      </c>
      <c r="FSC25" s="8">
        <v>17.399999999999999</v>
      </c>
      <c r="FSD25" s="7">
        <v>19000</v>
      </c>
      <c r="FSE25" s="8">
        <v>24.2</v>
      </c>
      <c r="FSF25" s="7">
        <v>60000</v>
      </c>
      <c r="FSG25" s="8">
        <v>23.3</v>
      </c>
      <c r="FSH25" s="7">
        <v>127000</v>
      </c>
      <c r="FSI25" s="8">
        <v>18.399999999999999</v>
      </c>
      <c r="FSJ25" s="7" t="s">
        <v>123</v>
      </c>
      <c r="FSK25" s="9">
        <v>2023</v>
      </c>
      <c r="FSL25" s="10">
        <v>4000</v>
      </c>
      <c r="FSM25" s="11">
        <v>6.2</v>
      </c>
      <c r="FSN25" s="7">
        <v>6000</v>
      </c>
      <c r="FSO25" s="8">
        <v>9.4</v>
      </c>
      <c r="FSP25" s="7">
        <v>18000</v>
      </c>
      <c r="FSQ25" s="8">
        <v>15.3</v>
      </c>
      <c r="FSR25" s="7">
        <v>21000</v>
      </c>
      <c r="FSS25" s="8">
        <v>17.399999999999999</v>
      </c>
      <c r="FST25" s="7">
        <v>19000</v>
      </c>
      <c r="FSU25" s="8">
        <v>24.2</v>
      </c>
      <c r="FSV25" s="7">
        <v>60000</v>
      </c>
      <c r="FSW25" s="8">
        <v>23.3</v>
      </c>
      <c r="FSX25" s="7">
        <v>127000</v>
      </c>
      <c r="FSY25" s="8">
        <v>18.399999999999999</v>
      </c>
      <c r="FSZ25" s="7" t="s">
        <v>123</v>
      </c>
      <c r="FTA25" s="9">
        <v>2023</v>
      </c>
      <c r="FTB25" s="10">
        <v>4000</v>
      </c>
      <c r="FTC25" s="11">
        <v>6.2</v>
      </c>
      <c r="FTD25" s="7">
        <v>6000</v>
      </c>
      <c r="FTE25" s="8">
        <v>9.4</v>
      </c>
      <c r="FTF25" s="7">
        <v>18000</v>
      </c>
      <c r="FTG25" s="8">
        <v>15.3</v>
      </c>
      <c r="FTH25" s="7">
        <v>21000</v>
      </c>
      <c r="FTI25" s="8">
        <v>17.399999999999999</v>
      </c>
      <c r="FTJ25" s="7">
        <v>19000</v>
      </c>
      <c r="FTK25" s="8">
        <v>24.2</v>
      </c>
      <c r="FTL25" s="7">
        <v>60000</v>
      </c>
      <c r="FTM25" s="8">
        <v>23.3</v>
      </c>
      <c r="FTN25" s="7">
        <v>127000</v>
      </c>
      <c r="FTO25" s="8">
        <v>18.399999999999999</v>
      </c>
      <c r="FTP25" s="7" t="s">
        <v>123</v>
      </c>
      <c r="FTQ25" s="9">
        <v>2023</v>
      </c>
      <c r="FTR25" s="10">
        <v>4000</v>
      </c>
      <c r="FTS25" s="11">
        <v>6.2</v>
      </c>
      <c r="FTT25" s="7">
        <v>6000</v>
      </c>
      <c r="FTU25" s="8">
        <v>9.4</v>
      </c>
      <c r="FTV25" s="7">
        <v>18000</v>
      </c>
      <c r="FTW25" s="8">
        <v>15.3</v>
      </c>
      <c r="FTX25" s="7">
        <v>21000</v>
      </c>
      <c r="FTY25" s="8">
        <v>17.399999999999999</v>
      </c>
      <c r="FTZ25" s="7">
        <v>19000</v>
      </c>
      <c r="FUA25" s="8">
        <v>24.2</v>
      </c>
      <c r="FUB25" s="7">
        <v>60000</v>
      </c>
      <c r="FUC25" s="8">
        <v>23.3</v>
      </c>
      <c r="FUD25" s="7">
        <v>127000</v>
      </c>
      <c r="FUE25" s="8">
        <v>18.399999999999999</v>
      </c>
      <c r="FUF25" s="7" t="s">
        <v>123</v>
      </c>
      <c r="FUG25" s="9">
        <v>2023</v>
      </c>
      <c r="FUH25" s="10">
        <v>4000</v>
      </c>
      <c r="FUI25" s="11">
        <v>6.2</v>
      </c>
      <c r="FUJ25" s="7">
        <v>6000</v>
      </c>
      <c r="FUK25" s="8">
        <v>9.4</v>
      </c>
      <c r="FUL25" s="7">
        <v>18000</v>
      </c>
      <c r="FUM25" s="8">
        <v>15.3</v>
      </c>
      <c r="FUN25" s="7">
        <v>21000</v>
      </c>
      <c r="FUO25" s="8">
        <v>17.399999999999999</v>
      </c>
      <c r="FUP25" s="7">
        <v>19000</v>
      </c>
      <c r="FUQ25" s="8">
        <v>24.2</v>
      </c>
      <c r="FUR25" s="7">
        <v>60000</v>
      </c>
      <c r="FUS25" s="8">
        <v>23.3</v>
      </c>
      <c r="FUT25" s="7">
        <v>127000</v>
      </c>
      <c r="FUU25" s="8">
        <v>18.399999999999999</v>
      </c>
      <c r="FUV25" s="7" t="s">
        <v>123</v>
      </c>
      <c r="FUW25" s="9">
        <v>2023</v>
      </c>
      <c r="FUX25" s="10">
        <v>4000</v>
      </c>
      <c r="FUY25" s="11">
        <v>6.2</v>
      </c>
      <c r="FUZ25" s="7">
        <v>6000</v>
      </c>
      <c r="FVA25" s="8">
        <v>9.4</v>
      </c>
      <c r="FVB25" s="7">
        <v>18000</v>
      </c>
      <c r="FVC25" s="8">
        <v>15.3</v>
      </c>
      <c r="FVD25" s="7">
        <v>21000</v>
      </c>
      <c r="FVE25" s="8">
        <v>17.399999999999999</v>
      </c>
      <c r="FVF25" s="7">
        <v>19000</v>
      </c>
      <c r="FVG25" s="8">
        <v>24.2</v>
      </c>
      <c r="FVH25" s="7">
        <v>60000</v>
      </c>
      <c r="FVI25" s="8">
        <v>23.3</v>
      </c>
      <c r="FVJ25" s="7">
        <v>127000</v>
      </c>
      <c r="FVK25" s="8">
        <v>18.399999999999999</v>
      </c>
      <c r="FVL25" s="7" t="s">
        <v>123</v>
      </c>
      <c r="FVM25" s="9">
        <v>2023</v>
      </c>
      <c r="FVN25" s="10">
        <v>4000</v>
      </c>
      <c r="FVO25" s="11">
        <v>6.2</v>
      </c>
      <c r="FVP25" s="7">
        <v>6000</v>
      </c>
      <c r="FVQ25" s="8">
        <v>9.4</v>
      </c>
      <c r="FVR25" s="7">
        <v>18000</v>
      </c>
      <c r="FVS25" s="8">
        <v>15.3</v>
      </c>
      <c r="FVT25" s="7">
        <v>21000</v>
      </c>
      <c r="FVU25" s="8">
        <v>17.399999999999999</v>
      </c>
      <c r="FVV25" s="7">
        <v>19000</v>
      </c>
      <c r="FVW25" s="8">
        <v>24.2</v>
      </c>
      <c r="FVX25" s="7">
        <v>60000</v>
      </c>
      <c r="FVY25" s="8">
        <v>23.3</v>
      </c>
      <c r="FVZ25" s="7">
        <v>127000</v>
      </c>
      <c r="FWA25" s="8">
        <v>18.399999999999999</v>
      </c>
      <c r="FWB25" s="7" t="s">
        <v>123</v>
      </c>
      <c r="FWC25" s="9">
        <v>2023</v>
      </c>
      <c r="FWD25" s="10">
        <v>4000</v>
      </c>
      <c r="FWE25" s="11">
        <v>6.2</v>
      </c>
      <c r="FWF25" s="7">
        <v>6000</v>
      </c>
      <c r="FWG25" s="8">
        <v>9.4</v>
      </c>
      <c r="FWH25" s="7">
        <v>18000</v>
      </c>
      <c r="FWI25" s="8">
        <v>15.3</v>
      </c>
      <c r="FWJ25" s="7">
        <v>21000</v>
      </c>
      <c r="FWK25" s="8">
        <v>17.399999999999999</v>
      </c>
      <c r="FWL25" s="7">
        <v>19000</v>
      </c>
      <c r="FWM25" s="8">
        <v>24.2</v>
      </c>
      <c r="FWN25" s="7">
        <v>60000</v>
      </c>
      <c r="FWO25" s="8">
        <v>23.3</v>
      </c>
      <c r="FWP25" s="7">
        <v>127000</v>
      </c>
      <c r="FWQ25" s="8">
        <v>18.399999999999999</v>
      </c>
      <c r="FWR25" s="7" t="s">
        <v>123</v>
      </c>
      <c r="FWS25" s="9">
        <v>2023</v>
      </c>
      <c r="FWT25" s="10">
        <v>4000</v>
      </c>
      <c r="FWU25" s="11">
        <v>6.2</v>
      </c>
      <c r="FWV25" s="7">
        <v>6000</v>
      </c>
      <c r="FWW25" s="8">
        <v>9.4</v>
      </c>
      <c r="FWX25" s="7">
        <v>18000</v>
      </c>
      <c r="FWY25" s="8">
        <v>15.3</v>
      </c>
      <c r="FWZ25" s="7">
        <v>21000</v>
      </c>
      <c r="FXA25" s="8">
        <v>17.399999999999999</v>
      </c>
      <c r="FXB25" s="7">
        <v>19000</v>
      </c>
      <c r="FXC25" s="8">
        <v>24.2</v>
      </c>
      <c r="FXD25" s="7">
        <v>60000</v>
      </c>
      <c r="FXE25" s="8">
        <v>23.3</v>
      </c>
      <c r="FXF25" s="7">
        <v>127000</v>
      </c>
      <c r="FXG25" s="8">
        <v>18.399999999999999</v>
      </c>
      <c r="FXH25" s="7" t="s">
        <v>123</v>
      </c>
      <c r="FXI25" s="9">
        <v>2023</v>
      </c>
      <c r="FXJ25" s="10">
        <v>4000</v>
      </c>
      <c r="FXK25" s="11">
        <v>6.2</v>
      </c>
      <c r="FXL25" s="7">
        <v>6000</v>
      </c>
      <c r="FXM25" s="8">
        <v>9.4</v>
      </c>
      <c r="FXN25" s="7">
        <v>18000</v>
      </c>
      <c r="FXO25" s="8">
        <v>15.3</v>
      </c>
      <c r="FXP25" s="7">
        <v>21000</v>
      </c>
      <c r="FXQ25" s="8">
        <v>17.399999999999999</v>
      </c>
      <c r="FXR25" s="7">
        <v>19000</v>
      </c>
      <c r="FXS25" s="8">
        <v>24.2</v>
      </c>
      <c r="FXT25" s="7">
        <v>60000</v>
      </c>
      <c r="FXU25" s="8">
        <v>23.3</v>
      </c>
      <c r="FXV25" s="7">
        <v>127000</v>
      </c>
      <c r="FXW25" s="8">
        <v>18.399999999999999</v>
      </c>
      <c r="FXX25" s="7" t="s">
        <v>123</v>
      </c>
      <c r="FXY25" s="9">
        <v>2023</v>
      </c>
      <c r="FXZ25" s="10">
        <v>4000</v>
      </c>
      <c r="FYA25" s="11">
        <v>6.2</v>
      </c>
      <c r="FYB25" s="7">
        <v>6000</v>
      </c>
      <c r="FYC25" s="8">
        <v>9.4</v>
      </c>
      <c r="FYD25" s="7">
        <v>18000</v>
      </c>
      <c r="FYE25" s="8">
        <v>15.3</v>
      </c>
      <c r="FYF25" s="7">
        <v>21000</v>
      </c>
      <c r="FYG25" s="8">
        <v>17.399999999999999</v>
      </c>
      <c r="FYH25" s="7">
        <v>19000</v>
      </c>
      <c r="FYI25" s="8">
        <v>24.2</v>
      </c>
      <c r="FYJ25" s="7">
        <v>60000</v>
      </c>
      <c r="FYK25" s="8">
        <v>23.3</v>
      </c>
      <c r="FYL25" s="7">
        <v>127000</v>
      </c>
      <c r="FYM25" s="8">
        <v>18.399999999999999</v>
      </c>
      <c r="FYN25" s="7" t="s">
        <v>123</v>
      </c>
      <c r="FYO25" s="9">
        <v>2023</v>
      </c>
      <c r="FYP25" s="10">
        <v>4000</v>
      </c>
      <c r="FYQ25" s="11">
        <v>6.2</v>
      </c>
      <c r="FYR25" s="7">
        <v>6000</v>
      </c>
      <c r="FYS25" s="8">
        <v>9.4</v>
      </c>
      <c r="FYT25" s="7">
        <v>18000</v>
      </c>
      <c r="FYU25" s="8">
        <v>15.3</v>
      </c>
      <c r="FYV25" s="7">
        <v>21000</v>
      </c>
      <c r="FYW25" s="8">
        <v>17.399999999999999</v>
      </c>
      <c r="FYX25" s="7">
        <v>19000</v>
      </c>
      <c r="FYY25" s="8">
        <v>24.2</v>
      </c>
      <c r="FYZ25" s="7">
        <v>60000</v>
      </c>
      <c r="FZA25" s="8">
        <v>23.3</v>
      </c>
      <c r="FZB25" s="7">
        <v>127000</v>
      </c>
      <c r="FZC25" s="8">
        <v>18.399999999999999</v>
      </c>
      <c r="FZD25" s="7" t="s">
        <v>123</v>
      </c>
      <c r="FZE25" s="9">
        <v>2023</v>
      </c>
      <c r="FZF25" s="10">
        <v>4000</v>
      </c>
      <c r="FZG25" s="11">
        <v>6.2</v>
      </c>
      <c r="FZH25" s="7">
        <v>6000</v>
      </c>
      <c r="FZI25" s="8">
        <v>9.4</v>
      </c>
      <c r="FZJ25" s="7">
        <v>18000</v>
      </c>
      <c r="FZK25" s="8">
        <v>15.3</v>
      </c>
      <c r="FZL25" s="7">
        <v>21000</v>
      </c>
      <c r="FZM25" s="8">
        <v>17.399999999999999</v>
      </c>
      <c r="FZN25" s="7">
        <v>19000</v>
      </c>
      <c r="FZO25" s="8">
        <v>24.2</v>
      </c>
      <c r="FZP25" s="7">
        <v>60000</v>
      </c>
      <c r="FZQ25" s="8">
        <v>23.3</v>
      </c>
      <c r="FZR25" s="7">
        <v>127000</v>
      </c>
      <c r="FZS25" s="8">
        <v>18.399999999999999</v>
      </c>
      <c r="FZT25" s="7" t="s">
        <v>123</v>
      </c>
      <c r="FZU25" s="9">
        <v>2023</v>
      </c>
      <c r="FZV25" s="10">
        <v>4000</v>
      </c>
      <c r="FZW25" s="11">
        <v>6.2</v>
      </c>
      <c r="FZX25" s="7">
        <v>6000</v>
      </c>
      <c r="FZY25" s="8">
        <v>9.4</v>
      </c>
      <c r="FZZ25" s="7">
        <v>18000</v>
      </c>
      <c r="GAA25" s="8">
        <v>15.3</v>
      </c>
      <c r="GAB25" s="7">
        <v>21000</v>
      </c>
      <c r="GAC25" s="8">
        <v>17.399999999999999</v>
      </c>
      <c r="GAD25" s="7">
        <v>19000</v>
      </c>
      <c r="GAE25" s="8">
        <v>24.2</v>
      </c>
      <c r="GAF25" s="7">
        <v>60000</v>
      </c>
      <c r="GAG25" s="8">
        <v>23.3</v>
      </c>
      <c r="GAH25" s="7">
        <v>127000</v>
      </c>
      <c r="GAI25" s="8">
        <v>18.399999999999999</v>
      </c>
      <c r="GAJ25" s="7" t="s">
        <v>123</v>
      </c>
      <c r="GAK25" s="9">
        <v>2023</v>
      </c>
      <c r="GAL25" s="10">
        <v>4000</v>
      </c>
      <c r="GAM25" s="11">
        <v>6.2</v>
      </c>
      <c r="GAN25" s="7">
        <v>6000</v>
      </c>
      <c r="GAO25" s="8">
        <v>9.4</v>
      </c>
      <c r="GAP25" s="7">
        <v>18000</v>
      </c>
      <c r="GAQ25" s="8">
        <v>15.3</v>
      </c>
      <c r="GAR25" s="7">
        <v>21000</v>
      </c>
      <c r="GAS25" s="8">
        <v>17.399999999999999</v>
      </c>
      <c r="GAT25" s="7">
        <v>19000</v>
      </c>
      <c r="GAU25" s="8">
        <v>24.2</v>
      </c>
      <c r="GAV25" s="7">
        <v>60000</v>
      </c>
      <c r="GAW25" s="8">
        <v>23.3</v>
      </c>
      <c r="GAX25" s="7">
        <v>127000</v>
      </c>
      <c r="GAY25" s="8">
        <v>18.399999999999999</v>
      </c>
      <c r="GAZ25" s="7" t="s">
        <v>123</v>
      </c>
      <c r="GBA25" s="9">
        <v>2023</v>
      </c>
      <c r="GBB25" s="10">
        <v>4000</v>
      </c>
      <c r="GBC25" s="11">
        <v>6.2</v>
      </c>
      <c r="GBD25" s="7">
        <v>6000</v>
      </c>
      <c r="GBE25" s="8">
        <v>9.4</v>
      </c>
      <c r="GBF25" s="7">
        <v>18000</v>
      </c>
      <c r="GBG25" s="8">
        <v>15.3</v>
      </c>
      <c r="GBH25" s="7">
        <v>21000</v>
      </c>
      <c r="GBI25" s="8">
        <v>17.399999999999999</v>
      </c>
      <c r="GBJ25" s="7">
        <v>19000</v>
      </c>
      <c r="GBK25" s="8">
        <v>24.2</v>
      </c>
      <c r="GBL25" s="7">
        <v>60000</v>
      </c>
      <c r="GBM25" s="8">
        <v>23.3</v>
      </c>
      <c r="GBN25" s="7">
        <v>127000</v>
      </c>
      <c r="GBO25" s="8">
        <v>18.399999999999999</v>
      </c>
      <c r="GBP25" s="7" t="s">
        <v>123</v>
      </c>
      <c r="GBQ25" s="9">
        <v>2023</v>
      </c>
      <c r="GBR25" s="10">
        <v>4000</v>
      </c>
      <c r="GBS25" s="11">
        <v>6.2</v>
      </c>
      <c r="GBT25" s="7">
        <v>6000</v>
      </c>
      <c r="GBU25" s="8">
        <v>9.4</v>
      </c>
      <c r="GBV25" s="7">
        <v>18000</v>
      </c>
      <c r="GBW25" s="8">
        <v>15.3</v>
      </c>
      <c r="GBX25" s="7">
        <v>21000</v>
      </c>
      <c r="GBY25" s="8">
        <v>17.399999999999999</v>
      </c>
      <c r="GBZ25" s="7">
        <v>19000</v>
      </c>
      <c r="GCA25" s="8">
        <v>24.2</v>
      </c>
      <c r="GCB25" s="7">
        <v>60000</v>
      </c>
      <c r="GCC25" s="8">
        <v>23.3</v>
      </c>
      <c r="GCD25" s="7">
        <v>127000</v>
      </c>
      <c r="GCE25" s="8">
        <v>18.399999999999999</v>
      </c>
      <c r="GCF25" s="7" t="s">
        <v>123</v>
      </c>
      <c r="GCG25" s="9">
        <v>2023</v>
      </c>
      <c r="GCH25" s="10">
        <v>4000</v>
      </c>
      <c r="GCI25" s="11">
        <v>6.2</v>
      </c>
      <c r="GCJ25" s="7">
        <v>6000</v>
      </c>
      <c r="GCK25" s="8">
        <v>9.4</v>
      </c>
      <c r="GCL25" s="7">
        <v>18000</v>
      </c>
      <c r="GCM25" s="8">
        <v>15.3</v>
      </c>
      <c r="GCN25" s="7">
        <v>21000</v>
      </c>
      <c r="GCO25" s="8">
        <v>17.399999999999999</v>
      </c>
      <c r="GCP25" s="7">
        <v>19000</v>
      </c>
      <c r="GCQ25" s="8">
        <v>24.2</v>
      </c>
      <c r="GCR25" s="7">
        <v>60000</v>
      </c>
      <c r="GCS25" s="8">
        <v>23.3</v>
      </c>
      <c r="GCT25" s="7">
        <v>127000</v>
      </c>
      <c r="GCU25" s="8">
        <v>18.399999999999999</v>
      </c>
      <c r="GCV25" s="7" t="s">
        <v>123</v>
      </c>
      <c r="GCW25" s="9">
        <v>2023</v>
      </c>
      <c r="GCX25" s="10">
        <v>4000</v>
      </c>
      <c r="GCY25" s="11">
        <v>6.2</v>
      </c>
      <c r="GCZ25" s="7">
        <v>6000</v>
      </c>
      <c r="GDA25" s="8">
        <v>9.4</v>
      </c>
      <c r="GDB25" s="7">
        <v>18000</v>
      </c>
      <c r="GDC25" s="8">
        <v>15.3</v>
      </c>
      <c r="GDD25" s="7">
        <v>21000</v>
      </c>
      <c r="GDE25" s="8">
        <v>17.399999999999999</v>
      </c>
      <c r="GDF25" s="7">
        <v>19000</v>
      </c>
      <c r="GDG25" s="8">
        <v>24.2</v>
      </c>
      <c r="GDH25" s="7">
        <v>60000</v>
      </c>
      <c r="GDI25" s="8">
        <v>23.3</v>
      </c>
      <c r="GDJ25" s="7">
        <v>127000</v>
      </c>
      <c r="GDK25" s="8">
        <v>18.399999999999999</v>
      </c>
      <c r="GDL25" s="7" t="s">
        <v>123</v>
      </c>
      <c r="GDM25" s="9">
        <v>2023</v>
      </c>
      <c r="GDN25" s="10">
        <v>4000</v>
      </c>
      <c r="GDO25" s="11">
        <v>6.2</v>
      </c>
      <c r="GDP25" s="7">
        <v>6000</v>
      </c>
      <c r="GDQ25" s="8">
        <v>9.4</v>
      </c>
      <c r="GDR25" s="7">
        <v>18000</v>
      </c>
      <c r="GDS25" s="8">
        <v>15.3</v>
      </c>
      <c r="GDT25" s="7">
        <v>21000</v>
      </c>
      <c r="GDU25" s="8">
        <v>17.399999999999999</v>
      </c>
      <c r="GDV25" s="7">
        <v>19000</v>
      </c>
      <c r="GDW25" s="8">
        <v>24.2</v>
      </c>
      <c r="GDX25" s="7">
        <v>60000</v>
      </c>
      <c r="GDY25" s="8">
        <v>23.3</v>
      </c>
      <c r="GDZ25" s="7">
        <v>127000</v>
      </c>
      <c r="GEA25" s="8">
        <v>18.399999999999999</v>
      </c>
      <c r="GEB25" s="7" t="s">
        <v>123</v>
      </c>
      <c r="GEC25" s="9">
        <v>2023</v>
      </c>
      <c r="GED25" s="10">
        <v>4000</v>
      </c>
      <c r="GEE25" s="11">
        <v>6.2</v>
      </c>
      <c r="GEF25" s="7">
        <v>6000</v>
      </c>
      <c r="GEG25" s="8">
        <v>9.4</v>
      </c>
      <c r="GEH25" s="7">
        <v>18000</v>
      </c>
      <c r="GEI25" s="8">
        <v>15.3</v>
      </c>
      <c r="GEJ25" s="7">
        <v>21000</v>
      </c>
      <c r="GEK25" s="8">
        <v>17.399999999999999</v>
      </c>
      <c r="GEL25" s="7">
        <v>19000</v>
      </c>
      <c r="GEM25" s="8">
        <v>24.2</v>
      </c>
      <c r="GEN25" s="7">
        <v>60000</v>
      </c>
      <c r="GEO25" s="8">
        <v>23.3</v>
      </c>
      <c r="GEP25" s="7">
        <v>127000</v>
      </c>
      <c r="GEQ25" s="8">
        <v>18.399999999999999</v>
      </c>
      <c r="GER25" s="7" t="s">
        <v>123</v>
      </c>
      <c r="GES25" s="9">
        <v>2023</v>
      </c>
      <c r="GET25" s="10">
        <v>4000</v>
      </c>
      <c r="GEU25" s="11">
        <v>6.2</v>
      </c>
      <c r="GEV25" s="7">
        <v>6000</v>
      </c>
      <c r="GEW25" s="8">
        <v>9.4</v>
      </c>
      <c r="GEX25" s="7">
        <v>18000</v>
      </c>
      <c r="GEY25" s="8">
        <v>15.3</v>
      </c>
      <c r="GEZ25" s="7">
        <v>21000</v>
      </c>
      <c r="GFA25" s="8">
        <v>17.399999999999999</v>
      </c>
      <c r="GFB25" s="7">
        <v>19000</v>
      </c>
      <c r="GFC25" s="8">
        <v>24.2</v>
      </c>
      <c r="GFD25" s="7">
        <v>60000</v>
      </c>
      <c r="GFE25" s="8">
        <v>23.3</v>
      </c>
      <c r="GFF25" s="7">
        <v>127000</v>
      </c>
      <c r="GFG25" s="8">
        <v>18.399999999999999</v>
      </c>
      <c r="GFH25" s="7" t="s">
        <v>123</v>
      </c>
      <c r="GFI25" s="9">
        <v>2023</v>
      </c>
      <c r="GFJ25" s="10">
        <v>4000</v>
      </c>
      <c r="GFK25" s="11">
        <v>6.2</v>
      </c>
      <c r="GFL25" s="7">
        <v>6000</v>
      </c>
      <c r="GFM25" s="8">
        <v>9.4</v>
      </c>
      <c r="GFN25" s="7">
        <v>18000</v>
      </c>
      <c r="GFO25" s="8">
        <v>15.3</v>
      </c>
      <c r="GFP25" s="7">
        <v>21000</v>
      </c>
      <c r="GFQ25" s="8">
        <v>17.399999999999999</v>
      </c>
      <c r="GFR25" s="7">
        <v>19000</v>
      </c>
      <c r="GFS25" s="8">
        <v>24.2</v>
      </c>
      <c r="GFT25" s="7">
        <v>60000</v>
      </c>
      <c r="GFU25" s="8">
        <v>23.3</v>
      </c>
      <c r="GFV25" s="7">
        <v>127000</v>
      </c>
      <c r="GFW25" s="8">
        <v>18.399999999999999</v>
      </c>
      <c r="GFX25" s="7" t="s">
        <v>123</v>
      </c>
      <c r="GFY25" s="9">
        <v>2023</v>
      </c>
      <c r="GFZ25" s="10">
        <v>4000</v>
      </c>
      <c r="GGA25" s="11">
        <v>6.2</v>
      </c>
      <c r="GGB25" s="7">
        <v>6000</v>
      </c>
      <c r="GGC25" s="8">
        <v>9.4</v>
      </c>
      <c r="GGD25" s="7">
        <v>18000</v>
      </c>
      <c r="GGE25" s="8">
        <v>15.3</v>
      </c>
      <c r="GGF25" s="7">
        <v>21000</v>
      </c>
      <c r="GGG25" s="8">
        <v>17.399999999999999</v>
      </c>
      <c r="GGH25" s="7">
        <v>19000</v>
      </c>
      <c r="GGI25" s="8">
        <v>24.2</v>
      </c>
      <c r="GGJ25" s="7">
        <v>60000</v>
      </c>
      <c r="GGK25" s="8">
        <v>23.3</v>
      </c>
      <c r="GGL25" s="7">
        <v>127000</v>
      </c>
      <c r="GGM25" s="8">
        <v>18.399999999999999</v>
      </c>
      <c r="GGN25" s="7" t="s">
        <v>123</v>
      </c>
      <c r="GGO25" s="9">
        <v>2023</v>
      </c>
      <c r="GGP25" s="10">
        <v>4000</v>
      </c>
      <c r="GGQ25" s="11">
        <v>6.2</v>
      </c>
      <c r="GGR25" s="7">
        <v>6000</v>
      </c>
      <c r="GGS25" s="8">
        <v>9.4</v>
      </c>
      <c r="GGT25" s="7">
        <v>18000</v>
      </c>
      <c r="GGU25" s="8">
        <v>15.3</v>
      </c>
      <c r="GGV25" s="7">
        <v>21000</v>
      </c>
      <c r="GGW25" s="8">
        <v>17.399999999999999</v>
      </c>
      <c r="GGX25" s="7">
        <v>19000</v>
      </c>
      <c r="GGY25" s="8">
        <v>24.2</v>
      </c>
      <c r="GGZ25" s="7">
        <v>60000</v>
      </c>
      <c r="GHA25" s="8">
        <v>23.3</v>
      </c>
      <c r="GHB25" s="7">
        <v>127000</v>
      </c>
      <c r="GHC25" s="8">
        <v>18.399999999999999</v>
      </c>
      <c r="GHD25" s="7" t="s">
        <v>123</v>
      </c>
      <c r="GHE25" s="9">
        <v>2023</v>
      </c>
      <c r="GHF25" s="10">
        <v>4000</v>
      </c>
      <c r="GHG25" s="11">
        <v>6.2</v>
      </c>
      <c r="GHH25" s="7">
        <v>6000</v>
      </c>
      <c r="GHI25" s="8">
        <v>9.4</v>
      </c>
      <c r="GHJ25" s="7">
        <v>18000</v>
      </c>
      <c r="GHK25" s="8">
        <v>15.3</v>
      </c>
      <c r="GHL25" s="7">
        <v>21000</v>
      </c>
      <c r="GHM25" s="8">
        <v>17.399999999999999</v>
      </c>
      <c r="GHN25" s="7">
        <v>19000</v>
      </c>
      <c r="GHO25" s="8">
        <v>24.2</v>
      </c>
      <c r="GHP25" s="7">
        <v>60000</v>
      </c>
      <c r="GHQ25" s="8">
        <v>23.3</v>
      </c>
      <c r="GHR25" s="7">
        <v>127000</v>
      </c>
      <c r="GHS25" s="8">
        <v>18.399999999999999</v>
      </c>
      <c r="GHT25" s="7" t="s">
        <v>123</v>
      </c>
      <c r="GHU25" s="9">
        <v>2023</v>
      </c>
      <c r="GHV25" s="10">
        <v>4000</v>
      </c>
      <c r="GHW25" s="11">
        <v>6.2</v>
      </c>
      <c r="GHX25" s="7">
        <v>6000</v>
      </c>
      <c r="GHY25" s="8">
        <v>9.4</v>
      </c>
      <c r="GHZ25" s="7">
        <v>18000</v>
      </c>
      <c r="GIA25" s="8">
        <v>15.3</v>
      </c>
      <c r="GIB25" s="7">
        <v>21000</v>
      </c>
      <c r="GIC25" s="8">
        <v>17.399999999999999</v>
      </c>
      <c r="GID25" s="7">
        <v>19000</v>
      </c>
      <c r="GIE25" s="8">
        <v>24.2</v>
      </c>
      <c r="GIF25" s="7">
        <v>60000</v>
      </c>
      <c r="GIG25" s="8">
        <v>23.3</v>
      </c>
      <c r="GIH25" s="7">
        <v>127000</v>
      </c>
      <c r="GII25" s="8">
        <v>18.399999999999999</v>
      </c>
      <c r="GIJ25" s="7" t="s">
        <v>123</v>
      </c>
      <c r="GIK25" s="9">
        <v>2023</v>
      </c>
      <c r="GIL25" s="10">
        <v>4000</v>
      </c>
      <c r="GIM25" s="11">
        <v>6.2</v>
      </c>
      <c r="GIN25" s="7">
        <v>6000</v>
      </c>
      <c r="GIO25" s="8">
        <v>9.4</v>
      </c>
      <c r="GIP25" s="7">
        <v>18000</v>
      </c>
      <c r="GIQ25" s="8">
        <v>15.3</v>
      </c>
      <c r="GIR25" s="7">
        <v>21000</v>
      </c>
      <c r="GIS25" s="8">
        <v>17.399999999999999</v>
      </c>
      <c r="GIT25" s="7">
        <v>19000</v>
      </c>
      <c r="GIU25" s="8">
        <v>24.2</v>
      </c>
      <c r="GIV25" s="7">
        <v>60000</v>
      </c>
      <c r="GIW25" s="8">
        <v>23.3</v>
      </c>
      <c r="GIX25" s="7">
        <v>127000</v>
      </c>
      <c r="GIY25" s="8">
        <v>18.399999999999999</v>
      </c>
      <c r="GIZ25" s="7" t="s">
        <v>123</v>
      </c>
      <c r="GJA25" s="9">
        <v>2023</v>
      </c>
      <c r="GJB25" s="10">
        <v>4000</v>
      </c>
      <c r="GJC25" s="11">
        <v>6.2</v>
      </c>
      <c r="GJD25" s="7">
        <v>6000</v>
      </c>
      <c r="GJE25" s="8">
        <v>9.4</v>
      </c>
      <c r="GJF25" s="7">
        <v>18000</v>
      </c>
      <c r="GJG25" s="8">
        <v>15.3</v>
      </c>
      <c r="GJH25" s="7">
        <v>21000</v>
      </c>
      <c r="GJI25" s="8">
        <v>17.399999999999999</v>
      </c>
      <c r="GJJ25" s="7">
        <v>19000</v>
      </c>
      <c r="GJK25" s="8">
        <v>24.2</v>
      </c>
      <c r="GJL25" s="7">
        <v>60000</v>
      </c>
      <c r="GJM25" s="8">
        <v>23.3</v>
      </c>
      <c r="GJN25" s="7">
        <v>127000</v>
      </c>
      <c r="GJO25" s="8">
        <v>18.399999999999999</v>
      </c>
      <c r="GJP25" s="7" t="s">
        <v>123</v>
      </c>
      <c r="GJQ25" s="9">
        <v>2023</v>
      </c>
      <c r="GJR25" s="10">
        <v>4000</v>
      </c>
      <c r="GJS25" s="11">
        <v>6.2</v>
      </c>
      <c r="GJT25" s="7">
        <v>6000</v>
      </c>
      <c r="GJU25" s="8">
        <v>9.4</v>
      </c>
      <c r="GJV25" s="7">
        <v>18000</v>
      </c>
      <c r="GJW25" s="8">
        <v>15.3</v>
      </c>
      <c r="GJX25" s="7">
        <v>21000</v>
      </c>
      <c r="GJY25" s="8">
        <v>17.399999999999999</v>
      </c>
      <c r="GJZ25" s="7">
        <v>19000</v>
      </c>
      <c r="GKA25" s="8">
        <v>24.2</v>
      </c>
      <c r="GKB25" s="7">
        <v>60000</v>
      </c>
      <c r="GKC25" s="8">
        <v>23.3</v>
      </c>
      <c r="GKD25" s="7">
        <v>127000</v>
      </c>
      <c r="GKE25" s="8">
        <v>18.399999999999999</v>
      </c>
      <c r="GKF25" s="7" t="s">
        <v>123</v>
      </c>
      <c r="GKG25" s="9">
        <v>2023</v>
      </c>
      <c r="GKH25" s="10">
        <v>4000</v>
      </c>
      <c r="GKI25" s="11">
        <v>6.2</v>
      </c>
      <c r="GKJ25" s="7">
        <v>6000</v>
      </c>
      <c r="GKK25" s="8">
        <v>9.4</v>
      </c>
      <c r="GKL25" s="7">
        <v>18000</v>
      </c>
      <c r="GKM25" s="8">
        <v>15.3</v>
      </c>
      <c r="GKN25" s="7">
        <v>21000</v>
      </c>
      <c r="GKO25" s="8">
        <v>17.399999999999999</v>
      </c>
      <c r="GKP25" s="7">
        <v>19000</v>
      </c>
      <c r="GKQ25" s="8">
        <v>24.2</v>
      </c>
      <c r="GKR25" s="7">
        <v>60000</v>
      </c>
      <c r="GKS25" s="8">
        <v>23.3</v>
      </c>
      <c r="GKT25" s="7">
        <v>127000</v>
      </c>
      <c r="GKU25" s="8">
        <v>18.399999999999999</v>
      </c>
      <c r="GKV25" s="7" t="s">
        <v>123</v>
      </c>
      <c r="GKW25" s="9">
        <v>2023</v>
      </c>
      <c r="GKX25" s="10">
        <v>4000</v>
      </c>
      <c r="GKY25" s="11">
        <v>6.2</v>
      </c>
      <c r="GKZ25" s="7">
        <v>6000</v>
      </c>
      <c r="GLA25" s="8">
        <v>9.4</v>
      </c>
      <c r="GLB25" s="7">
        <v>18000</v>
      </c>
      <c r="GLC25" s="8">
        <v>15.3</v>
      </c>
      <c r="GLD25" s="7">
        <v>21000</v>
      </c>
      <c r="GLE25" s="8">
        <v>17.399999999999999</v>
      </c>
      <c r="GLF25" s="7">
        <v>19000</v>
      </c>
      <c r="GLG25" s="8">
        <v>24.2</v>
      </c>
      <c r="GLH25" s="7">
        <v>60000</v>
      </c>
      <c r="GLI25" s="8">
        <v>23.3</v>
      </c>
      <c r="GLJ25" s="7">
        <v>127000</v>
      </c>
      <c r="GLK25" s="8">
        <v>18.399999999999999</v>
      </c>
      <c r="GLL25" s="7" t="s">
        <v>123</v>
      </c>
      <c r="GLM25" s="9">
        <v>2023</v>
      </c>
      <c r="GLN25" s="10">
        <v>4000</v>
      </c>
      <c r="GLO25" s="11">
        <v>6.2</v>
      </c>
      <c r="GLP25" s="7">
        <v>6000</v>
      </c>
      <c r="GLQ25" s="8">
        <v>9.4</v>
      </c>
      <c r="GLR25" s="7">
        <v>18000</v>
      </c>
      <c r="GLS25" s="8">
        <v>15.3</v>
      </c>
      <c r="GLT25" s="7">
        <v>21000</v>
      </c>
      <c r="GLU25" s="8">
        <v>17.399999999999999</v>
      </c>
      <c r="GLV25" s="7">
        <v>19000</v>
      </c>
      <c r="GLW25" s="8">
        <v>24.2</v>
      </c>
      <c r="GLX25" s="7">
        <v>60000</v>
      </c>
      <c r="GLY25" s="8">
        <v>23.3</v>
      </c>
      <c r="GLZ25" s="7">
        <v>127000</v>
      </c>
      <c r="GMA25" s="8">
        <v>18.399999999999999</v>
      </c>
      <c r="GMB25" s="7" t="s">
        <v>123</v>
      </c>
      <c r="GMC25" s="9">
        <v>2023</v>
      </c>
      <c r="GMD25" s="10">
        <v>4000</v>
      </c>
      <c r="GME25" s="11">
        <v>6.2</v>
      </c>
      <c r="GMF25" s="7">
        <v>6000</v>
      </c>
      <c r="GMG25" s="8">
        <v>9.4</v>
      </c>
      <c r="GMH25" s="7">
        <v>18000</v>
      </c>
      <c r="GMI25" s="8">
        <v>15.3</v>
      </c>
      <c r="GMJ25" s="7">
        <v>21000</v>
      </c>
      <c r="GMK25" s="8">
        <v>17.399999999999999</v>
      </c>
      <c r="GML25" s="7">
        <v>19000</v>
      </c>
      <c r="GMM25" s="8">
        <v>24.2</v>
      </c>
      <c r="GMN25" s="7">
        <v>60000</v>
      </c>
      <c r="GMO25" s="8">
        <v>23.3</v>
      </c>
      <c r="GMP25" s="7">
        <v>127000</v>
      </c>
      <c r="GMQ25" s="8">
        <v>18.399999999999999</v>
      </c>
      <c r="GMR25" s="7" t="s">
        <v>123</v>
      </c>
      <c r="GMS25" s="9">
        <v>2023</v>
      </c>
      <c r="GMT25" s="10">
        <v>4000</v>
      </c>
      <c r="GMU25" s="11">
        <v>6.2</v>
      </c>
      <c r="GMV25" s="7">
        <v>6000</v>
      </c>
      <c r="GMW25" s="8">
        <v>9.4</v>
      </c>
      <c r="GMX25" s="7">
        <v>18000</v>
      </c>
      <c r="GMY25" s="8">
        <v>15.3</v>
      </c>
      <c r="GMZ25" s="7">
        <v>21000</v>
      </c>
      <c r="GNA25" s="8">
        <v>17.399999999999999</v>
      </c>
      <c r="GNB25" s="7">
        <v>19000</v>
      </c>
      <c r="GNC25" s="8">
        <v>24.2</v>
      </c>
      <c r="GND25" s="7">
        <v>60000</v>
      </c>
      <c r="GNE25" s="8">
        <v>23.3</v>
      </c>
      <c r="GNF25" s="7">
        <v>127000</v>
      </c>
      <c r="GNG25" s="8">
        <v>18.399999999999999</v>
      </c>
      <c r="GNH25" s="7" t="s">
        <v>123</v>
      </c>
      <c r="GNI25" s="9">
        <v>2023</v>
      </c>
      <c r="GNJ25" s="10">
        <v>4000</v>
      </c>
      <c r="GNK25" s="11">
        <v>6.2</v>
      </c>
      <c r="GNL25" s="7">
        <v>6000</v>
      </c>
      <c r="GNM25" s="8">
        <v>9.4</v>
      </c>
      <c r="GNN25" s="7">
        <v>18000</v>
      </c>
      <c r="GNO25" s="8">
        <v>15.3</v>
      </c>
      <c r="GNP25" s="7">
        <v>21000</v>
      </c>
      <c r="GNQ25" s="8">
        <v>17.399999999999999</v>
      </c>
      <c r="GNR25" s="7">
        <v>19000</v>
      </c>
      <c r="GNS25" s="8">
        <v>24.2</v>
      </c>
      <c r="GNT25" s="7">
        <v>60000</v>
      </c>
      <c r="GNU25" s="8">
        <v>23.3</v>
      </c>
      <c r="GNV25" s="7">
        <v>127000</v>
      </c>
      <c r="GNW25" s="8">
        <v>18.399999999999999</v>
      </c>
      <c r="GNX25" s="7" t="s">
        <v>123</v>
      </c>
      <c r="GNY25" s="9">
        <v>2023</v>
      </c>
      <c r="GNZ25" s="10">
        <v>4000</v>
      </c>
      <c r="GOA25" s="11">
        <v>6.2</v>
      </c>
      <c r="GOB25" s="7">
        <v>6000</v>
      </c>
      <c r="GOC25" s="8">
        <v>9.4</v>
      </c>
      <c r="GOD25" s="7">
        <v>18000</v>
      </c>
      <c r="GOE25" s="8">
        <v>15.3</v>
      </c>
      <c r="GOF25" s="7">
        <v>21000</v>
      </c>
      <c r="GOG25" s="8">
        <v>17.399999999999999</v>
      </c>
      <c r="GOH25" s="7">
        <v>19000</v>
      </c>
      <c r="GOI25" s="8">
        <v>24.2</v>
      </c>
      <c r="GOJ25" s="7">
        <v>60000</v>
      </c>
      <c r="GOK25" s="8">
        <v>23.3</v>
      </c>
      <c r="GOL25" s="7">
        <v>127000</v>
      </c>
      <c r="GOM25" s="8">
        <v>18.399999999999999</v>
      </c>
      <c r="GON25" s="7" t="s">
        <v>123</v>
      </c>
      <c r="GOO25" s="9">
        <v>2023</v>
      </c>
      <c r="GOP25" s="10">
        <v>4000</v>
      </c>
      <c r="GOQ25" s="11">
        <v>6.2</v>
      </c>
      <c r="GOR25" s="7">
        <v>6000</v>
      </c>
      <c r="GOS25" s="8">
        <v>9.4</v>
      </c>
      <c r="GOT25" s="7">
        <v>18000</v>
      </c>
      <c r="GOU25" s="8">
        <v>15.3</v>
      </c>
      <c r="GOV25" s="7">
        <v>21000</v>
      </c>
      <c r="GOW25" s="8">
        <v>17.399999999999999</v>
      </c>
      <c r="GOX25" s="7">
        <v>19000</v>
      </c>
      <c r="GOY25" s="8">
        <v>24.2</v>
      </c>
      <c r="GOZ25" s="7">
        <v>60000</v>
      </c>
      <c r="GPA25" s="8">
        <v>23.3</v>
      </c>
      <c r="GPB25" s="7">
        <v>127000</v>
      </c>
      <c r="GPC25" s="8">
        <v>18.399999999999999</v>
      </c>
      <c r="GPD25" s="7" t="s">
        <v>123</v>
      </c>
      <c r="GPE25" s="9">
        <v>2023</v>
      </c>
      <c r="GPF25" s="10">
        <v>4000</v>
      </c>
      <c r="GPG25" s="11">
        <v>6.2</v>
      </c>
      <c r="GPH25" s="7">
        <v>6000</v>
      </c>
      <c r="GPI25" s="8">
        <v>9.4</v>
      </c>
      <c r="GPJ25" s="7">
        <v>18000</v>
      </c>
      <c r="GPK25" s="8">
        <v>15.3</v>
      </c>
      <c r="GPL25" s="7">
        <v>21000</v>
      </c>
      <c r="GPM25" s="8">
        <v>17.399999999999999</v>
      </c>
      <c r="GPN25" s="7">
        <v>19000</v>
      </c>
      <c r="GPO25" s="8">
        <v>24.2</v>
      </c>
      <c r="GPP25" s="7">
        <v>60000</v>
      </c>
      <c r="GPQ25" s="8">
        <v>23.3</v>
      </c>
      <c r="GPR25" s="7">
        <v>127000</v>
      </c>
      <c r="GPS25" s="8">
        <v>18.399999999999999</v>
      </c>
      <c r="GPT25" s="7" t="s">
        <v>123</v>
      </c>
      <c r="GPU25" s="9">
        <v>2023</v>
      </c>
      <c r="GPV25" s="10">
        <v>4000</v>
      </c>
      <c r="GPW25" s="11">
        <v>6.2</v>
      </c>
      <c r="GPX25" s="7">
        <v>6000</v>
      </c>
      <c r="GPY25" s="8">
        <v>9.4</v>
      </c>
      <c r="GPZ25" s="7">
        <v>18000</v>
      </c>
      <c r="GQA25" s="8">
        <v>15.3</v>
      </c>
      <c r="GQB25" s="7">
        <v>21000</v>
      </c>
      <c r="GQC25" s="8">
        <v>17.399999999999999</v>
      </c>
      <c r="GQD25" s="7">
        <v>19000</v>
      </c>
      <c r="GQE25" s="8">
        <v>24.2</v>
      </c>
      <c r="GQF25" s="7">
        <v>60000</v>
      </c>
      <c r="GQG25" s="8">
        <v>23.3</v>
      </c>
      <c r="GQH25" s="7">
        <v>127000</v>
      </c>
      <c r="GQI25" s="8">
        <v>18.399999999999999</v>
      </c>
      <c r="GQJ25" s="7" t="s">
        <v>123</v>
      </c>
      <c r="GQK25" s="9">
        <v>2023</v>
      </c>
      <c r="GQL25" s="10">
        <v>4000</v>
      </c>
      <c r="GQM25" s="11">
        <v>6.2</v>
      </c>
      <c r="GQN25" s="7">
        <v>6000</v>
      </c>
      <c r="GQO25" s="8">
        <v>9.4</v>
      </c>
      <c r="GQP25" s="7">
        <v>18000</v>
      </c>
      <c r="GQQ25" s="8">
        <v>15.3</v>
      </c>
      <c r="GQR25" s="7">
        <v>21000</v>
      </c>
      <c r="GQS25" s="8">
        <v>17.399999999999999</v>
      </c>
      <c r="GQT25" s="7">
        <v>19000</v>
      </c>
      <c r="GQU25" s="8">
        <v>24.2</v>
      </c>
      <c r="GQV25" s="7">
        <v>60000</v>
      </c>
      <c r="GQW25" s="8">
        <v>23.3</v>
      </c>
      <c r="GQX25" s="7">
        <v>127000</v>
      </c>
      <c r="GQY25" s="8">
        <v>18.399999999999999</v>
      </c>
      <c r="GQZ25" s="7" t="s">
        <v>123</v>
      </c>
      <c r="GRA25" s="9">
        <v>2023</v>
      </c>
      <c r="GRB25" s="10">
        <v>4000</v>
      </c>
      <c r="GRC25" s="11">
        <v>6.2</v>
      </c>
      <c r="GRD25" s="7">
        <v>6000</v>
      </c>
      <c r="GRE25" s="8">
        <v>9.4</v>
      </c>
      <c r="GRF25" s="7">
        <v>18000</v>
      </c>
      <c r="GRG25" s="8">
        <v>15.3</v>
      </c>
      <c r="GRH25" s="7">
        <v>21000</v>
      </c>
      <c r="GRI25" s="8">
        <v>17.399999999999999</v>
      </c>
      <c r="GRJ25" s="7">
        <v>19000</v>
      </c>
      <c r="GRK25" s="8">
        <v>24.2</v>
      </c>
      <c r="GRL25" s="7">
        <v>60000</v>
      </c>
      <c r="GRM25" s="8">
        <v>23.3</v>
      </c>
      <c r="GRN25" s="7">
        <v>127000</v>
      </c>
      <c r="GRO25" s="8">
        <v>18.399999999999999</v>
      </c>
      <c r="GRP25" s="7" t="s">
        <v>123</v>
      </c>
      <c r="GRQ25" s="9">
        <v>2023</v>
      </c>
      <c r="GRR25" s="10">
        <v>4000</v>
      </c>
      <c r="GRS25" s="11">
        <v>6.2</v>
      </c>
      <c r="GRT25" s="7">
        <v>6000</v>
      </c>
      <c r="GRU25" s="8">
        <v>9.4</v>
      </c>
      <c r="GRV25" s="7">
        <v>18000</v>
      </c>
      <c r="GRW25" s="8">
        <v>15.3</v>
      </c>
      <c r="GRX25" s="7">
        <v>21000</v>
      </c>
      <c r="GRY25" s="8">
        <v>17.399999999999999</v>
      </c>
      <c r="GRZ25" s="7">
        <v>19000</v>
      </c>
      <c r="GSA25" s="8">
        <v>24.2</v>
      </c>
      <c r="GSB25" s="7">
        <v>60000</v>
      </c>
      <c r="GSC25" s="8">
        <v>23.3</v>
      </c>
      <c r="GSD25" s="7">
        <v>127000</v>
      </c>
      <c r="GSE25" s="8">
        <v>18.399999999999999</v>
      </c>
      <c r="GSF25" s="7" t="s">
        <v>123</v>
      </c>
      <c r="GSG25" s="9">
        <v>2023</v>
      </c>
      <c r="GSH25" s="10">
        <v>4000</v>
      </c>
      <c r="GSI25" s="11">
        <v>6.2</v>
      </c>
      <c r="GSJ25" s="7">
        <v>6000</v>
      </c>
      <c r="GSK25" s="8">
        <v>9.4</v>
      </c>
      <c r="GSL25" s="7">
        <v>18000</v>
      </c>
      <c r="GSM25" s="8">
        <v>15.3</v>
      </c>
      <c r="GSN25" s="7">
        <v>21000</v>
      </c>
      <c r="GSO25" s="8">
        <v>17.399999999999999</v>
      </c>
      <c r="GSP25" s="7">
        <v>19000</v>
      </c>
      <c r="GSQ25" s="8">
        <v>24.2</v>
      </c>
      <c r="GSR25" s="7">
        <v>60000</v>
      </c>
      <c r="GSS25" s="8">
        <v>23.3</v>
      </c>
      <c r="GST25" s="7">
        <v>127000</v>
      </c>
      <c r="GSU25" s="8">
        <v>18.399999999999999</v>
      </c>
      <c r="GSV25" s="7" t="s">
        <v>123</v>
      </c>
      <c r="GSW25" s="9">
        <v>2023</v>
      </c>
      <c r="GSX25" s="10">
        <v>4000</v>
      </c>
      <c r="GSY25" s="11">
        <v>6.2</v>
      </c>
      <c r="GSZ25" s="7">
        <v>6000</v>
      </c>
      <c r="GTA25" s="8">
        <v>9.4</v>
      </c>
      <c r="GTB25" s="7">
        <v>18000</v>
      </c>
      <c r="GTC25" s="8">
        <v>15.3</v>
      </c>
      <c r="GTD25" s="7">
        <v>21000</v>
      </c>
      <c r="GTE25" s="8">
        <v>17.399999999999999</v>
      </c>
      <c r="GTF25" s="7">
        <v>19000</v>
      </c>
      <c r="GTG25" s="8">
        <v>24.2</v>
      </c>
      <c r="GTH25" s="7">
        <v>60000</v>
      </c>
      <c r="GTI25" s="8">
        <v>23.3</v>
      </c>
      <c r="GTJ25" s="7">
        <v>127000</v>
      </c>
      <c r="GTK25" s="8">
        <v>18.399999999999999</v>
      </c>
      <c r="GTL25" s="7" t="s">
        <v>123</v>
      </c>
      <c r="GTM25" s="9">
        <v>2023</v>
      </c>
      <c r="GTN25" s="10">
        <v>4000</v>
      </c>
      <c r="GTO25" s="11">
        <v>6.2</v>
      </c>
      <c r="GTP25" s="7">
        <v>6000</v>
      </c>
      <c r="GTQ25" s="8">
        <v>9.4</v>
      </c>
      <c r="GTR25" s="7">
        <v>18000</v>
      </c>
      <c r="GTS25" s="8">
        <v>15.3</v>
      </c>
      <c r="GTT25" s="7">
        <v>21000</v>
      </c>
      <c r="GTU25" s="8">
        <v>17.399999999999999</v>
      </c>
      <c r="GTV25" s="7">
        <v>19000</v>
      </c>
      <c r="GTW25" s="8">
        <v>24.2</v>
      </c>
      <c r="GTX25" s="7">
        <v>60000</v>
      </c>
      <c r="GTY25" s="8">
        <v>23.3</v>
      </c>
      <c r="GTZ25" s="7">
        <v>127000</v>
      </c>
      <c r="GUA25" s="8">
        <v>18.399999999999999</v>
      </c>
      <c r="GUB25" s="7" t="s">
        <v>123</v>
      </c>
      <c r="GUC25" s="9">
        <v>2023</v>
      </c>
      <c r="GUD25" s="10">
        <v>4000</v>
      </c>
      <c r="GUE25" s="11">
        <v>6.2</v>
      </c>
      <c r="GUF25" s="7">
        <v>6000</v>
      </c>
      <c r="GUG25" s="8">
        <v>9.4</v>
      </c>
      <c r="GUH25" s="7">
        <v>18000</v>
      </c>
      <c r="GUI25" s="8">
        <v>15.3</v>
      </c>
      <c r="GUJ25" s="7">
        <v>21000</v>
      </c>
      <c r="GUK25" s="8">
        <v>17.399999999999999</v>
      </c>
      <c r="GUL25" s="7">
        <v>19000</v>
      </c>
      <c r="GUM25" s="8">
        <v>24.2</v>
      </c>
      <c r="GUN25" s="7">
        <v>60000</v>
      </c>
      <c r="GUO25" s="8">
        <v>23.3</v>
      </c>
      <c r="GUP25" s="7">
        <v>127000</v>
      </c>
      <c r="GUQ25" s="8">
        <v>18.399999999999999</v>
      </c>
      <c r="GUR25" s="7" t="s">
        <v>123</v>
      </c>
      <c r="GUS25" s="9">
        <v>2023</v>
      </c>
      <c r="GUT25" s="10">
        <v>4000</v>
      </c>
      <c r="GUU25" s="11">
        <v>6.2</v>
      </c>
      <c r="GUV25" s="7">
        <v>6000</v>
      </c>
      <c r="GUW25" s="8">
        <v>9.4</v>
      </c>
      <c r="GUX25" s="7">
        <v>18000</v>
      </c>
      <c r="GUY25" s="8">
        <v>15.3</v>
      </c>
      <c r="GUZ25" s="7">
        <v>21000</v>
      </c>
      <c r="GVA25" s="8">
        <v>17.399999999999999</v>
      </c>
      <c r="GVB25" s="7">
        <v>19000</v>
      </c>
      <c r="GVC25" s="8">
        <v>24.2</v>
      </c>
      <c r="GVD25" s="7">
        <v>60000</v>
      </c>
      <c r="GVE25" s="8">
        <v>23.3</v>
      </c>
      <c r="GVF25" s="7">
        <v>127000</v>
      </c>
      <c r="GVG25" s="8">
        <v>18.399999999999999</v>
      </c>
      <c r="GVH25" s="7" t="s">
        <v>123</v>
      </c>
      <c r="GVI25" s="9">
        <v>2023</v>
      </c>
      <c r="GVJ25" s="10">
        <v>4000</v>
      </c>
      <c r="GVK25" s="11">
        <v>6.2</v>
      </c>
      <c r="GVL25" s="7">
        <v>6000</v>
      </c>
      <c r="GVM25" s="8">
        <v>9.4</v>
      </c>
      <c r="GVN25" s="7">
        <v>18000</v>
      </c>
      <c r="GVO25" s="8">
        <v>15.3</v>
      </c>
      <c r="GVP25" s="7">
        <v>21000</v>
      </c>
      <c r="GVQ25" s="8">
        <v>17.399999999999999</v>
      </c>
      <c r="GVR25" s="7">
        <v>19000</v>
      </c>
      <c r="GVS25" s="8">
        <v>24.2</v>
      </c>
      <c r="GVT25" s="7">
        <v>60000</v>
      </c>
      <c r="GVU25" s="8">
        <v>23.3</v>
      </c>
      <c r="GVV25" s="7">
        <v>127000</v>
      </c>
      <c r="GVW25" s="8">
        <v>18.399999999999999</v>
      </c>
      <c r="GVX25" s="7" t="s">
        <v>123</v>
      </c>
      <c r="GVY25" s="9">
        <v>2023</v>
      </c>
      <c r="GVZ25" s="10">
        <v>4000</v>
      </c>
      <c r="GWA25" s="11">
        <v>6.2</v>
      </c>
      <c r="GWB25" s="7">
        <v>6000</v>
      </c>
      <c r="GWC25" s="8">
        <v>9.4</v>
      </c>
      <c r="GWD25" s="7">
        <v>18000</v>
      </c>
      <c r="GWE25" s="8">
        <v>15.3</v>
      </c>
      <c r="GWF25" s="7">
        <v>21000</v>
      </c>
      <c r="GWG25" s="8">
        <v>17.399999999999999</v>
      </c>
      <c r="GWH25" s="7">
        <v>19000</v>
      </c>
      <c r="GWI25" s="8">
        <v>24.2</v>
      </c>
      <c r="GWJ25" s="7">
        <v>60000</v>
      </c>
      <c r="GWK25" s="8">
        <v>23.3</v>
      </c>
      <c r="GWL25" s="7">
        <v>127000</v>
      </c>
      <c r="GWM25" s="8">
        <v>18.399999999999999</v>
      </c>
      <c r="GWN25" s="7" t="s">
        <v>123</v>
      </c>
      <c r="GWO25" s="9">
        <v>2023</v>
      </c>
      <c r="GWP25" s="10">
        <v>4000</v>
      </c>
      <c r="GWQ25" s="11">
        <v>6.2</v>
      </c>
      <c r="GWR25" s="7">
        <v>6000</v>
      </c>
      <c r="GWS25" s="8">
        <v>9.4</v>
      </c>
      <c r="GWT25" s="7">
        <v>18000</v>
      </c>
      <c r="GWU25" s="8">
        <v>15.3</v>
      </c>
      <c r="GWV25" s="7">
        <v>21000</v>
      </c>
      <c r="GWW25" s="8">
        <v>17.399999999999999</v>
      </c>
      <c r="GWX25" s="7">
        <v>19000</v>
      </c>
      <c r="GWY25" s="8">
        <v>24.2</v>
      </c>
      <c r="GWZ25" s="7">
        <v>60000</v>
      </c>
      <c r="GXA25" s="8">
        <v>23.3</v>
      </c>
      <c r="GXB25" s="7">
        <v>127000</v>
      </c>
      <c r="GXC25" s="8">
        <v>18.399999999999999</v>
      </c>
      <c r="GXD25" s="7" t="s">
        <v>123</v>
      </c>
      <c r="GXE25" s="9">
        <v>2023</v>
      </c>
      <c r="GXF25" s="10">
        <v>4000</v>
      </c>
      <c r="GXG25" s="11">
        <v>6.2</v>
      </c>
      <c r="GXH25" s="7">
        <v>6000</v>
      </c>
      <c r="GXI25" s="8">
        <v>9.4</v>
      </c>
      <c r="GXJ25" s="7">
        <v>18000</v>
      </c>
      <c r="GXK25" s="8">
        <v>15.3</v>
      </c>
      <c r="GXL25" s="7">
        <v>21000</v>
      </c>
      <c r="GXM25" s="8">
        <v>17.399999999999999</v>
      </c>
      <c r="GXN25" s="7">
        <v>19000</v>
      </c>
      <c r="GXO25" s="8">
        <v>24.2</v>
      </c>
      <c r="GXP25" s="7">
        <v>60000</v>
      </c>
      <c r="GXQ25" s="8">
        <v>23.3</v>
      </c>
      <c r="GXR25" s="7">
        <v>127000</v>
      </c>
      <c r="GXS25" s="8">
        <v>18.399999999999999</v>
      </c>
      <c r="GXT25" s="7" t="s">
        <v>123</v>
      </c>
      <c r="GXU25" s="9">
        <v>2023</v>
      </c>
      <c r="GXV25" s="10">
        <v>4000</v>
      </c>
      <c r="GXW25" s="11">
        <v>6.2</v>
      </c>
      <c r="GXX25" s="7">
        <v>6000</v>
      </c>
      <c r="GXY25" s="8">
        <v>9.4</v>
      </c>
      <c r="GXZ25" s="7">
        <v>18000</v>
      </c>
      <c r="GYA25" s="8">
        <v>15.3</v>
      </c>
      <c r="GYB25" s="7">
        <v>21000</v>
      </c>
      <c r="GYC25" s="8">
        <v>17.399999999999999</v>
      </c>
      <c r="GYD25" s="7">
        <v>19000</v>
      </c>
      <c r="GYE25" s="8">
        <v>24.2</v>
      </c>
      <c r="GYF25" s="7">
        <v>60000</v>
      </c>
      <c r="GYG25" s="8">
        <v>23.3</v>
      </c>
      <c r="GYH25" s="7">
        <v>127000</v>
      </c>
      <c r="GYI25" s="8">
        <v>18.399999999999999</v>
      </c>
      <c r="GYJ25" s="7" t="s">
        <v>123</v>
      </c>
      <c r="GYK25" s="9">
        <v>2023</v>
      </c>
      <c r="GYL25" s="10">
        <v>4000</v>
      </c>
      <c r="GYM25" s="11">
        <v>6.2</v>
      </c>
      <c r="GYN25" s="7">
        <v>6000</v>
      </c>
      <c r="GYO25" s="8">
        <v>9.4</v>
      </c>
      <c r="GYP25" s="7">
        <v>18000</v>
      </c>
      <c r="GYQ25" s="8">
        <v>15.3</v>
      </c>
      <c r="GYR25" s="7">
        <v>21000</v>
      </c>
      <c r="GYS25" s="8">
        <v>17.399999999999999</v>
      </c>
      <c r="GYT25" s="7">
        <v>19000</v>
      </c>
      <c r="GYU25" s="8">
        <v>24.2</v>
      </c>
      <c r="GYV25" s="7">
        <v>60000</v>
      </c>
      <c r="GYW25" s="8">
        <v>23.3</v>
      </c>
      <c r="GYX25" s="7">
        <v>127000</v>
      </c>
      <c r="GYY25" s="8">
        <v>18.399999999999999</v>
      </c>
      <c r="GYZ25" s="7" t="s">
        <v>123</v>
      </c>
      <c r="GZA25" s="9">
        <v>2023</v>
      </c>
      <c r="GZB25" s="10">
        <v>4000</v>
      </c>
      <c r="GZC25" s="11">
        <v>6.2</v>
      </c>
      <c r="GZD25" s="7">
        <v>6000</v>
      </c>
      <c r="GZE25" s="8">
        <v>9.4</v>
      </c>
      <c r="GZF25" s="7">
        <v>18000</v>
      </c>
      <c r="GZG25" s="8">
        <v>15.3</v>
      </c>
      <c r="GZH25" s="7">
        <v>21000</v>
      </c>
      <c r="GZI25" s="8">
        <v>17.399999999999999</v>
      </c>
      <c r="GZJ25" s="7">
        <v>19000</v>
      </c>
      <c r="GZK25" s="8">
        <v>24.2</v>
      </c>
      <c r="GZL25" s="7">
        <v>60000</v>
      </c>
      <c r="GZM25" s="8">
        <v>23.3</v>
      </c>
      <c r="GZN25" s="7">
        <v>127000</v>
      </c>
      <c r="GZO25" s="8">
        <v>18.399999999999999</v>
      </c>
      <c r="GZP25" s="7" t="s">
        <v>123</v>
      </c>
      <c r="GZQ25" s="9">
        <v>2023</v>
      </c>
      <c r="GZR25" s="10">
        <v>4000</v>
      </c>
      <c r="GZS25" s="11">
        <v>6.2</v>
      </c>
      <c r="GZT25" s="7">
        <v>6000</v>
      </c>
      <c r="GZU25" s="8">
        <v>9.4</v>
      </c>
      <c r="GZV25" s="7">
        <v>18000</v>
      </c>
      <c r="GZW25" s="8">
        <v>15.3</v>
      </c>
      <c r="GZX25" s="7">
        <v>21000</v>
      </c>
      <c r="GZY25" s="8">
        <v>17.399999999999999</v>
      </c>
      <c r="GZZ25" s="7">
        <v>19000</v>
      </c>
      <c r="HAA25" s="8">
        <v>24.2</v>
      </c>
      <c r="HAB25" s="7">
        <v>60000</v>
      </c>
      <c r="HAC25" s="8">
        <v>23.3</v>
      </c>
      <c r="HAD25" s="7">
        <v>127000</v>
      </c>
      <c r="HAE25" s="8">
        <v>18.399999999999999</v>
      </c>
      <c r="HAF25" s="7" t="s">
        <v>123</v>
      </c>
      <c r="HAG25" s="9">
        <v>2023</v>
      </c>
      <c r="HAH25" s="10">
        <v>4000</v>
      </c>
      <c r="HAI25" s="11">
        <v>6.2</v>
      </c>
      <c r="HAJ25" s="7">
        <v>6000</v>
      </c>
      <c r="HAK25" s="8">
        <v>9.4</v>
      </c>
      <c r="HAL25" s="7">
        <v>18000</v>
      </c>
      <c r="HAM25" s="8">
        <v>15.3</v>
      </c>
      <c r="HAN25" s="7">
        <v>21000</v>
      </c>
      <c r="HAO25" s="8">
        <v>17.399999999999999</v>
      </c>
      <c r="HAP25" s="7">
        <v>19000</v>
      </c>
      <c r="HAQ25" s="8">
        <v>24.2</v>
      </c>
      <c r="HAR25" s="7">
        <v>60000</v>
      </c>
      <c r="HAS25" s="8">
        <v>23.3</v>
      </c>
      <c r="HAT25" s="7">
        <v>127000</v>
      </c>
      <c r="HAU25" s="8">
        <v>18.399999999999999</v>
      </c>
      <c r="HAV25" s="7" t="s">
        <v>123</v>
      </c>
      <c r="HAW25" s="9">
        <v>2023</v>
      </c>
      <c r="HAX25" s="10">
        <v>4000</v>
      </c>
      <c r="HAY25" s="11">
        <v>6.2</v>
      </c>
      <c r="HAZ25" s="7">
        <v>6000</v>
      </c>
      <c r="HBA25" s="8">
        <v>9.4</v>
      </c>
      <c r="HBB25" s="7">
        <v>18000</v>
      </c>
      <c r="HBC25" s="8">
        <v>15.3</v>
      </c>
      <c r="HBD25" s="7">
        <v>21000</v>
      </c>
      <c r="HBE25" s="8">
        <v>17.399999999999999</v>
      </c>
      <c r="HBF25" s="7">
        <v>19000</v>
      </c>
      <c r="HBG25" s="8">
        <v>24.2</v>
      </c>
      <c r="HBH25" s="7">
        <v>60000</v>
      </c>
      <c r="HBI25" s="8">
        <v>23.3</v>
      </c>
      <c r="HBJ25" s="7">
        <v>127000</v>
      </c>
      <c r="HBK25" s="8">
        <v>18.399999999999999</v>
      </c>
      <c r="HBL25" s="7" t="s">
        <v>123</v>
      </c>
      <c r="HBM25" s="9">
        <v>2023</v>
      </c>
      <c r="HBN25" s="10">
        <v>4000</v>
      </c>
      <c r="HBO25" s="11">
        <v>6.2</v>
      </c>
      <c r="HBP25" s="7">
        <v>6000</v>
      </c>
      <c r="HBQ25" s="8">
        <v>9.4</v>
      </c>
      <c r="HBR25" s="7">
        <v>18000</v>
      </c>
      <c r="HBS25" s="8">
        <v>15.3</v>
      </c>
      <c r="HBT25" s="7">
        <v>21000</v>
      </c>
      <c r="HBU25" s="8">
        <v>17.399999999999999</v>
      </c>
      <c r="HBV25" s="7">
        <v>19000</v>
      </c>
      <c r="HBW25" s="8">
        <v>24.2</v>
      </c>
      <c r="HBX25" s="7">
        <v>60000</v>
      </c>
      <c r="HBY25" s="8">
        <v>23.3</v>
      </c>
      <c r="HBZ25" s="7">
        <v>127000</v>
      </c>
      <c r="HCA25" s="8">
        <v>18.399999999999999</v>
      </c>
      <c r="HCB25" s="7" t="s">
        <v>123</v>
      </c>
      <c r="HCC25" s="9">
        <v>2023</v>
      </c>
      <c r="HCD25" s="10">
        <v>4000</v>
      </c>
      <c r="HCE25" s="11">
        <v>6.2</v>
      </c>
      <c r="HCF25" s="7">
        <v>6000</v>
      </c>
      <c r="HCG25" s="8">
        <v>9.4</v>
      </c>
      <c r="HCH25" s="7">
        <v>18000</v>
      </c>
      <c r="HCI25" s="8">
        <v>15.3</v>
      </c>
      <c r="HCJ25" s="7">
        <v>21000</v>
      </c>
      <c r="HCK25" s="8">
        <v>17.399999999999999</v>
      </c>
      <c r="HCL25" s="7">
        <v>19000</v>
      </c>
      <c r="HCM25" s="8">
        <v>24.2</v>
      </c>
      <c r="HCN25" s="7">
        <v>60000</v>
      </c>
      <c r="HCO25" s="8">
        <v>23.3</v>
      </c>
      <c r="HCP25" s="7">
        <v>127000</v>
      </c>
      <c r="HCQ25" s="8">
        <v>18.399999999999999</v>
      </c>
      <c r="HCR25" s="7" t="s">
        <v>123</v>
      </c>
      <c r="HCS25" s="9">
        <v>2023</v>
      </c>
      <c r="HCT25" s="10">
        <v>4000</v>
      </c>
      <c r="HCU25" s="11">
        <v>6.2</v>
      </c>
      <c r="HCV25" s="7">
        <v>6000</v>
      </c>
      <c r="HCW25" s="8">
        <v>9.4</v>
      </c>
      <c r="HCX25" s="7">
        <v>18000</v>
      </c>
      <c r="HCY25" s="8">
        <v>15.3</v>
      </c>
      <c r="HCZ25" s="7">
        <v>21000</v>
      </c>
      <c r="HDA25" s="8">
        <v>17.399999999999999</v>
      </c>
      <c r="HDB25" s="7">
        <v>19000</v>
      </c>
      <c r="HDC25" s="8">
        <v>24.2</v>
      </c>
      <c r="HDD25" s="7">
        <v>60000</v>
      </c>
      <c r="HDE25" s="8">
        <v>23.3</v>
      </c>
      <c r="HDF25" s="7">
        <v>127000</v>
      </c>
      <c r="HDG25" s="8">
        <v>18.399999999999999</v>
      </c>
      <c r="HDH25" s="7" t="s">
        <v>123</v>
      </c>
      <c r="HDI25" s="9">
        <v>2023</v>
      </c>
      <c r="HDJ25" s="10">
        <v>4000</v>
      </c>
      <c r="HDK25" s="11">
        <v>6.2</v>
      </c>
      <c r="HDL25" s="7">
        <v>6000</v>
      </c>
      <c r="HDM25" s="8">
        <v>9.4</v>
      </c>
      <c r="HDN25" s="7">
        <v>18000</v>
      </c>
      <c r="HDO25" s="8">
        <v>15.3</v>
      </c>
      <c r="HDP25" s="7">
        <v>21000</v>
      </c>
      <c r="HDQ25" s="8">
        <v>17.399999999999999</v>
      </c>
      <c r="HDR25" s="7">
        <v>19000</v>
      </c>
      <c r="HDS25" s="8">
        <v>24.2</v>
      </c>
      <c r="HDT25" s="7">
        <v>60000</v>
      </c>
      <c r="HDU25" s="8">
        <v>23.3</v>
      </c>
      <c r="HDV25" s="7">
        <v>127000</v>
      </c>
      <c r="HDW25" s="8">
        <v>18.399999999999999</v>
      </c>
      <c r="HDX25" s="7" t="s">
        <v>123</v>
      </c>
      <c r="HDY25" s="9">
        <v>2023</v>
      </c>
      <c r="HDZ25" s="10">
        <v>4000</v>
      </c>
      <c r="HEA25" s="11">
        <v>6.2</v>
      </c>
      <c r="HEB25" s="7">
        <v>6000</v>
      </c>
      <c r="HEC25" s="8">
        <v>9.4</v>
      </c>
      <c r="HED25" s="7">
        <v>18000</v>
      </c>
      <c r="HEE25" s="8">
        <v>15.3</v>
      </c>
      <c r="HEF25" s="7">
        <v>21000</v>
      </c>
      <c r="HEG25" s="8">
        <v>17.399999999999999</v>
      </c>
      <c r="HEH25" s="7">
        <v>19000</v>
      </c>
      <c r="HEI25" s="8">
        <v>24.2</v>
      </c>
      <c r="HEJ25" s="7">
        <v>60000</v>
      </c>
      <c r="HEK25" s="8">
        <v>23.3</v>
      </c>
      <c r="HEL25" s="7">
        <v>127000</v>
      </c>
      <c r="HEM25" s="8">
        <v>18.399999999999999</v>
      </c>
      <c r="HEN25" s="7" t="s">
        <v>123</v>
      </c>
      <c r="HEO25" s="9">
        <v>2023</v>
      </c>
      <c r="HEP25" s="10">
        <v>4000</v>
      </c>
      <c r="HEQ25" s="11">
        <v>6.2</v>
      </c>
      <c r="HER25" s="7">
        <v>6000</v>
      </c>
      <c r="HES25" s="8">
        <v>9.4</v>
      </c>
      <c r="HET25" s="7">
        <v>18000</v>
      </c>
      <c r="HEU25" s="8">
        <v>15.3</v>
      </c>
      <c r="HEV25" s="7">
        <v>21000</v>
      </c>
      <c r="HEW25" s="8">
        <v>17.399999999999999</v>
      </c>
      <c r="HEX25" s="7">
        <v>19000</v>
      </c>
      <c r="HEY25" s="8">
        <v>24.2</v>
      </c>
      <c r="HEZ25" s="7">
        <v>60000</v>
      </c>
      <c r="HFA25" s="8">
        <v>23.3</v>
      </c>
      <c r="HFB25" s="7">
        <v>127000</v>
      </c>
      <c r="HFC25" s="8">
        <v>18.399999999999999</v>
      </c>
      <c r="HFD25" s="7" t="s">
        <v>123</v>
      </c>
      <c r="HFE25" s="9">
        <v>2023</v>
      </c>
      <c r="HFF25" s="10">
        <v>4000</v>
      </c>
      <c r="HFG25" s="11">
        <v>6.2</v>
      </c>
      <c r="HFH25" s="7">
        <v>6000</v>
      </c>
      <c r="HFI25" s="8">
        <v>9.4</v>
      </c>
      <c r="HFJ25" s="7">
        <v>18000</v>
      </c>
      <c r="HFK25" s="8">
        <v>15.3</v>
      </c>
      <c r="HFL25" s="7">
        <v>21000</v>
      </c>
      <c r="HFM25" s="8">
        <v>17.399999999999999</v>
      </c>
      <c r="HFN25" s="7">
        <v>19000</v>
      </c>
      <c r="HFO25" s="8">
        <v>24.2</v>
      </c>
      <c r="HFP25" s="7">
        <v>60000</v>
      </c>
      <c r="HFQ25" s="8">
        <v>23.3</v>
      </c>
      <c r="HFR25" s="7">
        <v>127000</v>
      </c>
      <c r="HFS25" s="8">
        <v>18.399999999999999</v>
      </c>
      <c r="HFT25" s="7" t="s">
        <v>123</v>
      </c>
      <c r="HFU25" s="9">
        <v>2023</v>
      </c>
      <c r="HFV25" s="10">
        <v>4000</v>
      </c>
      <c r="HFW25" s="11">
        <v>6.2</v>
      </c>
      <c r="HFX25" s="7">
        <v>6000</v>
      </c>
      <c r="HFY25" s="8">
        <v>9.4</v>
      </c>
      <c r="HFZ25" s="7">
        <v>18000</v>
      </c>
      <c r="HGA25" s="8">
        <v>15.3</v>
      </c>
      <c r="HGB25" s="7">
        <v>21000</v>
      </c>
      <c r="HGC25" s="8">
        <v>17.399999999999999</v>
      </c>
      <c r="HGD25" s="7">
        <v>19000</v>
      </c>
      <c r="HGE25" s="8">
        <v>24.2</v>
      </c>
      <c r="HGF25" s="7">
        <v>60000</v>
      </c>
      <c r="HGG25" s="8">
        <v>23.3</v>
      </c>
      <c r="HGH25" s="7">
        <v>127000</v>
      </c>
      <c r="HGI25" s="8">
        <v>18.399999999999999</v>
      </c>
      <c r="HGJ25" s="7" t="s">
        <v>123</v>
      </c>
      <c r="HGK25" s="9">
        <v>2023</v>
      </c>
      <c r="HGL25" s="10">
        <v>4000</v>
      </c>
      <c r="HGM25" s="11">
        <v>6.2</v>
      </c>
      <c r="HGN25" s="7">
        <v>6000</v>
      </c>
      <c r="HGO25" s="8">
        <v>9.4</v>
      </c>
      <c r="HGP25" s="7">
        <v>18000</v>
      </c>
      <c r="HGQ25" s="8">
        <v>15.3</v>
      </c>
      <c r="HGR25" s="7">
        <v>21000</v>
      </c>
      <c r="HGS25" s="8">
        <v>17.399999999999999</v>
      </c>
      <c r="HGT25" s="7">
        <v>19000</v>
      </c>
      <c r="HGU25" s="8">
        <v>24.2</v>
      </c>
      <c r="HGV25" s="7">
        <v>60000</v>
      </c>
      <c r="HGW25" s="8">
        <v>23.3</v>
      </c>
      <c r="HGX25" s="7">
        <v>127000</v>
      </c>
      <c r="HGY25" s="8">
        <v>18.399999999999999</v>
      </c>
      <c r="HGZ25" s="7" t="s">
        <v>123</v>
      </c>
      <c r="HHA25" s="9">
        <v>2023</v>
      </c>
      <c r="HHB25" s="10">
        <v>4000</v>
      </c>
      <c r="HHC25" s="11">
        <v>6.2</v>
      </c>
      <c r="HHD25" s="7">
        <v>6000</v>
      </c>
      <c r="HHE25" s="8">
        <v>9.4</v>
      </c>
      <c r="HHF25" s="7">
        <v>18000</v>
      </c>
      <c r="HHG25" s="8">
        <v>15.3</v>
      </c>
      <c r="HHH25" s="7">
        <v>21000</v>
      </c>
      <c r="HHI25" s="8">
        <v>17.399999999999999</v>
      </c>
      <c r="HHJ25" s="7">
        <v>19000</v>
      </c>
      <c r="HHK25" s="8">
        <v>24.2</v>
      </c>
      <c r="HHL25" s="7">
        <v>60000</v>
      </c>
      <c r="HHM25" s="8">
        <v>23.3</v>
      </c>
      <c r="HHN25" s="7">
        <v>127000</v>
      </c>
      <c r="HHO25" s="8">
        <v>18.399999999999999</v>
      </c>
      <c r="HHP25" s="7" t="s">
        <v>123</v>
      </c>
      <c r="HHQ25" s="9">
        <v>2023</v>
      </c>
      <c r="HHR25" s="10">
        <v>4000</v>
      </c>
      <c r="HHS25" s="11">
        <v>6.2</v>
      </c>
      <c r="HHT25" s="7">
        <v>6000</v>
      </c>
      <c r="HHU25" s="8">
        <v>9.4</v>
      </c>
      <c r="HHV25" s="7">
        <v>18000</v>
      </c>
      <c r="HHW25" s="8">
        <v>15.3</v>
      </c>
      <c r="HHX25" s="7">
        <v>21000</v>
      </c>
      <c r="HHY25" s="8">
        <v>17.399999999999999</v>
      </c>
      <c r="HHZ25" s="7">
        <v>19000</v>
      </c>
      <c r="HIA25" s="8">
        <v>24.2</v>
      </c>
      <c r="HIB25" s="7">
        <v>60000</v>
      </c>
      <c r="HIC25" s="8">
        <v>23.3</v>
      </c>
      <c r="HID25" s="7">
        <v>127000</v>
      </c>
      <c r="HIE25" s="8">
        <v>18.399999999999999</v>
      </c>
      <c r="HIF25" s="7" t="s">
        <v>123</v>
      </c>
      <c r="HIG25" s="9">
        <v>2023</v>
      </c>
      <c r="HIH25" s="10">
        <v>4000</v>
      </c>
      <c r="HII25" s="11">
        <v>6.2</v>
      </c>
      <c r="HIJ25" s="7">
        <v>6000</v>
      </c>
      <c r="HIK25" s="8">
        <v>9.4</v>
      </c>
      <c r="HIL25" s="7">
        <v>18000</v>
      </c>
      <c r="HIM25" s="8">
        <v>15.3</v>
      </c>
      <c r="HIN25" s="7">
        <v>21000</v>
      </c>
      <c r="HIO25" s="8">
        <v>17.399999999999999</v>
      </c>
      <c r="HIP25" s="7">
        <v>19000</v>
      </c>
      <c r="HIQ25" s="8">
        <v>24.2</v>
      </c>
      <c r="HIR25" s="7">
        <v>60000</v>
      </c>
      <c r="HIS25" s="8">
        <v>23.3</v>
      </c>
      <c r="HIT25" s="7">
        <v>127000</v>
      </c>
      <c r="HIU25" s="8">
        <v>18.399999999999999</v>
      </c>
      <c r="HIV25" s="7" t="s">
        <v>123</v>
      </c>
      <c r="HIW25" s="9">
        <v>2023</v>
      </c>
      <c r="HIX25" s="10">
        <v>4000</v>
      </c>
      <c r="HIY25" s="11">
        <v>6.2</v>
      </c>
      <c r="HIZ25" s="7">
        <v>6000</v>
      </c>
      <c r="HJA25" s="8">
        <v>9.4</v>
      </c>
      <c r="HJB25" s="7">
        <v>18000</v>
      </c>
      <c r="HJC25" s="8">
        <v>15.3</v>
      </c>
      <c r="HJD25" s="7">
        <v>21000</v>
      </c>
      <c r="HJE25" s="8">
        <v>17.399999999999999</v>
      </c>
      <c r="HJF25" s="7">
        <v>19000</v>
      </c>
      <c r="HJG25" s="8">
        <v>24.2</v>
      </c>
      <c r="HJH25" s="7">
        <v>60000</v>
      </c>
      <c r="HJI25" s="8">
        <v>23.3</v>
      </c>
      <c r="HJJ25" s="7">
        <v>127000</v>
      </c>
      <c r="HJK25" s="8">
        <v>18.399999999999999</v>
      </c>
      <c r="HJL25" s="7" t="s">
        <v>123</v>
      </c>
      <c r="HJM25" s="9">
        <v>2023</v>
      </c>
      <c r="HJN25" s="10">
        <v>4000</v>
      </c>
      <c r="HJO25" s="11">
        <v>6.2</v>
      </c>
      <c r="HJP25" s="7">
        <v>6000</v>
      </c>
      <c r="HJQ25" s="8">
        <v>9.4</v>
      </c>
      <c r="HJR25" s="7">
        <v>18000</v>
      </c>
      <c r="HJS25" s="8">
        <v>15.3</v>
      </c>
      <c r="HJT25" s="7">
        <v>21000</v>
      </c>
      <c r="HJU25" s="8">
        <v>17.399999999999999</v>
      </c>
      <c r="HJV25" s="7">
        <v>19000</v>
      </c>
      <c r="HJW25" s="8">
        <v>24.2</v>
      </c>
      <c r="HJX25" s="7">
        <v>60000</v>
      </c>
      <c r="HJY25" s="8">
        <v>23.3</v>
      </c>
      <c r="HJZ25" s="7">
        <v>127000</v>
      </c>
      <c r="HKA25" s="8">
        <v>18.399999999999999</v>
      </c>
      <c r="HKB25" s="7" t="s">
        <v>123</v>
      </c>
      <c r="HKC25" s="9">
        <v>2023</v>
      </c>
      <c r="HKD25" s="10">
        <v>4000</v>
      </c>
      <c r="HKE25" s="11">
        <v>6.2</v>
      </c>
      <c r="HKF25" s="7">
        <v>6000</v>
      </c>
      <c r="HKG25" s="8">
        <v>9.4</v>
      </c>
      <c r="HKH25" s="7">
        <v>18000</v>
      </c>
      <c r="HKI25" s="8">
        <v>15.3</v>
      </c>
      <c r="HKJ25" s="7">
        <v>21000</v>
      </c>
      <c r="HKK25" s="8">
        <v>17.399999999999999</v>
      </c>
      <c r="HKL25" s="7">
        <v>19000</v>
      </c>
      <c r="HKM25" s="8">
        <v>24.2</v>
      </c>
      <c r="HKN25" s="7">
        <v>60000</v>
      </c>
      <c r="HKO25" s="8">
        <v>23.3</v>
      </c>
      <c r="HKP25" s="7">
        <v>127000</v>
      </c>
      <c r="HKQ25" s="8">
        <v>18.399999999999999</v>
      </c>
      <c r="HKR25" s="7" t="s">
        <v>123</v>
      </c>
      <c r="HKS25" s="9">
        <v>2023</v>
      </c>
      <c r="HKT25" s="10">
        <v>4000</v>
      </c>
      <c r="HKU25" s="11">
        <v>6.2</v>
      </c>
      <c r="HKV25" s="7">
        <v>6000</v>
      </c>
      <c r="HKW25" s="8">
        <v>9.4</v>
      </c>
      <c r="HKX25" s="7">
        <v>18000</v>
      </c>
      <c r="HKY25" s="8">
        <v>15.3</v>
      </c>
      <c r="HKZ25" s="7">
        <v>21000</v>
      </c>
      <c r="HLA25" s="8">
        <v>17.399999999999999</v>
      </c>
      <c r="HLB25" s="7">
        <v>19000</v>
      </c>
      <c r="HLC25" s="8">
        <v>24.2</v>
      </c>
      <c r="HLD25" s="7">
        <v>60000</v>
      </c>
      <c r="HLE25" s="8">
        <v>23.3</v>
      </c>
      <c r="HLF25" s="7">
        <v>127000</v>
      </c>
      <c r="HLG25" s="8">
        <v>18.399999999999999</v>
      </c>
      <c r="HLH25" s="7" t="s">
        <v>123</v>
      </c>
      <c r="HLI25" s="9">
        <v>2023</v>
      </c>
      <c r="HLJ25" s="10">
        <v>4000</v>
      </c>
      <c r="HLK25" s="11">
        <v>6.2</v>
      </c>
      <c r="HLL25" s="7">
        <v>6000</v>
      </c>
      <c r="HLM25" s="8">
        <v>9.4</v>
      </c>
      <c r="HLN25" s="7">
        <v>18000</v>
      </c>
      <c r="HLO25" s="8">
        <v>15.3</v>
      </c>
      <c r="HLP25" s="7">
        <v>21000</v>
      </c>
      <c r="HLQ25" s="8">
        <v>17.399999999999999</v>
      </c>
      <c r="HLR25" s="7">
        <v>19000</v>
      </c>
      <c r="HLS25" s="8">
        <v>24.2</v>
      </c>
      <c r="HLT25" s="7">
        <v>60000</v>
      </c>
      <c r="HLU25" s="8">
        <v>23.3</v>
      </c>
      <c r="HLV25" s="7">
        <v>127000</v>
      </c>
      <c r="HLW25" s="8">
        <v>18.399999999999999</v>
      </c>
      <c r="HLX25" s="7" t="s">
        <v>123</v>
      </c>
      <c r="HLY25" s="9">
        <v>2023</v>
      </c>
      <c r="HLZ25" s="10">
        <v>4000</v>
      </c>
      <c r="HMA25" s="11">
        <v>6.2</v>
      </c>
      <c r="HMB25" s="7">
        <v>6000</v>
      </c>
      <c r="HMC25" s="8">
        <v>9.4</v>
      </c>
      <c r="HMD25" s="7">
        <v>18000</v>
      </c>
      <c r="HME25" s="8">
        <v>15.3</v>
      </c>
      <c r="HMF25" s="7">
        <v>21000</v>
      </c>
      <c r="HMG25" s="8">
        <v>17.399999999999999</v>
      </c>
      <c r="HMH25" s="7">
        <v>19000</v>
      </c>
      <c r="HMI25" s="8">
        <v>24.2</v>
      </c>
      <c r="HMJ25" s="7">
        <v>60000</v>
      </c>
      <c r="HMK25" s="8">
        <v>23.3</v>
      </c>
      <c r="HML25" s="7">
        <v>127000</v>
      </c>
      <c r="HMM25" s="8">
        <v>18.399999999999999</v>
      </c>
      <c r="HMN25" s="7" t="s">
        <v>123</v>
      </c>
      <c r="HMO25" s="9">
        <v>2023</v>
      </c>
      <c r="HMP25" s="10">
        <v>4000</v>
      </c>
      <c r="HMQ25" s="11">
        <v>6.2</v>
      </c>
      <c r="HMR25" s="7">
        <v>6000</v>
      </c>
      <c r="HMS25" s="8">
        <v>9.4</v>
      </c>
      <c r="HMT25" s="7">
        <v>18000</v>
      </c>
      <c r="HMU25" s="8">
        <v>15.3</v>
      </c>
      <c r="HMV25" s="7">
        <v>21000</v>
      </c>
      <c r="HMW25" s="8">
        <v>17.399999999999999</v>
      </c>
      <c r="HMX25" s="7">
        <v>19000</v>
      </c>
      <c r="HMY25" s="8">
        <v>24.2</v>
      </c>
      <c r="HMZ25" s="7">
        <v>60000</v>
      </c>
      <c r="HNA25" s="8">
        <v>23.3</v>
      </c>
      <c r="HNB25" s="7">
        <v>127000</v>
      </c>
      <c r="HNC25" s="8">
        <v>18.399999999999999</v>
      </c>
      <c r="HND25" s="7" t="s">
        <v>123</v>
      </c>
      <c r="HNE25" s="9">
        <v>2023</v>
      </c>
      <c r="HNF25" s="10">
        <v>4000</v>
      </c>
      <c r="HNG25" s="11">
        <v>6.2</v>
      </c>
      <c r="HNH25" s="7">
        <v>6000</v>
      </c>
      <c r="HNI25" s="8">
        <v>9.4</v>
      </c>
      <c r="HNJ25" s="7">
        <v>18000</v>
      </c>
      <c r="HNK25" s="8">
        <v>15.3</v>
      </c>
      <c r="HNL25" s="7">
        <v>21000</v>
      </c>
      <c r="HNM25" s="8">
        <v>17.399999999999999</v>
      </c>
      <c r="HNN25" s="7">
        <v>19000</v>
      </c>
      <c r="HNO25" s="8">
        <v>24.2</v>
      </c>
      <c r="HNP25" s="7">
        <v>60000</v>
      </c>
      <c r="HNQ25" s="8">
        <v>23.3</v>
      </c>
      <c r="HNR25" s="7">
        <v>127000</v>
      </c>
      <c r="HNS25" s="8">
        <v>18.399999999999999</v>
      </c>
      <c r="HNT25" s="7" t="s">
        <v>123</v>
      </c>
      <c r="HNU25" s="9">
        <v>2023</v>
      </c>
      <c r="HNV25" s="10">
        <v>4000</v>
      </c>
      <c r="HNW25" s="11">
        <v>6.2</v>
      </c>
      <c r="HNX25" s="7">
        <v>6000</v>
      </c>
      <c r="HNY25" s="8">
        <v>9.4</v>
      </c>
      <c r="HNZ25" s="7">
        <v>18000</v>
      </c>
      <c r="HOA25" s="8">
        <v>15.3</v>
      </c>
      <c r="HOB25" s="7">
        <v>21000</v>
      </c>
      <c r="HOC25" s="8">
        <v>17.399999999999999</v>
      </c>
      <c r="HOD25" s="7">
        <v>19000</v>
      </c>
      <c r="HOE25" s="8">
        <v>24.2</v>
      </c>
      <c r="HOF25" s="7">
        <v>60000</v>
      </c>
      <c r="HOG25" s="8">
        <v>23.3</v>
      </c>
      <c r="HOH25" s="7">
        <v>127000</v>
      </c>
      <c r="HOI25" s="8">
        <v>18.399999999999999</v>
      </c>
      <c r="HOJ25" s="7" t="s">
        <v>123</v>
      </c>
      <c r="HOK25" s="9">
        <v>2023</v>
      </c>
      <c r="HOL25" s="10">
        <v>4000</v>
      </c>
      <c r="HOM25" s="11">
        <v>6.2</v>
      </c>
      <c r="HON25" s="7">
        <v>6000</v>
      </c>
      <c r="HOO25" s="8">
        <v>9.4</v>
      </c>
      <c r="HOP25" s="7">
        <v>18000</v>
      </c>
      <c r="HOQ25" s="8">
        <v>15.3</v>
      </c>
      <c r="HOR25" s="7">
        <v>21000</v>
      </c>
      <c r="HOS25" s="8">
        <v>17.399999999999999</v>
      </c>
      <c r="HOT25" s="7">
        <v>19000</v>
      </c>
      <c r="HOU25" s="8">
        <v>24.2</v>
      </c>
      <c r="HOV25" s="7">
        <v>60000</v>
      </c>
      <c r="HOW25" s="8">
        <v>23.3</v>
      </c>
      <c r="HOX25" s="7">
        <v>127000</v>
      </c>
      <c r="HOY25" s="8">
        <v>18.399999999999999</v>
      </c>
      <c r="HOZ25" s="7" t="s">
        <v>123</v>
      </c>
      <c r="HPA25" s="9">
        <v>2023</v>
      </c>
      <c r="HPB25" s="10">
        <v>4000</v>
      </c>
      <c r="HPC25" s="11">
        <v>6.2</v>
      </c>
      <c r="HPD25" s="7">
        <v>6000</v>
      </c>
      <c r="HPE25" s="8">
        <v>9.4</v>
      </c>
      <c r="HPF25" s="7">
        <v>18000</v>
      </c>
      <c r="HPG25" s="8">
        <v>15.3</v>
      </c>
      <c r="HPH25" s="7">
        <v>21000</v>
      </c>
      <c r="HPI25" s="8">
        <v>17.399999999999999</v>
      </c>
      <c r="HPJ25" s="7">
        <v>19000</v>
      </c>
      <c r="HPK25" s="8">
        <v>24.2</v>
      </c>
      <c r="HPL25" s="7">
        <v>60000</v>
      </c>
      <c r="HPM25" s="8">
        <v>23.3</v>
      </c>
      <c r="HPN25" s="7">
        <v>127000</v>
      </c>
      <c r="HPO25" s="8">
        <v>18.399999999999999</v>
      </c>
      <c r="HPP25" s="7" t="s">
        <v>123</v>
      </c>
      <c r="HPQ25" s="9">
        <v>2023</v>
      </c>
      <c r="HPR25" s="10">
        <v>4000</v>
      </c>
      <c r="HPS25" s="11">
        <v>6.2</v>
      </c>
      <c r="HPT25" s="7">
        <v>6000</v>
      </c>
      <c r="HPU25" s="8">
        <v>9.4</v>
      </c>
      <c r="HPV25" s="7">
        <v>18000</v>
      </c>
      <c r="HPW25" s="8">
        <v>15.3</v>
      </c>
      <c r="HPX25" s="7">
        <v>21000</v>
      </c>
      <c r="HPY25" s="8">
        <v>17.399999999999999</v>
      </c>
      <c r="HPZ25" s="7">
        <v>19000</v>
      </c>
      <c r="HQA25" s="8">
        <v>24.2</v>
      </c>
      <c r="HQB25" s="7">
        <v>60000</v>
      </c>
      <c r="HQC25" s="8">
        <v>23.3</v>
      </c>
      <c r="HQD25" s="7">
        <v>127000</v>
      </c>
      <c r="HQE25" s="8">
        <v>18.399999999999999</v>
      </c>
      <c r="HQF25" s="7" t="s">
        <v>123</v>
      </c>
      <c r="HQG25" s="9">
        <v>2023</v>
      </c>
      <c r="HQH25" s="10">
        <v>4000</v>
      </c>
      <c r="HQI25" s="11">
        <v>6.2</v>
      </c>
      <c r="HQJ25" s="7">
        <v>6000</v>
      </c>
      <c r="HQK25" s="8">
        <v>9.4</v>
      </c>
      <c r="HQL25" s="7">
        <v>18000</v>
      </c>
      <c r="HQM25" s="8">
        <v>15.3</v>
      </c>
      <c r="HQN25" s="7">
        <v>21000</v>
      </c>
      <c r="HQO25" s="8">
        <v>17.399999999999999</v>
      </c>
      <c r="HQP25" s="7">
        <v>19000</v>
      </c>
      <c r="HQQ25" s="8">
        <v>24.2</v>
      </c>
      <c r="HQR25" s="7">
        <v>60000</v>
      </c>
      <c r="HQS25" s="8">
        <v>23.3</v>
      </c>
      <c r="HQT25" s="7">
        <v>127000</v>
      </c>
      <c r="HQU25" s="8">
        <v>18.399999999999999</v>
      </c>
      <c r="HQV25" s="7" t="s">
        <v>123</v>
      </c>
      <c r="HQW25" s="9">
        <v>2023</v>
      </c>
      <c r="HQX25" s="10">
        <v>4000</v>
      </c>
      <c r="HQY25" s="11">
        <v>6.2</v>
      </c>
      <c r="HQZ25" s="7">
        <v>6000</v>
      </c>
      <c r="HRA25" s="8">
        <v>9.4</v>
      </c>
      <c r="HRB25" s="7">
        <v>18000</v>
      </c>
      <c r="HRC25" s="8">
        <v>15.3</v>
      </c>
      <c r="HRD25" s="7">
        <v>21000</v>
      </c>
      <c r="HRE25" s="8">
        <v>17.399999999999999</v>
      </c>
      <c r="HRF25" s="7">
        <v>19000</v>
      </c>
      <c r="HRG25" s="8">
        <v>24.2</v>
      </c>
      <c r="HRH25" s="7">
        <v>60000</v>
      </c>
      <c r="HRI25" s="8">
        <v>23.3</v>
      </c>
      <c r="HRJ25" s="7">
        <v>127000</v>
      </c>
      <c r="HRK25" s="8">
        <v>18.399999999999999</v>
      </c>
      <c r="HRL25" s="7" t="s">
        <v>123</v>
      </c>
      <c r="HRM25" s="9">
        <v>2023</v>
      </c>
      <c r="HRN25" s="10">
        <v>4000</v>
      </c>
      <c r="HRO25" s="11">
        <v>6.2</v>
      </c>
      <c r="HRP25" s="7">
        <v>6000</v>
      </c>
      <c r="HRQ25" s="8">
        <v>9.4</v>
      </c>
      <c r="HRR25" s="7">
        <v>18000</v>
      </c>
      <c r="HRS25" s="8">
        <v>15.3</v>
      </c>
      <c r="HRT25" s="7">
        <v>21000</v>
      </c>
      <c r="HRU25" s="8">
        <v>17.399999999999999</v>
      </c>
      <c r="HRV25" s="7">
        <v>19000</v>
      </c>
      <c r="HRW25" s="8">
        <v>24.2</v>
      </c>
      <c r="HRX25" s="7">
        <v>60000</v>
      </c>
      <c r="HRY25" s="8">
        <v>23.3</v>
      </c>
      <c r="HRZ25" s="7">
        <v>127000</v>
      </c>
      <c r="HSA25" s="8">
        <v>18.399999999999999</v>
      </c>
      <c r="HSB25" s="7" t="s">
        <v>123</v>
      </c>
      <c r="HSC25" s="9">
        <v>2023</v>
      </c>
      <c r="HSD25" s="10">
        <v>4000</v>
      </c>
      <c r="HSE25" s="11">
        <v>6.2</v>
      </c>
      <c r="HSF25" s="7">
        <v>6000</v>
      </c>
      <c r="HSG25" s="8">
        <v>9.4</v>
      </c>
      <c r="HSH25" s="7">
        <v>18000</v>
      </c>
      <c r="HSI25" s="8">
        <v>15.3</v>
      </c>
      <c r="HSJ25" s="7">
        <v>21000</v>
      </c>
      <c r="HSK25" s="8">
        <v>17.399999999999999</v>
      </c>
      <c r="HSL25" s="7">
        <v>19000</v>
      </c>
      <c r="HSM25" s="8">
        <v>24.2</v>
      </c>
      <c r="HSN25" s="7">
        <v>60000</v>
      </c>
      <c r="HSO25" s="8">
        <v>23.3</v>
      </c>
      <c r="HSP25" s="7">
        <v>127000</v>
      </c>
      <c r="HSQ25" s="8">
        <v>18.399999999999999</v>
      </c>
      <c r="HSR25" s="7" t="s">
        <v>123</v>
      </c>
      <c r="HSS25" s="9">
        <v>2023</v>
      </c>
      <c r="HST25" s="10">
        <v>4000</v>
      </c>
      <c r="HSU25" s="11">
        <v>6.2</v>
      </c>
      <c r="HSV25" s="7">
        <v>6000</v>
      </c>
      <c r="HSW25" s="8">
        <v>9.4</v>
      </c>
      <c r="HSX25" s="7">
        <v>18000</v>
      </c>
      <c r="HSY25" s="8">
        <v>15.3</v>
      </c>
      <c r="HSZ25" s="7">
        <v>21000</v>
      </c>
      <c r="HTA25" s="8">
        <v>17.399999999999999</v>
      </c>
      <c r="HTB25" s="7">
        <v>19000</v>
      </c>
      <c r="HTC25" s="8">
        <v>24.2</v>
      </c>
      <c r="HTD25" s="7">
        <v>60000</v>
      </c>
      <c r="HTE25" s="8">
        <v>23.3</v>
      </c>
      <c r="HTF25" s="7">
        <v>127000</v>
      </c>
      <c r="HTG25" s="8">
        <v>18.399999999999999</v>
      </c>
      <c r="HTH25" s="7" t="s">
        <v>123</v>
      </c>
      <c r="HTI25" s="9">
        <v>2023</v>
      </c>
      <c r="HTJ25" s="10">
        <v>4000</v>
      </c>
      <c r="HTK25" s="11">
        <v>6.2</v>
      </c>
      <c r="HTL25" s="7">
        <v>6000</v>
      </c>
      <c r="HTM25" s="8">
        <v>9.4</v>
      </c>
      <c r="HTN25" s="7">
        <v>18000</v>
      </c>
      <c r="HTO25" s="8">
        <v>15.3</v>
      </c>
      <c r="HTP25" s="7">
        <v>21000</v>
      </c>
      <c r="HTQ25" s="8">
        <v>17.399999999999999</v>
      </c>
      <c r="HTR25" s="7">
        <v>19000</v>
      </c>
      <c r="HTS25" s="8">
        <v>24.2</v>
      </c>
      <c r="HTT25" s="7">
        <v>60000</v>
      </c>
      <c r="HTU25" s="8">
        <v>23.3</v>
      </c>
      <c r="HTV25" s="7">
        <v>127000</v>
      </c>
      <c r="HTW25" s="8">
        <v>18.399999999999999</v>
      </c>
      <c r="HTX25" s="7" t="s">
        <v>123</v>
      </c>
      <c r="HTY25" s="9">
        <v>2023</v>
      </c>
      <c r="HTZ25" s="10">
        <v>4000</v>
      </c>
      <c r="HUA25" s="11">
        <v>6.2</v>
      </c>
      <c r="HUB25" s="7">
        <v>6000</v>
      </c>
      <c r="HUC25" s="8">
        <v>9.4</v>
      </c>
      <c r="HUD25" s="7">
        <v>18000</v>
      </c>
      <c r="HUE25" s="8">
        <v>15.3</v>
      </c>
      <c r="HUF25" s="7">
        <v>21000</v>
      </c>
      <c r="HUG25" s="8">
        <v>17.399999999999999</v>
      </c>
      <c r="HUH25" s="7">
        <v>19000</v>
      </c>
      <c r="HUI25" s="8">
        <v>24.2</v>
      </c>
      <c r="HUJ25" s="7">
        <v>60000</v>
      </c>
      <c r="HUK25" s="8">
        <v>23.3</v>
      </c>
      <c r="HUL25" s="7">
        <v>127000</v>
      </c>
      <c r="HUM25" s="8">
        <v>18.399999999999999</v>
      </c>
      <c r="HUN25" s="7" t="s">
        <v>123</v>
      </c>
      <c r="HUO25" s="9">
        <v>2023</v>
      </c>
      <c r="HUP25" s="10">
        <v>4000</v>
      </c>
      <c r="HUQ25" s="11">
        <v>6.2</v>
      </c>
      <c r="HUR25" s="7">
        <v>6000</v>
      </c>
      <c r="HUS25" s="8">
        <v>9.4</v>
      </c>
      <c r="HUT25" s="7">
        <v>18000</v>
      </c>
      <c r="HUU25" s="8">
        <v>15.3</v>
      </c>
      <c r="HUV25" s="7">
        <v>21000</v>
      </c>
      <c r="HUW25" s="8">
        <v>17.399999999999999</v>
      </c>
      <c r="HUX25" s="7">
        <v>19000</v>
      </c>
      <c r="HUY25" s="8">
        <v>24.2</v>
      </c>
      <c r="HUZ25" s="7">
        <v>60000</v>
      </c>
      <c r="HVA25" s="8">
        <v>23.3</v>
      </c>
      <c r="HVB25" s="7">
        <v>127000</v>
      </c>
      <c r="HVC25" s="8">
        <v>18.399999999999999</v>
      </c>
      <c r="HVD25" s="7" t="s">
        <v>123</v>
      </c>
      <c r="HVE25" s="9">
        <v>2023</v>
      </c>
      <c r="HVF25" s="10">
        <v>4000</v>
      </c>
      <c r="HVG25" s="11">
        <v>6.2</v>
      </c>
      <c r="HVH25" s="7">
        <v>6000</v>
      </c>
      <c r="HVI25" s="8">
        <v>9.4</v>
      </c>
      <c r="HVJ25" s="7">
        <v>18000</v>
      </c>
      <c r="HVK25" s="8">
        <v>15.3</v>
      </c>
      <c r="HVL25" s="7">
        <v>21000</v>
      </c>
      <c r="HVM25" s="8">
        <v>17.399999999999999</v>
      </c>
      <c r="HVN25" s="7">
        <v>19000</v>
      </c>
      <c r="HVO25" s="8">
        <v>24.2</v>
      </c>
      <c r="HVP25" s="7">
        <v>60000</v>
      </c>
      <c r="HVQ25" s="8">
        <v>23.3</v>
      </c>
      <c r="HVR25" s="7">
        <v>127000</v>
      </c>
      <c r="HVS25" s="8">
        <v>18.399999999999999</v>
      </c>
      <c r="HVT25" s="7" t="s">
        <v>123</v>
      </c>
      <c r="HVU25" s="9">
        <v>2023</v>
      </c>
      <c r="HVV25" s="10">
        <v>4000</v>
      </c>
      <c r="HVW25" s="11">
        <v>6.2</v>
      </c>
      <c r="HVX25" s="7">
        <v>6000</v>
      </c>
      <c r="HVY25" s="8">
        <v>9.4</v>
      </c>
      <c r="HVZ25" s="7">
        <v>18000</v>
      </c>
      <c r="HWA25" s="8">
        <v>15.3</v>
      </c>
      <c r="HWB25" s="7">
        <v>21000</v>
      </c>
      <c r="HWC25" s="8">
        <v>17.399999999999999</v>
      </c>
      <c r="HWD25" s="7">
        <v>19000</v>
      </c>
      <c r="HWE25" s="8">
        <v>24.2</v>
      </c>
      <c r="HWF25" s="7">
        <v>60000</v>
      </c>
      <c r="HWG25" s="8">
        <v>23.3</v>
      </c>
      <c r="HWH25" s="7">
        <v>127000</v>
      </c>
      <c r="HWI25" s="8">
        <v>18.399999999999999</v>
      </c>
      <c r="HWJ25" s="7" t="s">
        <v>123</v>
      </c>
      <c r="HWK25" s="9">
        <v>2023</v>
      </c>
      <c r="HWL25" s="10">
        <v>4000</v>
      </c>
      <c r="HWM25" s="11">
        <v>6.2</v>
      </c>
      <c r="HWN25" s="7">
        <v>6000</v>
      </c>
      <c r="HWO25" s="8">
        <v>9.4</v>
      </c>
      <c r="HWP25" s="7">
        <v>18000</v>
      </c>
      <c r="HWQ25" s="8">
        <v>15.3</v>
      </c>
      <c r="HWR25" s="7">
        <v>21000</v>
      </c>
      <c r="HWS25" s="8">
        <v>17.399999999999999</v>
      </c>
      <c r="HWT25" s="7">
        <v>19000</v>
      </c>
      <c r="HWU25" s="8">
        <v>24.2</v>
      </c>
      <c r="HWV25" s="7">
        <v>60000</v>
      </c>
      <c r="HWW25" s="8">
        <v>23.3</v>
      </c>
      <c r="HWX25" s="7">
        <v>127000</v>
      </c>
      <c r="HWY25" s="8">
        <v>18.399999999999999</v>
      </c>
      <c r="HWZ25" s="7" t="s">
        <v>123</v>
      </c>
      <c r="HXA25" s="9">
        <v>2023</v>
      </c>
      <c r="HXB25" s="10">
        <v>4000</v>
      </c>
      <c r="HXC25" s="11">
        <v>6.2</v>
      </c>
      <c r="HXD25" s="7">
        <v>6000</v>
      </c>
      <c r="HXE25" s="8">
        <v>9.4</v>
      </c>
      <c r="HXF25" s="7">
        <v>18000</v>
      </c>
      <c r="HXG25" s="8">
        <v>15.3</v>
      </c>
      <c r="HXH25" s="7">
        <v>21000</v>
      </c>
      <c r="HXI25" s="8">
        <v>17.399999999999999</v>
      </c>
      <c r="HXJ25" s="7">
        <v>19000</v>
      </c>
      <c r="HXK25" s="8">
        <v>24.2</v>
      </c>
      <c r="HXL25" s="7">
        <v>60000</v>
      </c>
      <c r="HXM25" s="8">
        <v>23.3</v>
      </c>
      <c r="HXN25" s="7">
        <v>127000</v>
      </c>
      <c r="HXO25" s="8">
        <v>18.399999999999999</v>
      </c>
      <c r="HXP25" s="7" t="s">
        <v>123</v>
      </c>
      <c r="HXQ25" s="9">
        <v>2023</v>
      </c>
      <c r="HXR25" s="10">
        <v>4000</v>
      </c>
      <c r="HXS25" s="11">
        <v>6.2</v>
      </c>
      <c r="HXT25" s="7">
        <v>6000</v>
      </c>
      <c r="HXU25" s="8">
        <v>9.4</v>
      </c>
      <c r="HXV25" s="7">
        <v>18000</v>
      </c>
      <c r="HXW25" s="8">
        <v>15.3</v>
      </c>
      <c r="HXX25" s="7">
        <v>21000</v>
      </c>
      <c r="HXY25" s="8">
        <v>17.399999999999999</v>
      </c>
      <c r="HXZ25" s="7">
        <v>19000</v>
      </c>
      <c r="HYA25" s="8">
        <v>24.2</v>
      </c>
      <c r="HYB25" s="7">
        <v>60000</v>
      </c>
      <c r="HYC25" s="8">
        <v>23.3</v>
      </c>
      <c r="HYD25" s="7">
        <v>127000</v>
      </c>
      <c r="HYE25" s="8">
        <v>18.399999999999999</v>
      </c>
      <c r="HYF25" s="7" t="s">
        <v>123</v>
      </c>
      <c r="HYG25" s="9">
        <v>2023</v>
      </c>
      <c r="HYH25" s="10">
        <v>4000</v>
      </c>
      <c r="HYI25" s="11">
        <v>6.2</v>
      </c>
      <c r="HYJ25" s="7">
        <v>6000</v>
      </c>
      <c r="HYK25" s="8">
        <v>9.4</v>
      </c>
      <c r="HYL25" s="7">
        <v>18000</v>
      </c>
      <c r="HYM25" s="8">
        <v>15.3</v>
      </c>
      <c r="HYN25" s="7">
        <v>21000</v>
      </c>
      <c r="HYO25" s="8">
        <v>17.399999999999999</v>
      </c>
      <c r="HYP25" s="7">
        <v>19000</v>
      </c>
      <c r="HYQ25" s="8">
        <v>24.2</v>
      </c>
      <c r="HYR25" s="7">
        <v>60000</v>
      </c>
      <c r="HYS25" s="8">
        <v>23.3</v>
      </c>
      <c r="HYT25" s="7">
        <v>127000</v>
      </c>
      <c r="HYU25" s="8">
        <v>18.399999999999999</v>
      </c>
      <c r="HYV25" s="7" t="s">
        <v>123</v>
      </c>
      <c r="HYW25" s="9">
        <v>2023</v>
      </c>
      <c r="HYX25" s="10">
        <v>4000</v>
      </c>
      <c r="HYY25" s="11">
        <v>6.2</v>
      </c>
      <c r="HYZ25" s="7">
        <v>6000</v>
      </c>
      <c r="HZA25" s="8">
        <v>9.4</v>
      </c>
      <c r="HZB25" s="7">
        <v>18000</v>
      </c>
      <c r="HZC25" s="8">
        <v>15.3</v>
      </c>
      <c r="HZD25" s="7">
        <v>21000</v>
      </c>
      <c r="HZE25" s="8">
        <v>17.399999999999999</v>
      </c>
      <c r="HZF25" s="7">
        <v>19000</v>
      </c>
      <c r="HZG25" s="8">
        <v>24.2</v>
      </c>
      <c r="HZH25" s="7">
        <v>60000</v>
      </c>
      <c r="HZI25" s="8">
        <v>23.3</v>
      </c>
      <c r="HZJ25" s="7">
        <v>127000</v>
      </c>
      <c r="HZK25" s="8">
        <v>18.399999999999999</v>
      </c>
      <c r="HZL25" s="7" t="s">
        <v>123</v>
      </c>
      <c r="HZM25" s="9">
        <v>2023</v>
      </c>
      <c r="HZN25" s="10">
        <v>4000</v>
      </c>
      <c r="HZO25" s="11">
        <v>6.2</v>
      </c>
      <c r="HZP25" s="7">
        <v>6000</v>
      </c>
      <c r="HZQ25" s="8">
        <v>9.4</v>
      </c>
      <c r="HZR25" s="7">
        <v>18000</v>
      </c>
      <c r="HZS25" s="8">
        <v>15.3</v>
      </c>
      <c r="HZT25" s="7">
        <v>21000</v>
      </c>
      <c r="HZU25" s="8">
        <v>17.399999999999999</v>
      </c>
      <c r="HZV25" s="7">
        <v>19000</v>
      </c>
      <c r="HZW25" s="8">
        <v>24.2</v>
      </c>
      <c r="HZX25" s="7">
        <v>60000</v>
      </c>
      <c r="HZY25" s="8">
        <v>23.3</v>
      </c>
      <c r="HZZ25" s="7">
        <v>127000</v>
      </c>
      <c r="IAA25" s="8">
        <v>18.399999999999999</v>
      </c>
      <c r="IAB25" s="7" t="s">
        <v>123</v>
      </c>
      <c r="IAC25" s="9">
        <v>2023</v>
      </c>
      <c r="IAD25" s="10">
        <v>4000</v>
      </c>
      <c r="IAE25" s="11">
        <v>6.2</v>
      </c>
      <c r="IAF25" s="7">
        <v>6000</v>
      </c>
      <c r="IAG25" s="8">
        <v>9.4</v>
      </c>
      <c r="IAH25" s="7">
        <v>18000</v>
      </c>
      <c r="IAI25" s="8">
        <v>15.3</v>
      </c>
      <c r="IAJ25" s="7">
        <v>21000</v>
      </c>
      <c r="IAK25" s="8">
        <v>17.399999999999999</v>
      </c>
      <c r="IAL25" s="7">
        <v>19000</v>
      </c>
      <c r="IAM25" s="8">
        <v>24.2</v>
      </c>
      <c r="IAN25" s="7">
        <v>60000</v>
      </c>
      <c r="IAO25" s="8">
        <v>23.3</v>
      </c>
      <c r="IAP25" s="7">
        <v>127000</v>
      </c>
      <c r="IAQ25" s="8">
        <v>18.399999999999999</v>
      </c>
      <c r="IAR25" s="7" t="s">
        <v>123</v>
      </c>
      <c r="IAS25" s="9">
        <v>2023</v>
      </c>
      <c r="IAT25" s="10">
        <v>4000</v>
      </c>
      <c r="IAU25" s="11">
        <v>6.2</v>
      </c>
      <c r="IAV25" s="7">
        <v>6000</v>
      </c>
      <c r="IAW25" s="8">
        <v>9.4</v>
      </c>
      <c r="IAX25" s="7">
        <v>18000</v>
      </c>
      <c r="IAY25" s="8">
        <v>15.3</v>
      </c>
      <c r="IAZ25" s="7">
        <v>21000</v>
      </c>
      <c r="IBA25" s="8">
        <v>17.399999999999999</v>
      </c>
      <c r="IBB25" s="7">
        <v>19000</v>
      </c>
      <c r="IBC25" s="8">
        <v>24.2</v>
      </c>
      <c r="IBD25" s="7">
        <v>60000</v>
      </c>
      <c r="IBE25" s="8">
        <v>23.3</v>
      </c>
      <c r="IBF25" s="7">
        <v>127000</v>
      </c>
      <c r="IBG25" s="8">
        <v>18.399999999999999</v>
      </c>
      <c r="IBH25" s="7" t="s">
        <v>123</v>
      </c>
      <c r="IBI25" s="9">
        <v>2023</v>
      </c>
      <c r="IBJ25" s="10">
        <v>4000</v>
      </c>
      <c r="IBK25" s="11">
        <v>6.2</v>
      </c>
      <c r="IBL25" s="7">
        <v>6000</v>
      </c>
      <c r="IBM25" s="8">
        <v>9.4</v>
      </c>
      <c r="IBN25" s="7">
        <v>18000</v>
      </c>
      <c r="IBO25" s="8">
        <v>15.3</v>
      </c>
      <c r="IBP25" s="7">
        <v>21000</v>
      </c>
      <c r="IBQ25" s="8">
        <v>17.399999999999999</v>
      </c>
      <c r="IBR25" s="7">
        <v>19000</v>
      </c>
      <c r="IBS25" s="8">
        <v>24.2</v>
      </c>
      <c r="IBT25" s="7">
        <v>60000</v>
      </c>
      <c r="IBU25" s="8">
        <v>23.3</v>
      </c>
      <c r="IBV25" s="7">
        <v>127000</v>
      </c>
      <c r="IBW25" s="8">
        <v>18.399999999999999</v>
      </c>
      <c r="IBX25" s="7" t="s">
        <v>123</v>
      </c>
      <c r="IBY25" s="9">
        <v>2023</v>
      </c>
      <c r="IBZ25" s="10">
        <v>4000</v>
      </c>
      <c r="ICA25" s="11">
        <v>6.2</v>
      </c>
      <c r="ICB25" s="7">
        <v>6000</v>
      </c>
      <c r="ICC25" s="8">
        <v>9.4</v>
      </c>
      <c r="ICD25" s="7">
        <v>18000</v>
      </c>
      <c r="ICE25" s="8">
        <v>15.3</v>
      </c>
      <c r="ICF25" s="7">
        <v>21000</v>
      </c>
      <c r="ICG25" s="8">
        <v>17.399999999999999</v>
      </c>
      <c r="ICH25" s="7">
        <v>19000</v>
      </c>
      <c r="ICI25" s="8">
        <v>24.2</v>
      </c>
      <c r="ICJ25" s="7">
        <v>60000</v>
      </c>
      <c r="ICK25" s="8">
        <v>23.3</v>
      </c>
      <c r="ICL25" s="7">
        <v>127000</v>
      </c>
      <c r="ICM25" s="8">
        <v>18.399999999999999</v>
      </c>
      <c r="ICN25" s="7" t="s">
        <v>123</v>
      </c>
      <c r="ICO25" s="9">
        <v>2023</v>
      </c>
      <c r="ICP25" s="10">
        <v>4000</v>
      </c>
      <c r="ICQ25" s="11">
        <v>6.2</v>
      </c>
      <c r="ICR25" s="7">
        <v>6000</v>
      </c>
      <c r="ICS25" s="8">
        <v>9.4</v>
      </c>
      <c r="ICT25" s="7">
        <v>18000</v>
      </c>
      <c r="ICU25" s="8">
        <v>15.3</v>
      </c>
      <c r="ICV25" s="7">
        <v>21000</v>
      </c>
      <c r="ICW25" s="8">
        <v>17.399999999999999</v>
      </c>
      <c r="ICX25" s="7">
        <v>19000</v>
      </c>
      <c r="ICY25" s="8">
        <v>24.2</v>
      </c>
      <c r="ICZ25" s="7">
        <v>60000</v>
      </c>
      <c r="IDA25" s="8">
        <v>23.3</v>
      </c>
      <c r="IDB25" s="7">
        <v>127000</v>
      </c>
      <c r="IDC25" s="8">
        <v>18.399999999999999</v>
      </c>
      <c r="IDD25" s="7" t="s">
        <v>123</v>
      </c>
      <c r="IDE25" s="9">
        <v>2023</v>
      </c>
      <c r="IDF25" s="10">
        <v>4000</v>
      </c>
      <c r="IDG25" s="11">
        <v>6.2</v>
      </c>
      <c r="IDH25" s="7">
        <v>6000</v>
      </c>
      <c r="IDI25" s="8">
        <v>9.4</v>
      </c>
      <c r="IDJ25" s="7">
        <v>18000</v>
      </c>
      <c r="IDK25" s="8">
        <v>15.3</v>
      </c>
      <c r="IDL25" s="7">
        <v>21000</v>
      </c>
      <c r="IDM25" s="8">
        <v>17.399999999999999</v>
      </c>
      <c r="IDN25" s="7">
        <v>19000</v>
      </c>
      <c r="IDO25" s="8">
        <v>24.2</v>
      </c>
      <c r="IDP25" s="7">
        <v>60000</v>
      </c>
      <c r="IDQ25" s="8">
        <v>23.3</v>
      </c>
      <c r="IDR25" s="7">
        <v>127000</v>
      </c>
      <c r="IDS25" s="8">
        <v>18.399999999999999</v>
      </c>
      <c r="IDT25" s="7" t="s">
        <v>123</v>
      </c>
      <c r="IDU25" s="9">
        <v>2023</v>
      </c>
      <c r="IDV25" s="10">
        <v>4000</v>
      </c>
      <c r="IDW25" s="11">
        <v>6.2</v>
      </c>
      <c r="IDX25" s="7">
        <v>6000</v>
      </c>
      <c r="IDY25" s="8">
        <v>9.4</v>
      </c>
      <c r="IDZ25" s="7">
        <v>18000</v>
      </c>
      <c r="IEA25" s="8">
        <v>15.3</v>
      </c>
      <c r="IEB25" s="7">
        <v>21000</v>
      </c>
      <c r="IEC25" s="8">
        <v>17.399999999999999</v>
      </c>
      <c r="IED25" s="7">
        <v>19000</v>
      </c>
      <c r="IEE25" s="8">
        <v>24.2</v>
      </c>
      <c r="IEF25" s="7">
        <v>60000</v>
      </c>
      <c r="IEG25" s="8">
        <v>23.3</v>
      </c>
      <c r="IEH25" s="7">
        <v>127000</v>
      </c>
      <c r="IEI25" s="8">
        <v>18.399999999999999</v>
      </c>
      <c r="IEJ25" s="7" t="s">
        <v>123</v>
      </c>
      <c r="IEK25" s="9">
        <v>2023</v>
      </c>
      <c r="IEL25" s="10">
        <v>4000</v>
      </c>
      <c r="IEM25" s="11">
        <v>6.2</v>
      </c>
      <c r="IEN25" s="7">
        <v>6000</v>
      </c>
      <c r="IEO25" s="8">
        <v>9.4</v>
      </c>
      <c r="IEP25" s="7">
        <v>18000</v>
      </c>
      <c r="IEQ25" s="8">
        <v>15.3</v>
      </c>
      <c r="IER25" s="7">
        <v>21000</v>
      </c>
      <c r="IES25" s="8">
        <v>17.399999999999999</v>
      </c>
      <c r="IET25" s="7">
        <v>19000</v>
      </c>
      <c r="IEU25" s="8">
        <v>24.2</v>
      </c>
      <c r="IEV25" s="7">
        <v>60000</v>
      </c>
      <c r="IEW25" s="8">
        <v>23.3</v>
      </c>
      <c r="IEX25" s="7">
        <v>127000</v>
      </c>
      <c r="IEY25" s="8">
        <v>18.399999999999999</v>
      </c>
      <c r="IEZ25" s="7" t="s">
        <v>123</v>
      </c>
      <c r="IFA25" s="9">
        <v>2023</v>
      </c>
      <c r="IFB25" s="10">
        <v>4000</v>
      </c>
      <c r="IFC25" s="11">
        <v>6.2</v>
      </c>
      <c r="IFD25" s="7">
        <v>6000</v>
      </c>
      <c r="IFE25" s="8">
        <v>9.4</v>
      </c>
      <c r="IFF25" s="7">
        <v>18000</v>
      </c>
      <c r="IFG25" s="8">
        <v>15.3</v>
      </c>
      <c r="IFH25" s="7">
        <v>21000</v>
      </c>
      <c r="IFI25" s="8">
        <v>17.399999999999999</v>
      </c>
      <c r="IFJ25" s="7">
        <v>19000</v>
      </c>
      <c r="IFK25" s="8">
        <v>24.2</v>
      </c>
      <c r="IFL25" s="7">
        <v>60000</v>
      </c>
      <c r="IFM25" s="8">
        <v>23.3</v>
      </c>
      <c r="IFN25" s="7">
        <v>127000</v>
      </c>
      <c r="IFO25" s="8">
        <v>18.399999999999999</v>
      </c>
      <c r="IFP25" s="7" t="s">
        <v>123</v>
      </c>
      <c r="IFQ25" s="9">
        <v>2023</v>
      </c>
      <c r="IFR25" s="10">
        <v>4000</v>
      </c>
      <c r="IFS25" s="11">
        <v>6.2</v>
      </c>
      <c r="IFT25" s="7">
        <v>6000</v>
      </c>
      <c r="IFU25" s="8">
        <v>9.4</v>
      </c>
      <c r="IFV25" s="7">
        <v>18000</v>
      </c>
      <c r="IFW25" s="8">
        <v>15.3</v>
      </c>
      <c r="IFX25" s="7">
        <v>21000</v>
      </c>
      <c r="IFY25" s="8">
        <v>17.399999999999999</v>
      </c>
      <c r="IFZ25" s="7">
        <v>19000</v>
      </c>
      <c r="IGA25" s="8">
        <v>24.2</v>
      </c>
      <c r="IGB25" s="7">
        <v>60000</v>
      </c>
      <c r="IGC25" s="8">
        <v>23.3</v>
      </c>
      <c r="IGD25" s="7">
        <v>127000</v>
      </c>
      <c r="IGE25" s="8">
        <v>18.399999999999999</v>
      </c>
      <c r="IGF25" s="7" t="s">
        <v>123</v>
      </c>
      <c r="IGG25" s="9">
        <v>2023</v>
      </c>
      <c r="IGH25" s="10">
        <v>4000</v>
      </c>
      <c r="IGI25" s="11">
        <v>6.2</v>
      </c>
      <c r="IGJ25" s="7">
        <v>6000</v>
      </c>
      <c r="IGK25" s="8">
        <v>9.4</v>
      </c>
      <c r="IGL25" s="7">
        <v>18000</v>
      </c>
      <c r="IGM25" s="8">
        <v>15.3</v>
      </c>
      <c r="IGN25" s="7">
        <v>21000</v>
      </c>
      <c r="IGO25" s="8">
        <v>17.399999999999999</v>
      </c>
      <c r="IGP25" s="7">
        <v>19000</v>
      </c>
      <c r="IGQ25" s="8">
        <v>24.2</v>
      </c>
      <c r="IGR25" s="7">
        <v>60000</v>
      </c>
      <c r="IGS25" s="8">
        <v>23.3</v>
      </c>
      <c r="IGT25" s="7">
        <v>127000</v>
      </c>
      <c r="IGU25" s="8">
        <v>18.399999999999999</v>
      </c>
      <c r="IGV25" s="7" t="s">
        <v>123</v>
      </c>
      <c r="IGW25" s="9">
        <v>2023</v>
      </c>
      <c r="IGX25" s="10">
        <v>4000</v>
      </c>
      <c r="IGY25" s="11">
        <v>6.2</v>
      </c>
      <c r="IGZ25" s="7">
        <v>6000</v>
      </c>
      <c r="IHA25" s="8">
        <v>9.4</v>
      </c>
      <c r="IHB25" s="7">
        <v>18000</v>
      </c>
      <c r="IHC25" s="8">
        <v>15.3</v>
      </c>
      <c r="IHD25" s="7">
        <v>21000</v>
      </c>
      <c r="IHE25" s="8">
        <v>17.399999999999999</v>
      </c>
      <c r="IHF25" s="7">
        <v>19000</v>
      </c>
      <c r="IHG25" s="8">
        <v>24.2</v>
      </c>
      <c r="IHH25" s="7">
        <v>60000</v>
      </c>
      <c r="IHI25" s="8">
        <v>23.3</v>
      </c>
      <c r="IHJ25" s="7">
        <v>127000</v>
      </c>
      <c r="IHK25" s="8">
        <v>18.399999999999999</v>
      </c>
      <c r="IHL25" s="7" t="s">
        <v>123</v>
      </c>
      <c r="IHM25" s="9">
        <v>2023</v>
      </c>
      <c r="IHN25" s="10">
        <v>4000</v>
      </c>
      <c r="IHO25" s="11">
        <v>6.2</v>
      </c>
      <c r="IHP25" s="7">
        <v>6000</v>
      </c>
      <c r="IHQ25" s="8">
        <v>9.4</v>
      </c>
      <c r="IHR25" s="7">
        <v>18000</v>
      </c>
      <c r="IHS25" s="8">
        <v>15.3</v>
      </c>
      <c r="IHT25" s="7">
        <v>21000</v>
      </c>
      <c r="IHU25" s="8">
        <v>17.399999999999999</v>
      </c>
      <c r="IHV25" s="7">
        <v>19000</v>
      </c>
      <c r="IHW25" s="8">
        <v>24.2</v>
      </c>
      <c r="IHX25" s="7">
        <v>60000</v>
      </c>
      <c r="IHY25" s="8">
        <v>23.3</v>
      </c>
      <c r="IHZ25" s="7">
        <v>127000</v>
      </c>
      <c r="IIA25" s="8">
        <v>18.399999999999999</v>
      </c>
      <c r="IIB25" s="7" t="s">
        <v>123</v>
      </c>
      <c r="IIC25" s="9">
        <v>2023</v>
      </c>
      <c r="IID25" s="10">
        <v>4000</v>
      </c>
      <c r="IIE25" s="11">
        <v>6.2</v>
      </c>
      <c r="IIF25" s="7">
        <v>6000</v>
      </c>
      <c r="IIG25" s="8">
        <v>9.4</v>
      </c>
      <c r="IIH25" s="7">
        <v>18000</v>
      </c>
      <c r="III25" s="8">
        <v>15.3</v>
      </c>
      <c r="IIJ25" s="7">
        <v>21000</v>
      </c>
      <c r="IIK25" s="8">
        <v>17.399999999999999</v>
      </c>
      <c r="IIL25" s="7">
        <v>19000</v>
      </c>
      <c r="IIM25" s="8">
        <v>24.2</v>
      </c>
      <c r="IIN25" s="7">
        <v>60000</v>
      </c>
      <c r="IIO25" s="8">
        <v>23.3</v>
      </c>
      <c r="IIP25" s="7">
        <v>127000</v>
      </c>
      <c r="IIQ25" s="8">
        <v>18.399999999999999</v>
      </c>
      <c r="IIR25" s="7" t="s">
        <v>123</v>
      </c>
      <c r="IIS25" s="9">
        <v>2023</v>
      </c>
      <c r="IIT25" s="10">
        <v>4000</v>
      </c>
      <c r="IIU25" s="11">
        <v>6.2</v>
      </c>
      <c r="IIV25" s="7">
        <v>6000</v>
      </c>
      <c r="IIW25" s="8">
        <v>9.4</v>
      </c>
      <c r="IIX25" s="7">
        <v>18000</v>
      </c>
      <c r="IIY25" s="8">
        <v>15.3</v>
      </c>
      <c r="IIZ25" s="7">
        <v>21000</v>
      </c>
      <c r="IJA25" s="8">
        <v>17.399999999999999</v>
      </c>
      <c r="IJB25" s="7">
        <v>19000</v>
      </c>
      <c r="IJC25" s="8">
        <v>24.2</v>
      </c>
      <c r="IJD25" s="7">
        <v>60000</v>
      </c>
      <c r="IJE25" s="8">
        <v>23.3</v>
      </c>
      <c r="IJF25" s="7">
        <v>127000</v>
      </c>
      <c r="IJG25" s="8">
        <v>18.399999999999999</v>
      </c>
      <c r="IJH25" s="7" t="s">
        <v>123</v>
      </c>
      <c r="IJI25" s="9">
        <v>2023</v>
      </c>
      <c r="IJJ25" s="10">
        <v>4000</v>
      </c>
      <c r="IJK25" s="11">
        <v>6.2</v>
      </c>
      <c r="IJL25" s="7">
        <v>6000</v>
      </c>
      <c r="IJM25" s="8">
        <v>9.4</v>
      </c>
      <c r="IJN25" s="7">
        <v>18000</v>
      </c>
      <c r="IJO25" s="8">
        <v>15.3</v>
      </c>
      <c r="IJP25" s="7">
        <v>21000</v>
      </c>
      <c r="IJQ25" s="8">
        <v>17.399999999999999</v>
      </c>
      <c r="IJR25" s="7">
        <v>19000</v>
      </c>
      <c r="IJS25" s="8">
        <v>24.2</v>
      </c>
      <c r="IJT25" s="7">
        <v>60000</v>
      </c>
      <c r="IJU25" s="8">
        <v>23.3</v>
      </c>
      <c r="IJV25" s="7">
        <v>127000</v>
      </c>
      <c r="IJW25" s="8">
        <v>18.399999999999999</v>
      </c>
      <c r="IJX25" s="7" t="s">
        <v>123</v>
      </c>
      <c r="IJY25" s="9">
        <v>2023</v>
      </c>
      <c r="IJZ25" s="10">
        <v>4000</v>
      </c>
      <c r="IKA25" s="11">
        <v>6.2</v>
      </c>
      <c r="IKB25" s="7">
        <v>6000</v>
      </c>
      <c r="IKC25" s="8">
        <v>9.4</v>
      </c>
      <c r="IKD25" s="7">
        <v>18000</v>
      </c>
      <c r="IKE25" s="8">
        <v>15.3</v>
      </c>
      <c r="IKF25" s="7">
        <v>21000</v>
      </c>
      <c r="IKG25" s="8">
        <v>17.399999999999999</v>
      </c>
      <c r="IKH25" s="7">
        <v>19000</v>
      </c>
      <c r="IKI25" s="8">
        <v>24.2</v>
      </c>
      <c r="IKJ25" s="7">
        <v>60000</v>
      </c>
      <c r="IKK25" s="8">
        <v>23.3</v>
      </c>
      <c r="IKL25" s="7">
        <v>127000</v>
      </c>
      <c r="IKM25" s="8">
        <v>18.399999999999999</v>
      </c>
      <c r="IKN25" s="7" t="s">
        <v>123</v>
      </c>
      <c r="IKO25" s="9">
        <v>2023</v>
      </c>
      <c r="IKP25" s="10">
        <v>4000</v>
      </c>
      <c r="IKQ25" s="11">
        <v>6.2</v>
      </c>
      <c r="IKR25" s="7">
        <v>6000</v>
      </c>
      <c r="IKS25" s="8">
        <v>9.4</v>
      </c>
      <c r="IKT25" s="7">
        <v>18000</v>
      </c>
      <c r="IKU25" s="8">
        <v>15.3</v>
      </c>
      <c r="IKV25" s="7">
        <v>21000</v>
      </c>
      <c r="IKW25" s="8">
        <v>17.399999999999999</v>
      </c>
      <c r="IKX25" s="7">
        <v>19000</v>
      </c>
      <c r="IKY25" s="8">
        <v>24.2</v>
      </c>
      <c r="IKZ25" s="7">
        <v>60000</v>
      </c>
      <c r="ILA25" s="8">
        <v>23.3</v>
      </c>
      <c r="ILB25" s="7">
        <v>127000</v>
      </c>
      <c r="ILC25" s="8">
        <v>18.399999999999999</v>
      </c>
      <c r="ILD25" s="7" t="s">
        <v>123</v>
      </c>
      <c r="ILE25" s="9">
        <v>2023</v>
      </c>
      <c r="ILF25" s="10">
        <v>4000</v>
      </c>
      <c r="ILG25" s="11">
        <v>6.2</v>
      </c>
      <c r="ILH25" s="7">
        <v>6000</v>
      </c>
      <c r="ILI25" s="8">
        <v>9.4</v>
      </c>
      <c r="ILJ25" s="7">
        <v>18000</v>
      </c>
      <c r="ILK25" s="8">
        <v>15.3</v>
      </c>
      <c r="ILL25" s="7">
        <v>21000</v>
      </c>
      <c r="ILM25" s="8">
        <v>17.399999999999999</v>
      </c>
      <c r="ILN25" s="7">
        <v>19000</v>
      </c>
      <c r="ILO25" s="8">
        <v>24.2</v>
      </c>
      <c r="ILP25" s="7">
        <v>60000</v>
      </c>
      <c r="ILQ25" s="8">
        <v>23.3</v>
      </c>
      <c r="ILR25" s="7">
        <v>127000</v>
      </c>
      <c r="ILS25" s="8">
        <v>18.399999999999999</v>
      </c>
      <c r="ILT25" s="7" t="s">
        <v>123</v>
      </c>
      <c r="ILU25" s="9">
        <v>2023</v>
      </c>
      <c r="ILV25" s="10">
        <v>4000</v>
      </c>
      <c r="ILW25" s="11">
        <v>6.2</v>
      </c>
      <c r="ILX25" s="7">
        <v>6000</v>
      </c>
      <c r="ILY25" s="8">
        <v>9.4</v>
      </c>
      <c r="ILZ25" s="7">
        <v>18000</v>
      </c>
      <c r="IMA25" s="8">
        <v>15.3</v>
      </c>
      <c r="IMB25" s="7">
        <v>21000</v>
      </c>
      <c r="IMC25" s="8">
        <v>17.399999999999999</v>
      </c>
      <c r="IMD25" s="7">
        <v>19000</v>
      </c>
      <c r="IME25" s="8">
        <v>24.2</v>
      </c>
      <c r="IMF25" s="7">
        <v>60000</v>
      </c>
      <c r="IMG25" s="8">
        <v>23.3</v>
      </c>
      <c r="IMH25" s="7">
        <v>127000</v>
      </c>
      <c r="IMI25" s="8">
        <v>18.399999999999999</v>
      </c>
      <c r="IMJ25" s="7" t="s">
        <v>123</v>
      </c>
      <c r="IMK25" s="9">
        <v>2023</v>
      </c>
      <c r="IML25" s="10">
        <v>4000</v>
      </c>
      <c r="IMM25" s="11">
        <v>6.2</v>
      </c>
      <c r="IMN25" s="7">
        <v>6000</v>
      </c>
      <c r="IMO25" s="8">
        <v>9.4</v>
      </c>
      <c r="IMP25" s="7">
        <v>18000</v>
      </c>
      <c r="IMQ25" s="8">
        <v>15.3</v>
      </c>
      <c r="IMR25" s="7">
        <v>21000</v>
      </c>
      <c r="IMS25" s="8">
        <v>17.399999999999999</v>
      </c>
      <c r="IMT25" s="7">
        <v>19000</v>
      </c>
      <c r="IMU25" s="8">
        <v>24.2</v>
      </c>
      <c r="IMV25" s="7">
        <v>60000</v>
      </c>
      <c r="IMW25" s="8">
        <v>23.3</v>
      </c>
      <c r="IMX25" s="7">
        <v>127000</v>
      </c>
      <c r="IMY25" s="8">
        <v>18.399999999999999</v>
      </c>
      <c r="IMZ25" s="7" t="s">
        <v>123</v>
      </c>
      <c r="INA25" s="9">
        <v>2023</v>
      </c>
      <c r="INB25" s="10">
        <v>4000</v>
      </c>
      <c r="INC25" s="11">
        <v>6.2</v>
      </c>
      <c r="IND25" s="7">
        <v>6000</v>
      </c>
      <c r="INE25" s="8">
        <v>9.4</v>
      </c>
      <c r="INF25" s="7">
        <v>18000</v>
      </c>
      <c r="ING25" s="8">
        <v>15.3</v>
      </c>
      <c r="INH25" s="7">
        <v>21000</v>
      </c>
      <c r="INI25" s="8">
        <v>17.399999999999999</v>
      </c>
      <c r="INJ25" s="7">
        <v>19000</v>
      </c>
      <c r="INK25" s="8">
        <v>24.2</v>
      </c>
      <c r="INL25" s="7">
        <v>60000</v>
      </c>
      <c r="INM25" s="8">
        <v>23.3</v>
      </c>
      <c r="INN25" s="7">
        <v>127000</v>
      </c>
      <c r="INO25" s="8">
        <v>18.399999999999999</v>
      </c>
      <c r="INP25" s="7" t="s">
        <v>123</v>
      </c>
      <c r="INQ25" s="9">
        <v>2023</v>
      </c>
      <c r="INR25" s="10">
        <v>4000</v>
      </c>
      <c r="INS25" s="11">
        <v>6.2</v>
      </c>
      <c r="INT25" s="7">
        <v>6000</v>
      </c>
      <c r="INU25" s="8">
        <v>9.4</v>
      </c>
      <c r="INV25" s="7">
        <v>18000</v>
      </c>
      <c r="INW25" s="8">
        <v>15.3</v>
      </c>
      <c r="INX25" s="7">
        <v>21000</v>
      </c>
      <c r="INY25" s="8">
        <v>17.399999999999999</v>
      </c>
      <c r="INZ25" s="7">
        <v>19000</v>
      </c>
      <c r="IOA25" s="8">
        <v>24.2</v>
      </c>
      <c r="IOB25" s="7">
        <v>60000</v>
      </c>
      <c r="IOC25" s="8">
        <v>23.3</v>
      </c>
      <c r="IOD25" s="7">
        <v>127000</v>
      </c>
      <c r="IOE25" s="8">
        <v>18.399999999999999</v>
      </c>
      <c r="IOF25" s="7" t="s">
        <v>123</v>
      </c>
      <c r="IOG25" s="9">
        <v>2023</v>
      </c>
      <c r="IOH25" s="10">
        <v>4000</v>
      </c>
      <c r="IOI25" s="11">
        <v>6.2</v>
      </c>
      <c r="IOJ25" s="7">
        <v>6000</v>
      </c>
      <c r="IOK25" s="8">
        <v>9.4</v>
      </c>
      <c r="IOL25" s="7">
        <v>18000</v>
      </c>
      <c r="IOM25" s="8">
        <v>15.3</v>
      </c>
      <c r="ION25" s="7">
        <v>21000</v>
      </c>
      <c r="IOO25" s="8">
        <v>17.399999999999999</v>
      </c>
      <c r="IOP25" s="7">
        <v>19000</v>
      </c>
      <c r="IOQ25" s="8">
        <v>24.2</v>
      </c>
      <c r="IOR25" s="7">
        <v>60000</v>
      </c>
      <c r="IOS25" s="8">
        <v>23.3</v>
      </c>
      <c r="IOT25" s="7">
        <v>127000</v>
      </c>
      <c r="IOU25" s="8">
        <v>18.399999999999999</v>
      </c>
      <c r="IOV25" s="7" t="s">
        <v>123</v>
      </c>
      <c r="IOW25" s="9">
        <v>2023</v>
      </c>
      <c r="IOX25" s="10">
        <v>4000</v>
      </c>
      <c r="IOY25" s="11">
        <v>6.2</v>
      </c>
      <c r="IOZ25" s="7">
        <v>6000</v>
      </c>
      <c r="IPA25" s="8">
        <v>9.4</v>
      </c>
      <c r="IPB25" s="7">
        <v>18000</v>
      </c>
      <c r="IPC25" s="8">
        <v>15.3</v>
      </c>
      <c r="IPD25" s="7">
        <v>21000</v>
      </c>
      <c r="IPE25" s="8">
        <v>17.399999999999999</v>
      </c>
      <c r="IPF25" s="7">
        <v>19000</v>
      </c>
      <c r="IPG25" s="8">
        <v>24.2</v>
      </c>
      <c r="IPH25" s="7">
        <v>60000</v>
      </c>
      <c r="IPI25" s="8">
        <v>23.3</v>
      </c>
      <c r="IPJ25" s="7">
        <v>127000</v>
      </c>
      <c r="IPK25" s="8">
        <v>18.399999999999999</v>
      </c>
      <c r="IPL25" s="7" t="s">
        <v>123</v>
      </c>
      <c r="IPM25" s="9">
        <v>2023</v>
      </c>
      <c r="IPN25" s="10">
        <v>4000</v>
      </c>
      <c r="IPO25" s="11">
        <v>6.2</v>
      </c>
      <c r="IPP25" s="7">
        <v>6000</v>
      </c>
      <c r="IPQ25" s="8">
        <v>9.4</v>
      </c>
      <c r="IPR25" s="7">
        <v>18000</v>
      </c>
      <c r="IPS25" s="8">
        <v>15.3</v>
      </c>
      <c r="IPT25" s="7">
        <v>21000</v>
      </c>
      <c r="IPU25" s="8">
        <v>17.399999999999999</v>
      </c>
      <c r="IPV25" s="7">
        <v>19000</v>
      </c>
      <c r="IPW25" s="8">
        <v>24.2</v>
      </c>
      <c r="IPX25" s="7">
        <v>60000</v>
      </c>
      <c r="IPY25" s="8">
        <v>23.3</v>
      </c>
      <c r="IPZ25" s="7">
        <v>127000</v>
      </c>
      <c r="IQA25" s="8">
        <v>18.399999999999999</v>
      </c>
      <c r="IQB25" s="7" t="s">
        <v>123</v>
      </c>
      <c r="IQC25" s="9">
        <v>2023</v>
      </c>
      <c r="IQD25" s="10">
        <v>4000</v>
      </c>
      <c r="IQE25" s="11">
        <v>6.2</v>
      </c>
      <c r="IQF25" s="7">
        <v>6000</v>
      </c>
      <c r="IQG25" s="8">
        <v>9.4</v>
      </c>
      <c r="IQH25" s="7">
        <v>18000</v>
      </c>
      <c r="IQI25" s="8">
        <v>15.3</v>
      </c>
      <c r="IQJ25" s="7">
        <v>21000</v>
      </c>
      <c r="IQK25" s="8">
        <v>17.399999999999999</v>
      </c>
      <c r="IQL25" s="7">
        <v>19000</v>
      </c>
      <c r="IQM25" s="8">
        <v>24.2</v>
      </c>
      <c r="IQN25" s="7">
        <v>60000</v>
      </c>
      <c r="IQO25" s="8">
        <v>23.3</v>
      </c>
      <c r="IQP25" s="7">
        <v>127000</v>
      </c>
      <c r="IQQ25" s="8">
        <v>18.399999999999999</v>
      </c>
      <c r="IQR25" s="7" t="s">
        <v>123</v>
      </c>
      <c r="IQS25" s="9">
        <v>2023</v>
      </c>
      <c r="IQT25" s="10">
        <v>4000</v>
      </c>
      <c r="IQU25" s="11">
        <v>6.2</v>
      </c>
      <c r="IQV25" s="7">
        <v>6000</v>
      </c>
      <c r="IQW25" s="8">
        <v>9.4</v>
      </c>
      <c r="IQX25" s="7">
        <v>18000</v>
      </c>
      <c r="IQY25" s="8">
        <v>15.3</v>
      </c>
      <c r="IQZ25" s="7">
        <v>21000</v>
      </c>
      <c r="IRA25" s="8">
        <v>17.399999999999999</v>
      </c>
      <c r="IRB25" s="7">
        <v>19000</v>
      </c>
      <c r="IRC25" s="8">
        <v>24.2</v>
      </c>
      <c r="IRD25" s="7">
        <v>60000</v>
      </c>
      <c r="IRE25" s="8">
        <v>23.3</v>
      </c>
      <c r="IRF25" s="7">
        <v>127000</v>
      </c>
      <c r="IRG25" s="8">
        <v>18.399999999999999</v>
      </c>
      <c r="IRH25" s="7" t="s">
        <v>123</v>
      </c>
      <c r="IRI25" s="9">
        <v>2023</v>
      </c>
      <c r="IRJ25" s="10">
        <v>4000</v>
      </c>
      <c r="IRK25" s="11">
        <v>6.2</v>
      </c>
      <c r="IRL25" s="7">
        <v>6000</v>
      </c>
      <c r="IRM25" s="8">
        <v>9.4</v>
      </c>
      <c r="IRN25" s="7">
        <v>18000</v>
      </c>
      <c r="IRO25" s="8">
        <v>15.3</v>
      </c>
      <c r="IRP25" s="7">
        <v>21000</v>
      </c>
      <c r="IRQ25" s="8">
        <v>17.399999999999999</v>
      </c>
      <c r="IRR25" s="7">
        <v>19000</v>
      </c>
      <c r="IRS25" s="8">
        <v>24.2</v>
      </c>
      <c r="IRT25" s="7">
        <v>60000</v>
      </c>
      <c r="IRU25" s="8">
        <v>23.3</v>
      </c>
      <c r="IRV25" s="7">
        <v>127000</v>
      </c>
      <c r="IRW25" s="8">
        <v>18.399999999999999</v>
      </c>
      <c r="IRX25" s="7" t="s">
        <v>123</v>
      </c>
      <c r="IRY25" s="9">
        <v>2023</v>
      </c>
      <c r="IRZ25" s="10">
        <v>4000</v>
      </c>
      <c r="ISA25" s="11">
        <v>6.2</v>
      </c>
      <c r="ISB25" s="7">
        <v>6000</v>
      </c>
      <c r="ISC25" s="8">
        <v>9.4</v>
      </c>
      <c r="ISD25" s="7">
        <v>18000</v>
      </c>
      <c r="ISE25" s="8">
        <v>15.3</v>
      </c>
      <c r="ISF25" s="7">
        <v>21000</v>
      </c>
      <c r="ISG25" s="8">
        <v>17.399999999999999</v>
      </c>
      <c r="ISH25" s="7">
        <v>19000</v>
      </c>
      <c r="ISI25" s="8">
        <v>24.2</v>
      </c>
      <c r="ISJ25" s="7">
        <v>60000</v>
      </c>
      <c r="ISK25" s="8">
        <v>23.3</v>
      </c>
      <c r="ISL25" s="7">
        <v>127000</v>
      </c>
      <c r="ISM25" s="8">
        <v>18.399999999999999</v>
      </c>
      <c r="ISN25" s="7" t="s">
        <v>123</v>
      </c>
      <c r="ISO25" s="9">
        <v>2023</v>
      </c>
      <c r="ISP25" s="10">
        <v>4000</v>
      </c>
      <c r="ISQ25" s="11">
        <v>6.2</v>
      </c>
      <c r="ISR25" s="7">
        <v>6000</v>
      </c>
      <c r="ISS25" s="8">
        <v>9.4</v>
      </c>
      <c r="IST25" s="7">
        <v>18000</v>
      </c>
      <c r="ISU25" s="8">
        <v>15.3</v>
      </c>
      <c r="ISV25" s="7">
        <v>21000</v>
      </c>
      <c r="ISW25" s="8">
        <v>17.399999999999999</v>
      </c>
      <c r="ISX25" s="7">
        <v>19000</v>
      </c>
      <c r="ISY25" s="8">
        <v>24.2</v>
      </c>
      <c r="ISZ25" s="7">
        <v>60000</v>
      </c>
      <c r="ITA25" s="8">
        <v>23.3</v>
      </c>
      <c r="ITB25" s="7">
        <v>127000</v>
      </c>
      <c r="ITC25" s="8">
        <v>18.399999999999999</v>
      </c>
      <c r="ITD25" s="7" t="s">
        <v>123</v>
      </c>
      <c r="ITE25" s="9">
        <v>2023</v>
      </c>
      <c r="ITF25" s="10">
        <v>4000</v>
      </c>
      <c r="ITG25" s="11">
        <v>6.2</v>
      </c>
      <c r="ITH25" s="7">
        <v>6000</v>
      </c>
      <c r="ITI25" s="8">
        <v>9.4</v>
      </c>
      <c r="ITJ25" s="7">
        <v>18000</v>
      </c>
      <c r="ITK25" s="8">
        <v>15.3</v>
      </c>
      <c r="ITL25" s="7">
        <v>21000</v>
      </c>
      <c r="ITM25" s="8">
        <v>17.399999999999999</v>
      </c>
      <c r="ITN25" s="7">
        <v>19000</v>
      </c>
      <c r="ITO25" s="8">
        <v>24.2</v>
      </c>
      <c r="ITP25" s="7">
        <v>60000</v>
      </c>
      <c r="ITQ25" s="8">
        <v>23.3</v>
      </c>
      <c r="ITR25" s="7">
        <v>127000</v>
      </c>
      <c r="ITS25" s="8">
        <v>18.399999999999999</v>
      </c>
      <c r="ITT25" s="7" t="s">
        <v>123</v>
      </c>
      <c r="ITU25" s="9">
        <v>2023</v>
      </c>
      <c r="ITV25" s="10">
        <v>4000</v>
      </c>
      <c r="ITW25" s="11">
        <v>6.2</v>
      </c>
      <c r="ITX25" s="7">
        <v>6000</v>
      </c>
      <c r="ITY25" s="8">
        <v>9.4</v>
      </c>
      <c r="ITZ25" s="7">
        <v>18000</v>
      </c>
      <c r="IUA25" s="8">
        <v>15.3</v>
      </c>
      <c r="IUB25" s="7">
        <v>21000</v>
      </c>
      <c r="IUC25" s="8">
        <v>17.399999999999999</v>
      </c>
      <c r="IUD25" s="7">
        <v>19000</v>
      </c>
      <c r="IUE25" s="8">
        <v>24.2</v>
      </c>
      <c r="IUF25" s="7">
        <v>60000</v>
      </c>
      <c r="IUG25" s="8">
        <v>23.3</v>
      </c>
      <c r="IUH25" s="7">
        <v>127000</v>
      </c>
      <c r="IUI25" s="8">
        <v>18.399999999999999</v>
      </c>
      <c r="IUJ25" s="7" t="s">
        <v>123</v>
      </c>
      <c r="IUK25" s="9">
        <v>2023</v>
      </c>
      <c r="IUL25" s="10">
        <v>4000</v>
      </c>
      <c r="IUM25" s="11">
        <v>6.2</v>
      </c>
      <c r="IUN25" s="7">
        <v>6000</v>
      </c>
      <c r="IUO25" s="8">
        <v>9.4</v>
      </c>
      <c r="IUP25" s="7">
        <v>18000</v>
      </c>
      <c r="IUQ25" s="8">
        <v>15.3</v>
      </c>
      <c r="IUR25" s="7">
        <v>21000</v>
      </c>
      <c r="IUS25" s="8">
        <v>17.399999999999999</v>
      </c>
      <c r="IUT25" s="7">
        <v>19000</v>
      </c>
      <c r="IUU25" s="8">
        <v>24.2</v>
      </c>
      <c r="IUV25" s="7">
        <v>60000</v>
      </c>
      <c r="IUW25" s="8">
        <v>23.3</v>
      </c>
      <c r="IUX25" s="7">
        <v>127000</v>
      </c>
      <c r="IUY25" s="8">
        <v>18.399999999999999</v>
      </c>
      <c r="IUZ25" s="7" t="s">
        <v>123</v>
      </c>
      <c r="IVA25" s="9">
        <v>2023</v>
      </c>
      <c r="IVB25" s="10">
        <v>4000</v>
      </c>
      <c r="IVC25" s="11">
        <v>6.2</v>
      </c>
      <c r="IVD25" s="7">
        <v>6000</v>
      </c>
      <c r="IVE25" s="8">
        <v>9.4</v>
      </c>
      <c r="IVF25" s="7">
        <v>18000</v>
      </c>
      <c r="IVG25" s="8">
        <v>15.3</v>
      </c>
      <c r="IVH25" s="7">
        <v>21000</v>
      </c>
      <c r="IVI25" s="8">
        <v>17.399999999999999</v>
      </c>
      <c r="IVJ25" s="7">
        <v>19000</v>
      </c>
      <c r="IVK25" s="8">
        <v>24.2</v>
      </c>
      <c r="IVL25" s="7">
        <v>60000</v>
      </c>
      <c r="IVM25" s="8">
        <v>23.3</v>
      </c>
      <c r="IVN25" s="7">
        <v>127000</v>
      </c>
      <c r="IVO25" s="8">
        <v>18.399999999999999</v>
      </c>
      <c r="IVP25" s="7" t="s">
        <v>123</v>
      </c>
      <c r="IVQ25" s="9">
        <v>2023</v>
      </c>
      <c r="IVR25" s="10">
        <v>4000</v>
      </c>
      <c r="IVS25" s="11">
        <v>6.2</v>
      </c>
      <c r="IVT25" s="7">
        <v>6000</v>
      </c>
      <c r="IVU25" s="8">
        <v>9.4</v>
      </c>
      <c r="IVV25" s="7">
        <v>18000</v>
      </c>
      <c r="IVW25" s="8">
        <v>15.3</v>
      </c>
      <c r="IVX25" s="7">
        <v>21000</v>
      </c>
      <c r="IVY25" s="8">
        <v>17.399999999999999</v>
      </c>
      <c r="IVZ25" s="7">
        <v>19000</v>
      </c>
      <c r="IWA25" s="8">
        <v>24.2</v>
      </c>
      <c r="IWB25" s="7">
        <v>60000</v>
      </c>
      <c r="IWC25" s="8">
        <v>23.3</v>
      </c>
      <c r="IWD25" s="7">
        <v>127000</v>
      </c>
      <c r="IWE25" s="8">
        <v>18.399999999999999</v>
      </c>
      <c r="IWF25" s="7" t="s">
        <v>123</v>
      </c>
      <c r="IWG25" s="9">
        <v>2023</v>
      </c>
      <c r="IWH25" s="10">
        <v>4000</v>
      </c>
      <c r="IWI25" s="11">
        <v>6.2</v>
      </c>
      <c r="IWJ25" s="7">
        <v>6000</v>
      </c>
      <c r="IWK25" s="8">
        <v>9.4</v>
      </c>
      <c r="IWL25" s="7">
        <v>18000</v>
      </c>
      <c r="IWM25" s="8">
        <v>15.3</v>
      </c>
      <c r="IWN25" s="7">
        <v>21000</v>
      </c>
      <c r="IWO25" s="8">
        <v>17.399999999999999</v>
      </c>
      <c r="IWP25" s="7">
        <v>19000</v>
      </c>
      <c r="IWQ25" s="8">
        <v>24.2</v>
      </c>
      <c r="IWR25" s="7">
        <v>60000</v>
      </c>
      <c r="IWS25" s="8">
        <v>23.3</v>
      </c>
      <c r="IWT25" s="7">
        <v>127000</v>
      </c>
      <c r="IWU25" s="8">
        <v>18.399999999999999</v>
      </c>
      <c r="IWV25" s="7" t="s">
        <v>123</v>
      </c>
      <c r="IWW25" s="9">
        <v>2023</v>
      </c>
      <c r="IWX25" s="10">
        <v>4000</v>
      </c>
      <c r="IWY25" s="11">
        <v>6.2</v>
      </c>
      <c r="IWZ25" s="7">
        <v>6000</v>
      </c>
      <c r="IXA25" s="8">
        <v>9.4</v>
      </c>
      <c r="IXB25" s="7">
        <v>18000</v>
      </c>
      <c r="IXC25" s="8">
        <v>15.3</v>
      </c>
      <c r="IXD25" s="7">
        <v>21000</v>
      </c>
      <c r="IXE25" s="8">
        <v>17.399999999999999</v>
      </c>
      <c r="IXF25" s="7">
        <v>19000</v>
      </c>
      <c r="IXG25" s="8">
        <v>24.2</v>
      </c>
      <c r="IXH25" s="7">
        <v>60000</v>
      </c>
      <c r="IXI25" s="8">
        <v>23.3</v>
      </c>
      <c r="IXJ25" s="7">
        <v>127000</v>
      </c>
      <c r="IXK25" s="8">
        <v>18.399999999999999</v>
      </c>
      <c r="IXL25" s="7" t="s">
        <v>123</v>
      </c>
      <c r="IXM25" s="9">
        <v>2023</v>
      </c>
      <c r="IXN25" s="10">
        <v>4000</v>
      </c>
      <c r="IXO25" s="11">
        <v>6.2</v>
      </c>
      <c r="IXP25" s="7">
        <v>6000</v>
      </c>
      <c r="IXQ25" s="8">
        <v>9.4</v>
      </c>
      <c r="IXR25" s="7">
        <v>18000</v>
      </c>
      <c r="IXS25" s="8">
        <v>15.3</v>
      </c>
      <c r="IXT25" s="7">
        <v>21000</v>
      </c>
      <c r="IXU25" s="8">
        <v>17.399999999999999</v>
      </c>
      <c r="IXV25" s="7">
        <v>19000</v>
      </c>
      <c r="IXW25" s="8">
        <v>24.2</v>
      </c>
      <c r="IXX25" s="7">
        <v>60000</v>
      </c>
      <c r="IXY25" s="8">
        <v>23.3</v>
      </c>
      <c r="IXZ25" s="7">
        <v>127000</v>
      </c>
      <c r="IYA25" s="8">
        <v>18.399999999999999</v>
      </c>
      <c r="IYB25" s="7" t="s">
        <v>123</v>
      </c>
      <c r="IYC25" s="9">
        <v>2023</v>
      </c>
      <c r="IYD25" s="10">
        <v>4000</v>
      </c>
      <c r="IYE25" s="11">
        <v>6.2</v>
      </c>
      <c r="IYF25" s="7">
        <v>6000</v>
      </c>
      <c r="IYG25" s="8">
        <v>9.4</v>
      </c>
      <c r="IYH25" s="7">
        <v>18000</v>
      </c>
      <c r="IYI25" s="8">
        <v>15.3</v>
      </c>
      <c r="IYJ25" s="7">
        <v>21000</v>
      </c>
      <c r="IYK25" s="8">
        <v>17.399999999999999</v>
      </c>
      <c r="IYL25" s="7">
        <v>19000</v>
      </c>
      <c r="IYM25" s="8">
        <v>24.2</v>
      </c>
      <c r="IYN25" s="7">
        <v>60000</v>
      </c>
      <c r="IYO25" s="8">
        <v>23.3</v>
      </c>
      <c r="IYP25" s="7">
        <v>127000</v>
      </c>
      <c r="IYQ25" s="8">
        <v>18.399999999999999</v>
      </c>
      <c r="IYR25" s="7" t="s">
        <v>123</v>
      </c>
      <c r="IYS25" s="9">
        <v>2023</v>
      </c>
      <c r="IYT25" s="10">
        <v>4000</v>
      </c>
      <c r="IYU25" s="11">
        <v>6.2</v>
      </c>
      <c r="IYV25" s="7">
        <v>6000</v>
      </c>
      <c r="IYW25" s="8">
        <v>9.4</v>
      </c>
      <c r="IYX25" s="7">
        <v>18000</v>
      </c>
      <c r="IYY25" s="8">
        <v>15.3</v>
      </c>
      <c r="IYZ25" s="7">
        <v>21000</v>
      </c>
      <c r="IZA25" s="8">
        <v>17.399999999999999</v>
      </c>
      <c r="IZB25" s="7">
        <v>19000</v>
      </c>
      <c r="IZC25" s="8">
        <v>24.2</v>
      </c>
      <c r="IZD25" s="7">
        <v>60000</v>
      </c>
      <c r="IZE25" s="8">
        <v>23.3</v>
      </c>
      <c r="IZF25" s="7">
        <v>127000</v>
      </c>
      <c r="IZG25" s="8">
        <v>18.399999999999999</v>
      </c>
      <c r="IZH25" s="7" t="s">
        <v>123</v>
      </c>
      <c r="IZI25" s="9">
        <v>2023</v>
      </c>
      <c r="IZJ25" s="10">
        <v>4000</v>
      </c>
      <c r="IZK25" s="11">
        <v>6.2</v>
      </c>
      <c r="IZL25" s="7">
        <v>6000</v>
      </c>
      <c r="IZM25" s="8">
        <v>9.4</v>
      </c>
      <c r="IZN25" s="7">
        <v>18000</v>
      </c>
      <c r="IZO25" s="8">
        <v>15.3</v>
      </c>
      <c r="IZP25" s="7">
        <v>21000</v>
      </c>
      <c r="IZQ25" s="8">
        <v>17.399999999999999</v>
      </c>
      <c r="IZR25" s="7">
        <v>19000</v>
      </c>
      <c r="IZS25" s="8">
        <v>24.2</v>
      </c>
      <c r="IZT25" s="7">
        <v>60000</v>
      </c>
      <c r="IZU25" s="8">
        <v>23.3</v>
      </c>
      <c r="IZV25" s="7">
        <v>127000</v>
      </c>
      <c r="IZW25" s="8">
        <v>18.399999999999999</v>
      </c>
      <c r="IZX25" s="7" t="s">
        <v>123</v>
      </c>
      <c r="IZY25" s="9">
        <v>2023</v>
      </c>
      <c r="IZZ25" s="10">
        <v>4000</v>
      </c>
      <c r="JAA25" s="11">
        <v>6.2</v>
      </c>
      <c r="JAB25" s="7">
        <v>6000</v>
      </c>
      <c r="JAC25" s="8">
        <v>9.4</v>
      </c>
      <c r="JAD25" s="7">
        <v>18000</v>
      </c>
      <c r="JAE25" s="8">
        <v>15.3</v>
      </c>
      <c r="JAF25" s="7">
        <v>21000</v>
      </c>
      <c r="JAG25" s="8">
        <v>17.399999999999999</v>
      </c>
      <c r="JAH25" s="7">
        <v>19000</v>
      </c>
      <c r="JAI25" s="8">
        <v>24.2</v>
      </c>
      <c r="JAJ25" s="7">
        <v>60000</v>
      </c>
      <c r="JAK25" s="8">
        <v>23.3</v>
      </c>
      <c r="JAL25" s="7">
        <v>127000</v>
      </c>
      <c r="JAM25" s="8">
        <v>18.399999999999999</v>
      </c>
      <c r="JAN25" s="7" t="s">
        <v>123</v>
      </c>
      <c r="JAO25" s="9">
        <v>2023</v>
      </c>
      <c r="JAP25" s="10">
        <v>4000</v>
      </c>
      <c r="JAQ25" s="11">
        <v>6.2</v>
      </c>
      <c r="JAR25" s="7">
        <v>6000</v>
      </c>
      <c r="JAS25" s="8">
        <v>9.4</v>
      </c>
      <c r="JAT25" s="7">
        <v>18000</v>
      </c>
      <c r="JAU25" s="8">
        <v>15.3</v>
      </c>
      <c r="JAV25" s="7">
        <v>21000</v>
      </c>
      <c r="JAW25" s="8">
        <v>17.399999999999999</v>
      </c>
      <c r="JAX25" s="7">
        <v>19000</v>
      </c>
      <c r="JAY25" s="8">
        <v>24.2</v>
      </c>
      <c r="JAZ25" s="7">
        <v>60000</v>
      </c>
      <c r="JBA25" s="8">
        <v>23.3</v>
      </c>
      <c r="JBB25" s="7">
        <v>127000</v>
      </c>
      <c r="JBC25" s="8">
        <v>18.399999999999999</v>
      </c>
      <c r="JBD25" s="7" t="s">
        <v>123</v>
      </c>
      <c r="JBE25" s="9">
        <v>2023</v>
      </c>
      <c r="JBF25" s="10">
        <v>4000</v>
      </c>
      <c r="JBG25" s="11">
        <v>6.2</v>
      </c>
      <c r="JBH25" s="7">
        <v>6000</v>
      </c>
      <c r="JBI25" s="8">
        <v>9.4</v>
      </c>
      <c r="JBJ25" s="7">
        <v>18000</v>
      </c>
      <c r="JBK25" s="8">
        <v>15.3</v>
      </c>
      <c r="JBL25" s="7">
        <v>21000</v>
      </c>
      <c r="JBM25" s="8">
        <v>17.399999999999999</v>
      </c>
      <c r="JBN25" s="7">
        <v>19000</v>
      </c>
      <c r="JBO25" s="8">
        <v>24.2</v>
      </c>
      <c r="JBP25" s="7">
        <v>60000</v>
      </c>
      <c r="JBQ25" s="8">
        <v>23.3</v>
      </c>
      <c r="JBR25" s="7">
        <v>127000</v>
      </c>
      <c r="JBS25" s="8">
        <v>18.399999999999999</v>
      </c>
      <c r="JBT25" s="7" t="s">
        <v>123</v>
      </c>
      <c r="JBU25" s="9">
        <v>2023</v>
      </c>
      <c r="JBV25" s="10">
        <v>4000</v>
      </c>
      <c r="JBW25" s="11">
        <v>6.2</v>
      </c>
      <c r="JBX25" s="7">
        <v>6000</v>
      </c>
      <c r="JBY25" s="8">
        <v>9.4</v>
      </c>
      <c r="JBZ25" s="7">
        <v>18000</v>
      </c>
      <c r="JCA25" s="8">
        <v>15.3</v>
      </c>
      <c r="JCB25" s="7">
        <v>21000</v>
      </c>
      <c r="JCC25" s="8">
        <v>17.399999999999999</v>
      </c>
      <c r="JCD25" s="7">
        <v>19000</v>
      </c>
      <c r="JCE25" s="8">
        <v>24.2</v>
      </c>
      <c r="JCF25" s="7">
        <v>60000</v>
      </c>
      <c r="JCG25" s="8">
        <v>23.3</v>
      </c>
      <c r="JCH25" s="7">
        <v>127000</v>
      </c>
      <c r="JCI25" s="8">
        <v>18.399999999999999</v>
      </c>
      <c r="JCJ25" s="7" t="s">
        <v>123</v>
      </c>
      <c r="JCK25" s="9">
        <v>2023</v>
      </c>
      <c r="JCL25" s="10">
        <v>4000</v>
      </c>
      <c r="JCM25" s="11">
        <v>6.2</v>
      </c>
      <c r="JCN25" s="7">
        <v>6000</v>
      </c>
      <c r="JCO25" s="8">
        <v>9.4</v>
      </c>
      <c r="JCP25" s="7">
        <v>18000</v>
      </c>
      <c r="JCQ25" s="8">
        <v>15.3</v>
      </c>
      <c r="JCR25" s="7">
        <v>21000</v>
      </c>
      <c r="JCS25" s="8">
        <v>17.399999999999999</v>
      </c>
      <c r="JCT25" s="7">
        <v>19000</v>
      </c>
      <c r="JCU25" s="8">
        <v>24.2</v>
      </c>
      <c r="JCV25" s="7">
        <v>60000</v>
      </c>
      <c r="JCW25" s="8">
        <v>23.3</v>
      </c>
      <c r="JCX25" s="7">
        <v>127000</v>
      </c>
      <c r="JCY25" s="8">
        <v>18.399999999999999</v>
      </c>
      <c r="JCZ25" s="7" t="s">
        <v>123</v>
      </c>
      <c r="JDA25" s="9">
        <v>2023</v>
      </c>
      <c r="JDB25" s="10">
        <v>4000</v>
      </c>
      <c r="JDC25" s="11">
        <v>6.2</v>
      </c>
      <c r="JDD25" s="7">
        <v>6000</v>
      </c>
      <c r="JDE25" s="8">
        <v>9.4</v>
      </c>
      <c r="JDF25" s="7">
        <v>18000</v>
      </c>
      <c r="JDG25" s="8">
        <v>15.3</v>
      </c>
      <c r="JDH25" s="7">
        <v>21000</v>
      </c>
      <c r="JDI25" s="8">
        <v>17.399999999999999</v>
      </c>
      <c r="JDJ25" s="7">
        <v>19000</v>
      </c>
      <c r="JDK25" s="8">
        <v>24.2</v>
      </c>
      <c r="JDL25" s="7">
        <v>60000</v>
      </c>
      <c r="JDM25" s="8">
        <v>23.3</v>
      </c>
      <c r="JDN25" s="7">
        <v>127000</v>
      </c>
      <c r="JDO25" s="8">
        <v>18.399999999999999</v>
      </c>
      <c r="JDP25" s="7" t="s">
        <v>123</v>
      </c>
      <c r="JDQ25" s="9">
        <v>2023</v>
      </c>
      <c r="JDR25" s="10">
        <v>4000</v>
      </c>
      <c r="JDS25" s="11">
        <v>6.2</v>
      </c>
      <c r="JDT25" s="7">
        <v>6000</v>
      </c>
      <c r="JDU25" s="8">
        <v>9.4</v>
      </c>
      <c r="JDV25" s="7">
        <v>18000</v>
      </c>
      <c r="JDW25" s="8">
        <v>15.3</v>
      </c>
      <c r="JDX25" s="7">
        <v>21000</v>
      </c>
      <c r="JDY25" s="8">
        <v>17.399999999999999</v>
      </c>
      <c r="JDZ25" s="7">
        <v>19000</v>
      </c>
      <c r="JEA25" s="8">
        <v>24.2</v>
      </c>
      <c r="JEB25" s="7">
        <v>60000</v>
      </c>
      <c r="JEC25" s="8">
        <v>23.3</v>
      </c>
      <c r="JED25" s="7">
        <v>127000</v>
      </c>
      <c r="JEE25" s="8">
        <v>18.399999999999999</v>
      </c>
      <c r="JEF25" s="7" t="s">
        <v>123</v>
      </c>
      <c r="JEG25" s="9">
        <v>2023</v>
      </c>
      <c r="JEH25" s="10">
        <v>4000</v>
      </c>
      <c r="JEI25" s="11">
        <v>6.2</v>
      </c>
      <c r="JEJ25" s="7">
        <v>6000</v>
      </c>
      <c r="JEK25" s="8">
        <v>9.4</v>
      </c>
      <c r="JEL25" s="7">
        <v>18000</v>
      </c>
      <c r="JEM25" s="8">
        <v>15.3</v>
      </c>
      <c r="JEN25" s="7">
        <v>21000</v>
      </c>
      <c r="JEO25" s="8">
        <v>17.399999999999999</v>
      </c>
      <c r="JEP25" s="7">
        <v>19000</v>
      </c>
      <c r="JEQ25" s="8">
        <v>24.2</v>
      </c>
      <c r="JER25" s="7">
        <v>60000</v>
      </c>
      <c r="JES25" s="8">
        <v>23.3</v>
      </c>
      <c r="JET25" s="7">
        <v>127000</v>
      </c>
      <c r="JEU25" s="8">
        <v>18.399999999999999</v>
      </c>
      <c r="JEV25" s="7" t="s">
        <v>123</v>
      </c>
      <c r="JEW25" s="9">
        <v>2023</v>
      </c>
      <c r="JEX25" s="10">
        <v>4000</v>
      </c>
      <c r="JEY25" s="11">
        <v>6.2</v>
      </c>
      <c r="JEZ25" s="7">
        <v>6000</v>
      </c>
      <c r="JFA25" s="8">
        <v>9.4</v>
      </c>
      <c r="JFB25" s="7">
        <v>18000</v>
      </c>
      <c r="JFC25" s="8">
        <v>15.3</v>
      </c>
      <c r="JFD25" s="7">
        <v>21000</v>
      </c>
      <c r="JFE25" s="8">
        <v>17.399999999999999</v>
      </c>
      <c r="JFF25" s="7">
        <v>19000</v>
      </c>
      <c r="JFG25" s="8">
        <v>24.2</v>
      </c>
      <c r="JFH25" s="7">
        <v>60000</v>
      </c>
      <c r="JFI25" s="8">
        <v>23.3</v>
      </c>
      <c r="JFJ25" s="7">
        <v>127000</v>
      </c>
      <c r="JFK25" s="8">
        <v>18.399999999999999</v>
      </c>
      <c r="JFL25" s="7" t="s">
        <v>123</v>
      </c>
      <c r="JFM25" s="9">
        <v>2023</v>
      </c>
      <c r="JFN25" s="10">
        <v>4000</v>
      </c>
      <c r="JFO25" s="11">
        <v>6.2</v>
      </c>
      <c r="JFP25" s="7">
        <v>6000</v>
      </c>
      <c r="JFQ25" s="8">
        <v>9.4</v>
      </c>
      <c r="JFR25" s="7">
        <v>18000</v>
      </c>
      <c r="JFS25" s="8">
        <v>15.3</v>
      </c>
      <c r="JFT25" s="7">
        <v>21000</v>
      </c>
      <c r="JFU25" s="8">
        <v>17.399999999999999</v>
      </c>
      <c r="JFV25" s="7">
        <v>19000</v>
      </c>
      <c r="JFW25" s="8">
        <v>24.2</v>
      </c>
      <c r="JFX25" s="7">
        <v>60000</v>
      </c>
      <c r="JFY25" s="8">
        <v>23.3</v>
      </c>
      <c r="JFZ25" s="7">
        <v>127000</v>
      </c>
      <c r="JGA25" s="8">
        <v>18.399999999999999</v>
      </c>
      <c r="JGB25" s="7" t="s">
        <v>123</v>
      </c>
      <c r="JGC25" s="9">
        <v>2023</v>
      </c>
      <c r="JGD25" s="10">
        <v>4000</v>
      </c>
      <c r="JGE25" s="11">
        <v>6.2</v>
      </c>
      <c r="JGF25" s="7">
        <v>6000</v>
      </c>
      <c r="JGG25" s="8">
        <v>9.4</v>
      </c>
      <c r="JGH25" s="7">
        <v>18000</v>
      </c>
      <c r="JGI25" s="8">
        <v>15.3</v>
      </c>
      <c r="JGJ25" s="7">
        <v>21000</v>
      </c>
      <c r="JGK25" s="8">
        <v>17.399999999999999</v>
      </c>
      <c r="JGL25" s="7">
        <v>19000</v>
      </c>
      <c r="JGM25" s="8">
        <v>24.2</v>
      </c>
      <c r="JGN25" s="7">
        <v>60000</v>
      </c>
      <c r="JGO25" s="8">
        <v>23.3</v>
      </c>
      <c r="JGP25" s="7">
        <v>127000</v>
      </c>
      <c r="JGQ25" s="8">
        <v>18.399999999999999</v>
      </c>
      <c r="JGR25" s="7" t="s">
        <v>123</v>
      </c>
      <c r="JGS25" s="9">
        <v>2023</v>
      </c>
      <c r="JGT25" s="10">
        <v>4000</v>
      </c>
      <c r="JGU25" s="11">
        <v>6.2</v>
      </c>
      <c r="JGV25" s="7">
        <v>6000</v>
      </c>
      <c r="JGW25" s="8">
        <v>9.4</v>
      </c>
      <c r="JGX25" s="7">
        <v>18000</v>
      </c>
      <c r="JGY25" s="8">
        <v>15.3</v>
      </c>
      <c r="JGZ25" s="7">
        <v>21000</v>
      </c>
      <c r="JHA25" s="8">
        <v>17.399999999999999</v>
      </c>
      <c r="JHB25" s="7">
        <v>19000</v>
      </c>
      <c r="JHC25" s="8">
        <v>24.2</v>
      </c>
      <c r="JHD25" s="7">
        <v>60000</v>
      </c>
      <c r="JHE25" s="8">
        <v>23.3</v>
      </c>
      <c r="JHF25" s="7">
        <v>127000</v>
      </c>
      <c r="JHG25" s="8">
        <v>18.399999999999999</v>
      </c>
      <c r="JHH25" s="7" t="s">
        <v>123</v>
      </c>
      <c r="JHI25" s="9">
        <v>2023</v>
      </c>
      <c r="JHJ25" s="10">
        <v>4000</v>
      </c>
      <c r="JHK25" s="11">
        <v>6.2</v>
      </c>
      <c r="JHL25" s="7">
        <v>6000</v>
      </c>
      <c r="JHM25" s="8">
        <v>9.4</v>
      </c>
      <c r="JHN25" s="7">
        <v>18000</v>
      </c>
      <c r="JHO25" s="8">
        <v>15.3</v>
      </c>
      <c r="JHP25" s="7">
        <v>21000</v>
      </c>
      <c r="JHQ25" s="8">
        <v>17.399999999999999</v>
      </c>
      <c r="JHR25" s="7">
        <v>19000</v>
      </c>
      <c r="JHS25" s="8">
        <v>24.2</v>
      </c>
      <c r="JHT25" s="7">
        <v>60000</v>
      </c>
      <c r="JHU25" s="8">
        <v>23.3</v>
      </c>
      <c r="JHV25" s="7">
        <v>127000</v>
      </c>
      <c r="JHW25" s="8">
        <v>18.399999999999999</v>
      </c>
      <c r="JHX25" s="7" t="s">
        <v>123</v>
      </c>
      <c r="JHY25" s="9">
        <v>2023</v>
      </c>
      <c r="JHZ25" s="10">
        <v>4000</v>
      </c>
      <c r="JIA25" s="11">
        <v>6.2</v>
      </c>
      <c r="JIB25" s="7">
        <v>6000</v>
      </c>
      <c r="JIC25" s="8">
        <v>9.4</v>
      </c>
      <c r="JID25" s="7">
        <v>18000</v>
      </c>
      <c r="JIE25" s="8">
        <v>15.3</v>
      </c>
      <c r="JIF25" s="7">
        <v>21000</v>
      </c>
      <c r="JIG25" s="8">
        <v>17.399999999999999</v>
      </c>
      <c r="JIH25" s="7">
        <v>19000</v>
      </c>
      <c r="JII25" s="8">
        <v>24.2</v>
      </c>
      <c r="JIJ25" s="7">
        <v>60000</v>
      </c>
      <c r="JIK25" s="8">
        <v>23.3</v>
      </c>
      <c r="JIL25" s="7">
        <v>127000</v>
      </c>
      <c r="JIM25" s="8">
        <v>18.399999999999999</v>
      </c>
      <c r="JIN25" s="7" t="s">
        <v>123</v>
      </c>
      <c r="JIO25" s="9">
        <v>2023</v>
      </c>
      <c r="JIP25" s="10">
        <v>4000</v>
      </c>
      <c r="JIQ25" s="11">
        <v>6.2</v>
      </c>
      <c r="JIR25" s="7">
        <v>6000</v>
      </c>
      <c r="JIS25" s="8">
        <v>9.4</v>
      </c>
      <c r="JIT25" s="7">
        <v>18000</v>
      </c>
      <c r="JIU25" s="8">
        <v>15.3</v>
      </c>
      <c r="JIV25" s="7">
        <v>21000</v>
      </c>
      <c r="JIW25" s="8">
        <v>17.399999999999999</v>
      </c>
      <c r="JIX25" s="7">
        <v>19000</v>
      </c>
      <c r="JIY25" s="8">
        <v>24.2</v>
      </c>
      <c r="JIZ25" s="7">
        <v>60000</v>
      </c>
      <c r="JJA25" s="8">
        <v>23.3</v>
      </c>
      <c r="JJB25" s="7">
        <v>127000</v>
      </c>
      <c r="JJC25" s="8">
        <v>18.399999999999999</v>
      </c>
      <c r="JJD25" s="7" t="s">
        <v>123</v>
      </c>
      <c r="JJE25" s="9">
        <v>2023</v>
      </c>
      <c r="JJF25" s="10">
        <v>4000</v>
      </c>
      <c r="JJG25" s="11">
        <v>6.2</v>
      </c>
      <c r="JJH25" s="7">
        <v>6000</v>
      </c>
      <c r="JJI25" s="8">
        <v>9.4</v>
      </c>
      <c r="JJJ25" s="7">
        <v>18000</v>
      </c>
      <c r="JJK25" s="8">
        <v>15.3</v>
      </c>
      <c r="JJL25" s="7">
        <v>21000</v>
      </c>
      <c r="JJM25" s="8">
        <v>17.399999999999999</v>
      </c>
      <c r="JJN25" s="7">
        <v>19000</v>
      </c>
      <c r="JJO25" s="8">
        <v>24.2</v>
      </c>
      <c r="JJP25" s="7">
        <v>60000</v>
      </c>
      <c r="JJQ25" s="8">
        <v>23.3</v>
      </c>
      <c r="JJR25" s="7">
        <v>127000</v>
      </c>
      <c r="JJS25" s="8">
        <v>18.399999999999999</v>
      </c>
      <c r="JJT25" s="7" t="s">
        <v>123</v>
      </c>
      <c r="JJU25" s="9">
        <v>2023</v>
      </c>
      <c r="JJV25" s="10">
        <v>4000</v>
      </c>
      <c r="JJW25" s="11">
        <v>6.2</v>
      </c>
      <c r="JJX25" s="7">
        <v>6000</v>
      </c>
      <c r="JJY25" s="8">
        <v>9.4</v>
      </c>
      <c r="JJZ25" s="7">
        <v>18000</v>
      </c>
      <c r="JKA25" s="8">
        <v>15.3</v>
      </c>
      <c r="JKB25" s="7">
        <v>21000</v>
      </c>
      <c r="JKC25" s="8">
        <v>17.399999999999999</v>
      </c>
      <c r="JKD25" s="7">
        <v>19000</v>
      </c>
      <c r="JKE25" s="8">
        <v>24.2</v>
      </c>
      <c r="JKF25" s="7">
        <v>60000</v>
      </c>
      <c r="JKG25" s="8">
        <v>23.3</v>
      </c>
      <c r="JKH25" s="7">
        <v>127000</v>
      </c>
      <c r="JKI25" s="8">
        <v>18.399999999999999</v>
      </c>
      <c r="JKJ25" s="7" t="s">
        <v>123</v>
      </c>
      <c r="JKK25" s="9">
        <v>2023</v>
      </c>
      <c r="JKL25" s="10">
        <v>4000</v>
      </c>
      <c r="JKM25" s="11">
        <v>6.2</v>
      </c>
      <c r="JKN25" s="7">
        <v>6000</v>
      </c>
      <c r="JKO25" s="8">
        <v>9.4</v>
      </c>
      <c r="JKP25" s="7">
        <v>18000</v>
      </c>
      <c r="JKQ25" s="8">
        <v>15.3</v>
      </c>
      <c r="JKR25" s="7">
        <v>21000</v>
      </c>
      <c r="JKS25" s="8">
        <v>17.399999999999999</v>
      </c>
      <c r="JKT25" s="7">
        <v>19000</v>
      </c>
      <c r="JKU25" s="8">
        <v>24.2</v>
      </c>
      <c r="JKV25" s="7">
        <v>60000</v>
      </c>
      <c r="JKW25" s="8">
        <v>23.3</v>
      </c>
      <c r="JKX25" s="7">
        <v>127000</v>
      </c>
      <c r="JKY25" s="8">
        <v>18.399999999999999</v>
      </c>
      <c r="JKZ25" s="7" t="s">
        <v>123</v>
      </c>
      <c r="JLA25" s="9">
        <v>2023</v>
      </c>
      <c r="JLB25" s="10">
        <v>4000</v>
      </c>
      <c r="JLC25" s="11">
        <v>6.2</v>
      </c>
      <c r="JLD25" s="7">
        <v>6000</v>
      </c>
      <c r="JLE25" s="8">
        <v>9.4</v>
      </c>
      <c r="JLF25" s="7">
        <v>18000</v>
      </c>
      <c r="JLG25" s="8">
        <v>15.3</v>
      </c>
      <c r="JLH25" s="7">
        <v>21000</v>
      </c>
      <c r="JLI25" s="8">
        <v>17.399999999999999</v>
      </c>
      <c r="JLJ25" s="7">
        <v>19000</v>
      </c>
      <c r="JLK25" s="8">
        <v>24.2</v>
      </c>
      <c r="JLL25" s="7">
        <v>60000</v>
      </c>
      <c r="JLM25" s="8">
        <v>23.3</v>
      </c>
      <c r="JLN25" s="7">
        <v>127000</v>
      </c>
      <c r="JLO25" s="8">
        <v>18.399999999999999</v>
      </c>
      <c r="JLP25" s="7" t="s">
        <v>123</v>
      </c>
      <c r="JLQ25" s="9">
        <v>2023</v>
      </c>
      <c r="JLR25" s="10">
        <v>4000</v>
      </c>
      <c r="JLS25" s="11">
        <v>6.2</v>
      </c>
      <c r="JLT25" s="7">
        <v>6000</v>
      </c>
      <c r="JLU25" s="8">
        <v>9.4</v>
      </c>
      <c r="JLV25" s="7">
        <v>18000</v>
      </c>
      <c r="JLW25" s="8">
        <v>15.3</v>
      </c>
      <c r="JLX25" s="7">
        <v>21000</v>
      </c>
      <c r="JLY25" s="8">
        <v>17.399999999999999</v>
      </c>
      <c r="JLZ25" s="7">
        <v>19000</v>
      </c>
      <c r="JMA25" s="8">
        <v>24.2</v>
      </c>
      <c r="JMB25" s="7">
        <v>60000</v>
      </c>
      <c r="JMC25" s="8">
        <v>23.3</v>
      </c>
      <c r="JMD25" s="7">
        <v>127000</v>
      </c>
      <c r="JME25" s="8">
        <v>18.399999999999999</v>
      </c>
      <c r="JMF25" s="7" t="s">
        <v>123</v>
      </c>
      <c r="JMG25" s="9">
        <v>2023</v>
      </c>
      <c r="JMH25" s="10">
        <v>4000</v>
      </c>
      <c r="JMI25" s="11">
        <v>6.2</v>
      </c>
      <c r="JMJ25" s="7">
        <v>6000</v>
      </c>
      <c r="JMK25" s="8">
        <v>9.4</v>
      </c>
      <c r="JML25" s="7">
        <v>18000</v>
      </c>
      <c r="JMM25" s="8">
        <v>15.3</v>
      </c>
      <c r="JMN25" s="7">
        <v>21000</v>
      </c>
      <c r="JMO25" s="8">
        <v>17.399999999999999</v>
      </c>
      <c r="JMP25" s="7">
        <v>19000</v>
      </c>
      <c r="JMQ25" s="8">
        <v>24.2</v>
      </c>
      <c r="JMR25" s="7">
        <v>60000</v>
      </c>
      <c r="JMS25" s="8">
        <v>23.3</v>
      </c>
      <c r="JMT25" s="7">
        <v>127000</v>
      </c>
      <c r="JMU25" s="8">
        <v>18.399999999999999</v>
      </c>
      <c r="JMV25" s="7" t="s">
        <v>123</v>
      </c>
      <c r="JMW25" s="9">
        <v>2023</v>
      </c>
      <c r="JMX25" s="10">
        <v>4000</v>
      </c>
      <c r="JMY25" s="11">
        <v>6.2</v>
      </c>
      <c r="JMZ25" s="7">
        <v>6000</v>
      </c>
      <c r="JNA25" s="8">
        <v>9.4</v>
      </c>
      <c r="JNB25" s="7">
        <v>18000</v>
      </c>
      <c r="JNC25" s="8">
        <v>15.3</v>
      </c>
      <c r="JND25" s="7">
        <v>21000</v>
      </c>
      <c r="JNE25" s="8">
        <v>17.399999999999999</v>
      </c>
      <c r="JNF25" s="7">
        <v>19000</v>
      </c>
      <c r="JNG25" s="8">
        <v>24.2</v>
      </c>
      <c r="JNH25" s="7">
        <v>60000</v>
      </c>
      <c r="JNI25" s="8">
        <v>23.3</v>
      </c>
      <c r="JNJ25" s="7">
        <v>127000</v>
      </c>
      <c r="JNK25" s="8">
        <v>18.399999999999999</v>
      </c>
      <c r="JNL25" s="7" t="s">
        <v>123</v>
      </c>
      <c r="JNM25" s="9">
        <v>2023</v>
      </c>
      <c r="JNN25" s="10">
        <v>4000</v>
      </c>
      <c r="JNO25" s="11">
        <v>6.2</v>
      </c>
      <c r="JNP25" s="7">
        <v>6000</v>
      </c>
      <c r="JNQ25" s="8">
        <v>9.4</v>
      </c>
      <c r="JNR25" s="7">
        <v>18000</v>
      </c>
      <c r="JNS25" s="8">
        <v>15.3</v>
      </c>
      <c r="JNT25" s="7">
        <v>21000</v>
      </c>
      <c r="JNU25" s="8">
        <v>17.399999999999999</v>
      </c>
      <c r="JNV25" s="7">
        <v>19000</v>
      </c>
      <c r="JNW25" s="8">
        <v>24.2</v>
      </c>
      <c r="JNX25" s="7">
        <v>60000</v>
      </c>
      <c r="JNY25" s="8">
        <v>23.3</v>
      </c>
      <c r="JNZ25" s="7">
        <v>127000</v>
      </c>
      <c r="JOA25" s="8">
        <v>18.399999999999999</v>
      </c>
      <c r="JOB25" s="7" t="s">
        <v>123</v>
      </c>
      <c r="JOC25" s="9">
        <v>2023</v>
      </c>
      <c r="JOD25" s="10">
        <v>4000</v>
      </c>
      <c r="JOE25" s="11">
        <v>6.2</v>
      </c>
      <c r="JOF25" s="7">
        <v>6000</v>
      </c>
      <c r="JOG25" s="8">
        <v>9.4</v>
      </c>
      <c r="JOH25" s="7">
        <v>18000</v>
      </c>
      <c r="JOI25" s="8">
        <v>15.3</v>
      </c>
      <c r="JOJ25" s="7">
        <v>21000</v>
      </c>
      <c r="JOK25" s="8">
        <v>17.399999999999999</v>
      </c>
      <c r="JOL25" s="7">
        <v>19000</v>
      </c>
      <c r="JOM25" s="8">
        <v>24.2</v>
      </c>
      <c r="JON25" s="7">
        <v>60000</v>
      </c>
      <c r="JOO25" s="8">
        <v>23.3</v>
      </c>
      <c r="JOP25" s="7">
        <v>127000</v>
      </c>
      <c r="JOQ25" s="8">
        <v>18.399999999999999</v>
      </c>
      <c r="JOR25" s="7" t="s">
        <v>123</v>
      </c>
      <c r="JOS25" s="9">
        <v>2023</v>
      </c>
      <c r="JOT25" s="10">
        <v>4000</v>
      </c>
      <c r="JOU25" s="11">
        <v>6.2</v>
      </c>
      <c r="JOV25" s="7">
        <v>6000</v>
      </c>
      <c r="JOW25" s="8">
        <v>9.4</v>
      </c>
      <c r="JOX25" s="7">
        <v>18000</v>
      </c>
      <c r="JOY25" s="8">
        <v>15.3</v>
      </c>
      <c r="JOZ25" s="7">
        <v>21000</v>
      </c>
      <c r="JPA25" s="8">
        <v>17.399999999999999</v>
      </c>
      <c r="JPB25" s="7">
        <v>19000</v>
      </c>
      <c r="JPC25" s="8">
        <v>24.2</v>
      </c>
      <c r="JPD25" s="7">
        <v>60000</v>
      </c>
      <c r="JPE25" s="8">
        <v>23.3</v>
      </c>
      <c r="JPF25" s="7">
        <v>127000</v>
      </c>
      <c r="JPG25" s="8">
        <v>18.399999999999999</v>
      </c>
      <c r="JPH25" s="7" t="s">
        <v>123</v>
      </c>
      <c r="JPI25" s="9">
        <v>2023</v>
      </c>
      <c r="JPJ25" s="10">
        <v>4000</v>
      </c>
      <c r="JPK25" s="11">
        <v>6.2</v>
      </c>
      <c r="JPL25" s="7">
        <v>6000</v>
      </c>
      <c r="JPM25" s="8">
        <v>9.4</v>
      </c>
      <c r="JPN25" s="7">
        <v>18000</v>
      </c>
      <c r="JPO25" s="8">
        <v>15.3</v>
      </c>
      <c r="JPP25" s="7">
        <v>21000</v>
      </c>
      <c r="JPQ25" s="8">
        <v>17.399999999999999</v>
      </c>
      <c r="JPR25" s="7">
        <v>19000</v>
      </c>
      <c r="JPS25" s="8">
        <v>24.2</v>
      </c>
      <c r="JPT25" s="7">
        <v>60000</v>
      </c>
      <c r="JPU25" s="8">
        <v>23.3</v>
      </c>
      <c r="JPV25" s="7">
        <v>127000</v>
      </c>
      <c r="JPW25" s="8">
        <v>18.399999999999999</v>
      </c>
      <c r="JPX25" s="7" t="s">
        <v>123</v>
      </c>
      <c r="JPY25" s="9">
        <v>2023</v>
      </c>
      <c r="JPZ25" s="10">
        <v>4000</v>
      </c>
      <c r="JQA25" s="11">
        <v>6.2</v>
      </c>
      <c r="JQB25" s="7">
        <v>6000</v>
      </c>
      <c r="JQC25" s="8">
        <v>9.4</v>
      </c>
      <c r="JQD25" s="7">
        <v>18000</v>
      </c>
      <c r="JQE25" s="8">
        <v>15.3</v>
      </c>
      <c r="JQF25" s="7">
        <v>21000</v>
      </c>
      <c r="JQG25" s="8">
        <v>17.399999999999999</v>
      </c>
      <c r="JQH25" s="7">
        <v>19000</v>
      </c>
      <c r="JQI25" s="8">
        <v>24.2</v>
      </c>
      <c r="JQJ25" s="7">
        <v>60000</v>
      </c>
      <c r="JQK25" s="8">
        <v>23.3</v>
      </c>
      <c r="JQL25" s="7">
        <v>127000</v>
      </c>
      <c r="JQM25" s="8">
        <v>18.399999999999999</v>
      </c>
      <c r="JQN25" s="7" t="s">
        <v>123</v>
      </c>
      <c r="JQO25" s="9">
        <v>2023</v>
      </c>
      <c r="JQP25" s="10">
        <v>4000</v>
      </c>
      <c r="JQQ25" s="11">
        <v>6.2</v>
      </c>
      <c r="JQR25" s="7">
        <v>6000</v>
      </c>
      <c r="JQS25" s="8">
        <v>9.4</v>
      </c>
      <c r="JQT25" s="7">
        <v>18000</v>
      </c>
      <c r="JQU25" s="8">
        <v>15.3</v>
      </c>
      <c r="JQV25" s="7">
        <v>21000</v>
      </c>
      <c r="JQW25" s="8">
        <v>17.399999999999999</v>
      </c>
      <c r="JQX25" s="7">
        <v>19000</v>
      </c>
      <c r="JQY25" s="8">
        <v>24.2</v>
      </c>
      <c r="JQZ25" s="7">
        <v>60000</v>
      </c>
      <c r="JRA25" s="8">
        <v>23.3</v>
      </c>
      <c r="JRB25" s="7">
        <v>127000</v>
      </c>
      <c r="JRC25" s="8">
        <v>18.399999999999999</v>
      </c>
      <c r="JRD25" s="7" t="s">
        <v>123</v>
      </c>
      <c r="JRE25" s="9">
        <v>2023</v>
      </c>
      <c r="JRF25" s="10">
        <v>4000</v>
      </c>
      <c r="JRG25" s="11">
        <v>6.2</v>
      </c>
      <c r="JRH25" s="7">
        <v>6000</v>
      </c>
      <c r="JRI25" s="8">
        <v>9.4</v>
      </c>
      <c r="JRJ25" s="7">
        <v>18000</v>
      </c>
      <c r="JRK25" s="8">
        <v>15.3</v>
      </c>
      <c r="JRL25" s="7">
        <v>21000</v>
      </c>
      <c r="JRM25" s="8">
        <v>17.399999999999999</v>
      </c>
      <c r="JRN25" s="7">
        <v>19000</v>
      </c>
      <c r="JRO25" s="8">
        <v>24.2</v>
      </c>
      <c r="JRP25" s="7">
        <v>60000</v>
      </c>
      <c r="JRQ25" s="8">
        <v>23.3</v>
      </c>
      <c r="JRR25" s="7">
        <v>127000</v>
      </c>
      <c r="JRS25" s="8">
        <v>18.399999999999999</v>
      </c>
      <c r="JRT25" s="7" t="s">
        <v>123</v>
      </c>
      <c r="JRU25" s="9">
        <v>2023</v>
      </c>
      <c r="JRV25" s="10">
        <v>4000</v>
      </c>
      <c r="JRW25" s="11">
        <v>6.2</v>
      </c>
      <c r="JRX25" s="7">
        <v>6000</v>
      </c>
      <c r="JRY25" s="8">
        <v>9.4</v>
      </c>
      <c r="JRZ25" s="7">
        <v>18000</v>
      </c>
      <c r="JSA25" s="8">
        <v>15.3</v>
      </c>
      <c r="JSB25" s="7">
        <v>21000</v>
      </c>
      <c r="JSC25" s="8">
        <v>17.399999999999999</v>
      </c>
      <c r="JSD25" s="7">
        <v>19000</v>
      </c>
      <c r="JSE25" s="8">
        <v>24.2</v>
      </c>
      <c r="JSF25" s="7">
        <v>60000</v>
      </c>
      <c r="JSG25" s="8">
        <v>23.3</v>
      </c>
      <c r="JSH25" s="7">
        <v>127000</v>
      </c>
      <c r="JSI25" s="8">
        <v>18.399999999999999</v>
      </c>
      <c r="JSJ25" s="7" t="s">
        <v>123</v>
      </c>
      <c r="JSK25" s="9">
        <v>2023</v>
      </c>
      <c r="JSL25" s="10">
        <v>4000</v>
      </c>
      <c r="JSM25" s="11">
        <v>6.2</v>
      </c>
      <c r="JSN25" s="7">
        <v>6000</v>
      </c>
      <c r="JSO25" s="8">
        <v>9.4</v>
      </c>
      <c r="JSP25" s="7">
        <v>18000</v>
      </c>
      <c r="JSQ25" s="8">
        <v>15.3</v>
      </c>
      <c r="JSR25" s="7">
        <v>21000</v>
      </c>
      <c r="JSS25" s="8">
        <v>17.399999999999999</v>
      </c>
      <c r="JST25" s="7">
        <v>19000</v>
      </c>
      <c r="JSU25" s="8">
        <v>24.2</v>
      </c>
      <c r="JSV25" s="7">
        <v>60000</v>
      </c>
      <c r="JSW25" s="8">
        <v>23.3</v>
      </c>
      <c r="JSX25" s="7">
        <v>127000</v>
      </c>
      <c r="JSY25" s="8">
        <v>18.399999999999999</v>
      </c>
      <c r="JSZ25" s="7" t="s">
        <v>123</v>
      </c>
      <c r="JTA25" s="9">
        <v>2023</v>
      </c>
      <c r="JTB25" s="10">
        <v>4000</v>
      </c>
      <c r="JTC25" s="11">
        <v>6.2</v>
      </c>
      <c r="JTD25" s="7">
        <v>6000</v>
      </c>
      <c r="JTE25" s="8">
        <v>9.4</v>
      </c>
      <c r="JTF25" s="7">
        <v>18000</v>
      </c>
      <c r="JTG25" s="8">
        <v>15.3</v>
      </c>
      <c r="JTH25" s="7">
        <v>21000</v>
      </c>
      <c r="JTI25" s="8">
        <v>17.399999999999999</v>
      </c>
      <c r="JTJ25" s="7">
        <v>19000</v>
      </c>
      <c r="JTK25" s="8">
        <v>24.2</v>
      </c>
      <c r="JTL25" s="7">
        <v>60000</v>
      </c>
      <c r="JTM25" s="8">
        <v>23.3</v>
      </c>
      <c r="JTN25" s="7">
        <v>127000</v>
      </c>
      <c r="JTO25" s="8">
        <v>18.399999999999999</v>
      </c>
      <c r="JTP25" s="7" t="s">
        <v>123</v>
      </c>
      <c r="JTQ25" s="9">
        <v>2023</v>
      </c>
      <c r="JTR25" s="10">
        <v>4000</v>
      </c>
      <c r="JTS25" s="11">
        <v>6.2</v>
      </c>
      <c r="JTT25" s="7">
        <v>6000</v>
      </c>
      <c r="JTU25" s="8">
        <v>9.4</v>
      </c>
      <c r="JTV25" s="7">
        <v>18000</v>
      </c>
      <c r="JTW25" s="8">
        <v>15.3</v>
      </c>
      <c r="JTX25" s="7">
        <v>21000</v>
      </c>
      <c r="JTY25" s="8">
        <v>17.399999999999999</v>
      </c>
      <c r="JTZ25" s="7">
        <v>19000</v>
      </c>
      <c r="JUA25" s="8">
        <v>24.2</v>
      </c>
      <c r="JUB25" s="7">
        <v>60000</v>
      </c>
      <c r="JUC25" s="8">
        <v>23.3</v>
      </c>
      <c r="JUD25" s="7">
        <v>127000</v>
      </c>
      <c r="JUE25" s="8">
        <v>18.399999999999999</v>
      </c>
      <c r="JUF25" s="7" t="s">
        <v>123</v>
      </c>
      <c r="JUG25" s="9">
        <v>2023</v>
      </c>
      <c r="JUH25" s="10">
        <v>4000</v>
      </c>
      <c r="JUI25" s="11">
        <v>6.2</v>
      </c>
      <c r="JUJ25" s="7">
        <v>6000</v>
      </c>
      <c r="JUK25" s="8">
        <v>9.4</v>
      </c>
      <c r="JUL25" s="7">
        <v>18000</v>
      </c>
      <c r="JUM25" s="8">
        <v>15.3</v>
      </c>
      <c r="JUN25" s="7">
        <v>21000</v>
      </c>
      <c r="JUO25" s="8">
        <v>17.399999999999999</v>
      </c>
      <c r="JUP25" s="7">
        <v>19000</v>
      </c>
      <c r="JUQ25" s="8">
        <v>24.2</v>
      </c>
      <c r="JUR25" s="7">
        <v>60000</v>
      </c>
      <c r="JUS25" s="8">
        <v>23.3</v>
      </c>
      <c r="JUT25" s="7">
        <v>127000</v>
      </c>
      <c r="JUU25" s="8">
        <v>18.399999999999999</v>
      </c>
      <c r="JUV25" s="7" t="s">
        <v>123</v>
      </c>
      <c r="JUW25" s="9">
        <v>2023</v>
      </c>
      <c r="JUX25" s="10">
        <v>4000</v>
      </c>
      <c r="JUY25" s="11">
        <v>6.2</v>
      </c>
      <c r="JUZ25" s="7">
        <v>6000</v>
      </c>
      <c r="JVA25" s="8">
        <v>9.4</v>
      </c>
      <c r="JVB25" s="7">
        <v>18000</v>
      </c>
      <c r="JVC25" s="8">
        <v>15.3</v>
      </c>
      <c r="JVD25" s="7">
        <v>21000</v>
      </c>
      <c r="JVE25" s="8">
        <v>17.399999999999999</v>
      </c>
      <c r="JVF25" s="7">
        <v>19000</v>
      </c>
      <c r="JVG25" s="8">
        <v>24.2</v>
      </c>
      <c r="JVH25" s="7">
        <v>60000</v>
      </c>
      <c r="JVI25" s="8">
        <v>23.3</v>
      </c>
      <c r="JVJ25" s="7">
        <v>127000</v>
      </c>
      <c r="JVK25" s="8">
        <v>18.399999999999999</v>
      </c>
      <c r="JVL25" s="7" t="s">
        <v>123</v>
      </c>
      <c r="JVM25" s="9">
        <v>2023</v>
      </c>
      <c r="JVN25" s="10">
        <v>4000</v>
      </c>
      <c r="JVO25" s="11">
        <v>6.2</v>
      </c>
      <c r="JVP25" s="7">
        <v>6000</v>
      </c>
      <c r="JVQ25" s="8">
        <v>9.4</v>
      </c>
      <c r="JVR25" s="7">
        <v>18000</v>
      </c>
      <c r="JVS25" s="8">
        <v>15.3</v>
      </c>
      <c r="JVT25" s="7">
        <v>21000</v>
      </c>
      <c r="JVU25" s="8">
        <v>17.399999999999999</v>
      </c>
      <c r="JVV25" s="7">
        <v>19000</v>
      </c>
      <c r="JVW25" s="8">
        <v>24.2</v>
      </c>
      <c r="JVX25" s="7">
        <v>60000</v>
      </c>
      <c r="JVY25" s="8">
        <v>23.3</v>
      </c>
      <c r="JVZ25" s="7">
        <v>127000</v>
      </c>
      <c r="JWA25" s="8">
        <v>18.399999999999999</v>
      </c>
      <c r="JWB25" s="7" t="s">
        <v>123</v>
      </c>
      <c r="JWC25" s="9">
        <v>2023</v>
      </c>
      <c r="JWD25" s="10">
        <v>4000</v>
      </c>
      <c r="JWE25" s="11">
        <v>6.2</v>
      </c>
      <c r="JWF25" s="7">
        <v>6000</v>
      </c>
      <c r="JWG25" s="8">
        <v>9.4</v>
      </c>
      <c r="JWH25" s="7">
        <v>18000</v>
      </c>
      <c r="JWI25" s="8">
        <v>15.3</v>
      </c>
      <c r="JWJ25" s="7">
        <v>21000</v>
      </c>
      <c r="JWK25" s="8">
        <v>17.399999999999999</v>
      </c>
      <c r="JWL25" s="7">
        <v>19000</v>
      </c>
      <c r="JWM25" s="8">
        <v>24.2</v>
      </c>
      <c r="JWN25" s="7">
        <v>60000</v>
      </c>
      <c r="JWO25" s="8">
        <v>23.3</v>
      </c>
      <c r="JWP25" s="7">
        <v>127000</v>
      </c>
      <c r="JWQ25" s="8">
        <v>18.399999999999999</v>
      </c>
      <c r="JWR25" s="7" t="s">
        <v>123</v>
      </c>
      <c r="JWS25" s="9">
        <v>2023</v>
      </c>
      <c r="JWT25" s="10">
        <v>4000</v>
      </c>
      <c r="JWU25" s="11">
        <v>6.2</v>
      </c>
      <c r="JWV25" s="7">
        <v>6000</v>
      </c>
      <c r="JWW25" s="8">
        <v>9.4</v>
      </c>
      <c r="JWX25" s="7">
        <v>18000</v>
      </c>
      <c r="JWY25" s="8">
        <v>15.3</v>
      </c>
      <c r="JWZ25" s="7">
        <v>21000</v>
      </c>
      <c r="JXA25" s="8">
        <v>17.399999999999999</v>
      </c>
      <c r="JXB25" s="7">
        <v>19000</v>
      </c>
      <c r="JXC25" s="8">
        <v>24.2</v>
      </c>
      <c r="JXD25" s="7">
        <v>60000</v>
      </c>
      <c r="JXE25" s="8">
        <v>23.3</v>
      </c>
      <c r="JXF25" s="7">
        <v>127000</v>
      </c>
      <c r="JXG25" s="8">
        <v>18.399999999999999</v>
      </c>
      <c r="JXH25" s="7" t="s">
        <v>123</v>
      </c>
      <c r="JXI25" s="9">
        <v>2023</v>
      </c>
      <c r="JXJ25" s="10">
        <v>4000</v>
      </c>
      <c r="JXK25" s="11">
        <v>6.2</v>
      </c>
      <c r="JXL25" s="7">
        <v>6000</v>
      </c>
      <c r="JXM25" s="8">
        <v>9.4</v>
      </c>
      <c r="JXN25" s="7">
        <v>18000</v>
      </c>
      <c r="JXO25" s="8">
        <v>15.3</v>
      </c>
      <c r="JXP25" s="7">
        <v>21000</v>
      </c>
      <c r="JXQ25" s="8">
        <v>17.399999999999999</v>
      </c>
      <c r="JXR25" s="7">
        <v>19000</v>
      </c>
      <c r="JXS25" s="8">
        <v>24.2</v>
      </c>
      <c r="JXT25" s="7">
        <v>60000</v>
      </c>
      <c r="JXU25" s="8">
        <v>23.3</v>
      </c>
      <c r="JXV25" s="7">
        <v>127000</v>
      </c>
      <c r="JXW25" s="8">
        <v>18.399999999999999</v>
      </c>
      <c r="JXX25" s="7" t="s">
        <v>123</v>
      </c>
      <c r="JXY25" s="9">
        <v>2023</v>
      </c>
      <c r="JXZ25" s="10">
        <v>4000</v>
      </c>
      <c r="JYA25" s="11">
        <v>6.2</v>
      </c>
      <c r="JYB25" s="7">
        <v>6000</v>
      </c>
      <c r="JYC25" s="8">
        <v>9.4</v>
      </c>
      <c r="JYD25" s="7">
        <v>18000</v>
      </c>
      <c r="JYE25" s="8">
        <v>15.3</v>
      </c>
      <c r="JYF25" s="7">
        <v>21000</v>
      </c>
      <c r="JYG25" s="8">
        <v>17.399999999999999</v>
      </c>
      <c r="JYH25" s="7">
        <v>19000</v>
      </c>
      <c r="JYI25" s="8">
        <v>24.2</v>
      </c>
      <c r="JYJ25" s="7">
        <v>60000</v>
      </c>
      <c r="JYK25" s="8">
        <v>23.3</v>
      </c>
      <c r="JYL25" s="7">
        <v>127000</v>
      </c>
      <c r="JYM25" s="8">
        <v>18.399999999999999</v>
      </c>
      <c r="JYN25" s="7" t="s">
        <v>123</v>
      </c>
      <c r="JYO25" s="9">
        <v>2023</v>
      </c>
      <c r="JYP25" s="10">
        <v>4000</v>
      </c>
      <c r="JYQ25" s="11">
        <v>6.2</v>
      </c>
      <c r="JYR25" s="7">
        <v>6000</v>
      </c>
      <c r="JYS25" s="8">
        <v>9.4</v>
      </c>
      <c r="JYT25" s="7">
        <v>18000</v>
      </c>
      <c r="JYU25" s="8">
        <v>15.3</v>
      </c>
      <c r="JYV25" s="7">
        <v>21000</v>
      </c>
      <c r="JYW25" s="8">
        <v>17.399999999999999</v>
      </c>
      <c r="JYX25" s="7">
        <v>19000</v>
      </c>
      <c r="JYY25" s="8">
        <v>24.2</v>
      </c>
      <c r="JYZ25" s="7">
        <v>60000</v>
      </c>
      <c r="JZA25" s="8">
        <v>23.3</v>
      </c>
      <c r="JZB25" s="7">
        <v>127000</v>
      </c>
      <c r="JZC25" s="8">
        <v>18.399999999999999</v>
      </c>
      <c r="JZD25" s="7" t="s">
        <v>123</v>
      </c>
      <c r="JZE25" s="9">
        <v>2023</v>
      </c>
      <c r="JZF25" s="10">
        <v>4000</v>
      </c>
      <c r="JZG25" s="11">
        <v>6.2</v>
      </c>
      <c r="JZH25" s="7">
        <v>6000</v>
      </c>
      <c r="JZI25" s="8">
        <v>9.4</v>
      </c>
      <c r="JZJ25" s="7">
        <v>18000</v>
      </c>
      <c r="JZK25" s="8">
        <v>15.3</v>
      </c>
      <c r="JZL25" s="7">
        <v>21000</v>
      </c>
      <c r="JZM25" s="8">
        <v>17.399999999999999</v>
      </c>
      <c r="JZN25" s="7">
        <v>19000</v>
      </c>
      <c r="JZO25" s="8">
        <v>24.2</v>
      </c>
      <c r="JZP25" s="7">
        <v>60000</v>
      </c>
      <c r="JZQ25" s="8">
        <v>23.3</v>
      </c>
      <c r="JZR25" s="7">
        <v>127000</v>
      </c>
      <c r="JZS25" s="8">
        <v>18.399999999999999</v>
      </c>
      <c r="JZT25" s="7" t="s">
        <v>123</v>
      </c>
      <c r="JZU25" s="9">
        <v>2023</v>
      </c>
      <c r="JZV25" s="10">
        <v>4000</v>
      </c>
      <c r="JZW25" s="11">
        <v>6.2</v>
      </c>
      <c r="JZX25" s="7">
        <v>6000</v>
      </c>
      <c r="JZY25" s="8">
        <v>9.4</v>
      </c>
      <c r="JZZ25" s="7">
        <v>18000</v>
      </c>
      <c r="KAA25" s="8">
        <v>15.3</v>
      </c>
      <c r="KAB25" s="7">
        <v>21000</v>
      </c>
      <c r="KAC25" s="8">
        <v>17.399999999999999</v>
      </c>
      <c r="KAD25" s="7">
        <v>19000</v>
      </c>
      <c r="KAE25" s="8">
        <v>24.2</v>
      </c>
      <c r="KAF25" s="7">
        <v>60000</v>
      </c>
      <c r="KAG25" s="8">
        <v>23.3</v>
      </c>
      <c r="KAH25" s="7">
        <v>127000</v>
      </c>
      <c r="KAI25" s="8">
        <v>18.399999999999999</v>
      </c>
      <c r="KAJ25" s="7" t="s">
        <v>123</v>
      </c>
      <c r="KAK25" s="9">
        <v>2023</v>
      </c>
      <c r="KAL25" s="10">
        <v>4000</v>
      </c>
      <c r="KAM25" s="11">
        <v>6.2</v>
      </c>
      <c r="KAN25" s="7">
        <v>6000</v>
      </c>
      <c r="KAO25" s="8">
        <v>9.4</v>
      </c>
      <c r="KAP25" s="7">
        <v>18000</v>
      </c>
      <c r="KAQ25" s="8">
        <v>15.3</v>
      </c>
      <c r="KAR25" s="7">
        <v>21000</v>
      </c>
      <c r="KAS25" s="8">
        <v>17.399999999999999</v>
      </c>
      <c r="KAT25" s="7">
        <v>19000</v>
      </c>
      <c r="KAU25" s="8">
        <v>24.2</v>
      </c>
      <c r="KAV25" s="7">
        <v>60000</v>
      </c>
      <c r="KAW25" s="8">
        <v>23.3</v>
      </c>
      <c r="KAX25" s="7">
        <v>127000</v>
      </c>
      <c r="KAY25" s="8">
        <v>18.399999999999999</v>
      </c>
      <c r="KAZ25" s="7" t="s">
        <v>123</v>
      </c>
      <c r="KBA25" s="9">
        <v>2023</v>
      </c>
      <c r="KBB25" s="10">
        <v>4000</v>
      </c>
      <c r="KBC25" s="11">
        <v>6.2</v>
      </c>
      <c r="KBD25" s="7">
        <v>6000</v>
      </c>
      <c r="KBE25" s="8">
        <v>9.4</v>
      </c>
      <c r="KBF25" s="7">
        <v>18000</v>
      </c>
      <c r="KBG25" s="8">
        <v>15.3</v>
      </c>
      <c r="KBH25" s="7">
        <v>21000</v>
      </c>
      <c r="KBI25" s="8">
        <v>17.399999999999999</v>
      </c>
      <c r="KBJ25" s="7">
        <v>19000</v>
      </c>
      <c r="KBK25" s="8">
        <v>24.2</v>
      </c>
      <c r="KBL25" s="7">
        <v>60000</v>
      </c>
      <c r="KBM25" s="8">
        <v>23.3</v>
      </c>
      <c r="KBN25" s="7">
        <v>127000</v>
      </c>
      <c r="KBO25" s="8">
        <v>18.399999999999999</v>
      </c>
      <c r="KBP25" s="7" t="s">
        <v>123</v>
      </c>
      <c r="KBQ25" s="9">
        <v>2023</v>
      </c>
      <c r="KBR25" s="10">
        <v>4000</v>
      </c>
      <c r="KBS25" s="11">
        <v>6.2</v>
      </c>
      <c r="KBT25" s="7">
        <v>6000</v>
      </c>
      <c r="KBU25" s="8">
        <v>9.4</v>
      </c>
      <c r="KBV25" s="7">
        <v>18000</v>
      </c>
      <c r="KBW25" s="8">
        <v>15.3</v>
      </c>
      <c r="KBX25" s="7">
        <v>21000</v>
      </c>
      <c r="KBY25" s="8">
        <v>17.399999999999999</v>
      </c>
      <c r="KBZ25" s="7">
        <v>19000</v>
      </c>
      <c r="KCA25" s="8">
        <v>24.2</v>
      </c>
      <c r="KCB25" s="7">
        <v>60000</v>
      </c>
      <c r="KCC25" s="8">
        <v>23.3</v>
      </c>
      <c r="KCD25" s="7">
        <v>127000</v>
      </c>
      <c r="KCE25" s="8">
        <v>18.399999999999999</v>
      </c>
      <c r="KCF25" s="7" t="s">
        <v>123</v>
      </c>
      <c r="KCG25" s="9">
        <v>2023</v>
      </c>
      <c r="KCH25" s="10">
        <v>4000</v>
      </c>
      <c r="KCI25" s="11">
        <v>6.2</v>
      </c>
      <c r="KCJ25" s="7">
        <v>6000</v>
      </c>
      <c r="KCK25" s="8">
        <v>9.4</v>
      </c>
      <c r="KCL25" s="7">
        <v>18000</v>
      </c>
      <c r="KCM25" s="8">
        <v>15.3</v>
      </c>
      <c r="KCN25" s="7">
        <v>21000</v>
      </c>
      <c r="KCO25" s="8">
        <v>17.399999999999999</v>
      </c>
      <c r="KCP25" s="7">
        <v>19000</v>
      </c>
      <c r="KCQ25" s="8">
        <v>24.2</v>
      </c>
      <c r="KCR25" s="7">
        <v>60000</v>
      </c>
      <c r="KCS25" s="8">
        <v>23.3</v>
      </c>
      <c r="KCT25" s="7">
        <v>127000</v>
      </c>
      <c r="KCU25" s="8">
        <v>18.399999999999999</v>
      </c>
      <c r="KCV25" s="7" t="s">
        <v>123</v>
      </c>
      <c r="KCW25" s="9">
        <v>2023</v>
      </c>
      <c r="KCX25" s="10">
        <v>4000</v>
      </c>
      <c r="KCY25" s="11">
        <v>6.2</v>
      </c>
      <c r="KCZ25" s="7">
        <v>6000</v>
      </c>
      <c r="KDA25" s="8">
        <v>9.4</v>
      </c>
      <c r="KDB25" s="7">
        <v>18000</v>
      </c>
      <c r="KDC25" s="8">
        <v>15.3</v>
      </c>
      <c r="KDD25" s="7">
        <v>21000</v>
      </c>
      <c r="KDE25" s="8">
        <v>17.399999999999999</v>
      </c>
      <c r="KDF25" s="7">
        <v>19000</v>
      </c>
      <c r="KDG25" s="8">
        <v>24.2</v>
      </c>
      <c r="KDH25" s="7">
        <v>60000</v>
      </c>
      <c r="KDI25" s="8">
        <v>23.3</v>
      </c>
      <c r="KDJ25" s="7">
        <v>127000</v>
      </c>
      <c r="KDK25" s="8">
        <v>18.399999999999999</v>
      </c>
      <c r="KDL25" s="7" t="s">
        <v>123</v>
      </c>
      <c r="KDM25" s="9">
        <v>2023</v>
      </c>
      <c r="KDN25" s="10">
        <v>4000</v>
      </c>
      <c r="KDO25" s="11">
        <v>6.2</v>
      </c>
      <c r="KDP25" s="7">
        <v>6000</v>
      </c>
      <c r="KDQ25" s="8">
        <v>9.4</v>
      </c>
      <c r="KDR25" s="7">
        <v>18000</v>
      </c>
      <c r="KDS25" s="8">
        <v>15.3</v>
      </c>
      <c r="KDT25" s="7">
        <v>21000</v>
      </c>
      <c r="KDU25" s="8">
        <v>17.399999999999999</v>
      </c>
      <c r="KDV25" s="7">
        <v>19000</v>
      </c>
      <c r="KDW25" s="8">
        <v>24.2</v>
      </c>
      <c r="KDX25" s="7">
        <v>60000</v>
      </c>
      <c r="KDY25" s="8">
        <v>23.3</v>
      </c>
      <c r="KDZ25" s="7">
        <v>127000</v>
      </c>
      <c r="KEA25" s="8">
        <v>18.399999999999999</v>
      </c>
      <c r="KEB25" s="7" t="s">
        <v>123</v>
      </c>
      <c r="KEC25" s="9">
        <v>2023</v>
      </c>
      <c r="KED25" s="10">
        <v>4000</v>
      </c>
      <c r="KEE25" s="11">
        <v>6.2</v>
      </c>
      <c r="KEF25" s="7">
        <v>6000</v>
      </c>
      <c r="KEG25" s="8">
        <v>9.4</v>
      </c>
      <c r="KEH25" s="7">
        <v>18000</v>
      </c>
      <c r="KEI25" s="8">
        <v>15.3</v>
      </c>
      <c r="KEJ25" s="7">
        <v>21000</v>
      </c>
      <c r="KEK25" s="8">
        <v>17.399999999999999</v>
      </c>
      <c r="KEL25" s="7">
        <v>19000</v>
      </c>
      <c r="KEM25" s="8">
        <v>24.2</v>
      </c>
      <c r="KEN25" s="7">
        <v>60000</v>
      </c>
      <c r="KEO25" s="8">
        <v>23.3</v>
      </c>
      <c r="KEP25" s="7">
        <v>127000</v>
      </c>
      <c r="KEQ25" s="8">
        <v>18.399999999999999</v>
      </c>
      <c r="KER25" s="7" t="s">
        <v>123</v>
      </c>
      <c r="KES25" s="9">
        <v>2023</v>
      </c>
      <c r="KET25" s="10">
        <v>4000</v>
      </c>
      <c r="KEU25" s="11">
        <v>6.2</v>
      </c>
      <c r="KEV25" s="7">
        <v>6000</v>
      </c>
      <c r="KEW25" s="8">
        <v>9.4</v>
      </c>
      <c r="KEX25" s="7">
        <v>18000</v>
      </c>
      <c r="KEY25" s="8">
        <v>15.3</v>
      </c>
      <c r="KEZ25" s="7">
        <v>21000</v>
      </c>
      <c r="KFA25" s="8">
        <v>17.399999999999999</v>
      </c>
      <c r="KFB25" s="7">
        <v>19000</v>
      </c>
      <c r="KFC25" s="8">
        <v>24.2</v>
      </c>
      <c r="KFD25" s="7">
        <v>60000</v>
      </c>
      <c r="KFE25" s="8">
        <v>23.3</v>
      </c>
      <c r="KFF25" s="7">
        <v>127000</v>
      </c>
      <c r="KFG25" s="8">
        <v>18.399999999999999</v>
      </c>
      <c r="KFH25" s="7" t="s">
        <v>123</v>
      </c>
      <c r="KFI25" s="9">
        <v>2023</v>
      </c>
      <c r="KFJ25" s="10">
        <v>4000</v>
      </c>
      <c r="KFK25" s="11">
        <v>6.2</v>
      </c>
      <c r="KFL25" s="7">
        <v>6000</v>
      </c>
      <c r="KFM25" s="8">
        <v>9.4</v>
      </c>
      <c r="KFN25" s="7">
        <v>18000</v>
      </c>
      <c r="KFO25" s="8">
        <v>15.3</v>
      </c>
      <c r="KFP25" s="7">
        <v>21000</v>
      </c>
      <c r="KFQ25" s="8">
        <v>17.399999999999999</v>
      </c>
      <c r="KFR25" s="7">
        <v>19000</v>
      </c>
      <c r="KFS25" s="8">
        <v>24.2</v>
      </c>
      <c r="KFT25" s="7">
        <v>60000</v>
      </c>
      <c r="KFU25" s="8">
        <v>23.3</v>
      </c>
      <c r="KFV25" s="7">
        <v>127000</v>
      </c>
      <c r="KFW25" s="8">
        <v>18.399999999999999</v>
      </c>
      <c r="KFX25" s="7" t="s">
        <v>123</v>
      </c>
      <c r="KFY25" s="9">
        <v>2023</v>
      </c>
      <c r="KFZ25" s="10">
        <v>4000</v>
      </c>
      <c r="KGA25" s="11">
        <v>6.2</v>
      </c>
      <c r="KGB25" s="7">
        <v>6000</v>
      </c>
      <c r="KGC25" s="8">
        <v>9.4</v>
      </c>
      <c r="KGD25" s="7">
        <v>18000</v>
      </c>
      <c r="KGE25" s="8">
        <v>15.3</v>
      </c>
      <c r="KGF25" s="7">
        <v>21000</v>
      </c>
      <c r="KGG25" s="8">
        <v>17.399999999999999</v>
      </c>
      <c r="KGH25" s="7">
        <v>19000</v>
      </c>
      <c r="KGI25" s="8">
        <v>24.2</v>
      </c>
      <c r="KGJ25" s="7">
        <v>60000</v>
      </c>
      <c r="KGK25" s="8">
        <v>23.3</v>
      </c>
      <c r="KGL25" s="7">
        <v>127000</v>
      </c>
      <c r="KGM25" s="8">
        <v>18.399999999999999</v>
      </c>
      <c r="KGN25" s="7" t="s">
        <v>123</v>
      </c>
      <c r="KGO25" s="9">
        <v>2023</v>
      </c>
      <c r="KGP25" s="10">
        <v>4000</v>
      </c>
      <c r="KGQ25" s="11">
        <v>6.2</v>
      </c>
      <c r="KGR25" s="7">
        <v>6000</v>
      </c>
      <c r="KGS25" s="8">
        <v>9.4</v>
      </c>
      <c r="KGT25" s="7">
        <v>18000</v>
      </c>
      <c r="KGU25" s="8">
        <v>15.3</v>
      </c>
      <c r="KGV25" s="7">
        <v>21000</v>
      </c>
      <c r="KGW25" s="8">
        <v>17.399999999999999</v>
      </c>
      <c r="KGX25" s="7">
        <v>19000</v>
      </c>
      <c r="KGY25" s="8">
        <v>24.2</v>
      </c>
      <c r="KGZ25" s="7">
        <v>60000</v>
      </c>
      <c r="KHA25" s="8">
        <v>23.3</v>
      </c>
      <c r="KHB25" s="7">
        <v>127000</v>
      </c>
      <c r="KHC25" s="8">
        <v>18.399999999999999</v>
      </c>
      <c r="KHD25" s="7" t="s">
        <v>123</v>
      </c>
      <c r="KHE25" s="9">
        <v>2023</v>
      </c>
      <c r="KHF25" s="10">
        <v>4000</v>
      </c>
      <c r="KHG25" s="11">
        <v>6.2</v>
      </c>
      <c r="KHH25" s="7">
        <v>6000</v>
      </c>
      <c r="KHI25" s="8">
        <v>9.4</v>
      </c>
      <c r="KHJ25" s="7">
        <v>18000</v>
      </c>
      <c r="KHK25" s="8">
        <v>15.3</v>
      </c>
      <c r="KHL25" s="7">
        <v>21000</v>
      </c>
      <c r="KHM25" s="8">
        <v>17.399999999999999</v>
      </c>
      <c r="KHN25" s="7">
        <v>19000</v>
      </c>
      <c r="KHO25" s="8">
        <v>24.2</v>
      </c>
      <c r="KHP25" s="7">
        <v>60000</v>
      </c>
      <c r="KHQ25" s="8">
        <v>23.3</v>
      </c>
      <c r="KHR25" s="7">
        <v>127000</v>
      </c>
      <c r="KHS25" s="8">
        <v>18.399999999999999</v>
      </c>
      <c r="KHT25" s="7" t="s">
        <v>123</v>
      </c>
      <c r="KHU25" s="9">
        <v>2023</v>
      </c>
      <c r="KHV25" s="10">
        <v>4000</v>
      </c>
      <c r="KHW25" s="11">
        <v>6.2</v>
      </c>
      <c r="KHX25" s="7">
        <v>6000</v>
      </c>
      <c r="KHY25" s="8">
        <v>9.4</v>
      </c>
      <c r="KHZ25" s="7">
        <v>18000</v>
      </c>
      <c r="KIA25" s="8">
        <v>15.3</v>
      </c>
      <c r="KIB25" s="7">
        <v>21000</v>
      </c>
      <c r="KIC25" s="8">
        <v>17.399999999999999</v>
      </c>
      <c r="KID25" s="7">
        <v>19000</v>
      </c>
      <c r="KIE25" s="8">
        <v>24.2</v>
      </c>
      <c r="KIF25" s="7">
        <v>60000</v>
      </c>
      <c r="KIG25" s="8">
        <v>23.3</v>
      </c>
      <c r="KIH25" s="7">
        <v>127000</v>
      </c>
      <c r="KII25" s="8">
        <v>18.399999999999999</v>
      </c>
      <c r="KIJ25" s="7" t="s">
        <v>123</v>
      </c>
      <c r="KIK25" s="9">
        <v>2023</v>
      </c>
      <c r="KIL25" s="10">
        <v>4000</v>
      </c>
      <c r="KIM25" s="11">
        <v>6.2</v>
      </c>
      <c r="KIN25" s="7">
        <v>6000</v>
      </c>
      <c r="KIO25" s="8">
        <v>9.4</v>
      </c>
      <c r="KIP25" s="7">
        <v>18000</v>
      </c>
      <c r="KIQ25" s="8">
        <v>15.3</v>
      </c>
      <c r="KIR25" s="7">
        <v>21000</v>
      </c>
      <c r="KIS25" s="8">
        <v>17.399999999999999</v>
      </c>
      <c r="KIT25" s="7">
        <v>19000</v>
      </c>
      <c r="KIU25" s="8">
        <v>24.2</v>
      </c>
      <c r="KIV25" s="7">
        <v>60000</v>
      </c>
      <c r="KIW25" s="8">
        <v>23.3</v>
      </c>
      <c r="KIX25" s="7">
        <v>127000</v>
      </c>
      <c r="KIY25" s="8">
        <v>18.399999999999999</v>
      </c>
      <c r="KIZ25" s="7" t="s">
        <v>123</v>
      </c>
      <c r="KJA25" s="9">
        <v>2023</v>
      </c>
      <c r="KJB25" s="10">
        <v>4000</v>
      </c>
      <c r="KJC25" s="11">
        <v>6.2</v>
      </c>
      <c r="KJD25" s="7">
        <v>6000</v>
      </c>
      <c r="KJE25" s="8">
        <v>9.4</v>
      </c>
      <c r="KJF25" s="7">
        <v>18000</v>
      </c>
      <c r="KJG25" s="8">
        <v>15.3</v>
      </c>
      <c r="KJH25" s="7">
        <v>21000</v>
      </c>
      <c r="KJI25" s="8">
        <v>17.399999999999999</v>
      </c>
      <c r="KJJ25" s="7">
        <v>19000</v>
      </c>
      <c r="KJK25" s="8">
        <v>24.2</v>
      </c>
      <c r="KJL25" s="7">
        <v>60000</v>
      </c>
      <c r="KJM25" s="8">
        <v>23.3</v>
      </c>
      <c r="KJN25" s="7">
        <v>127000</v>
      </c>
      <c r="KJO25" s="8">
        <v>18.399999999999999</v>
      </c>
      <c r="KJP25" s="7" t="s">
        <v>123</v>
      </c>
      <c r="KJQ25" s="9">
        <v>2023</v>
      </c>
      <c r="KJR25" s="10">
        <v>4000</v>
      </c>
      <c r="KJS25" s="11">
        <v>6.2</v>
      </c>
      <c r="KJT25" s="7">
        <v>6000</v>
      </c>
      <c r="KJU25" s="8">
        <v>9.4</v>
      </c>
      <c r="KJV25" s="7">
        <v>18000</v>
      </c>
      <c r="KJW25" s="8">
        <v>15.3</v>
      </c>
      <c r="KJX25" s="7">
        <v>21000</v>
      </c>
      <c r="KJY25" s="8">
        <v>17.399999999999999</v>
      </c>
      <c r="KJZ25" s="7">
        <v>19000</v>
      </c>
      <c r="KKA25" s="8">
        <v>24.2</v>
      </c>
      <c r="KKB25" s="7">
        <v>60000</v>
      </c>
      <c r="KKC25" s="8">
        <v>23.3</v>
      </c>
      <c r="KKD25" s="7">
        <v>127000</v>
      </c>
      <c r="KKE25" s="8">
        <v>18.399999999999999</v>
      </c>
      <c r="KKF25" s="7" t="s">
        <v>123</v>
      </c>
      <c r="KKG25" s="9">
        <v>2023</v>
      </c>
      <c r="KKH25" s="10">
        <v>4000</v>
      </c>
      <c r="KKI25" s="11">
        <v>6.2</v>
      </c>
      <c r="KKJ25" s="7">
        <v>6000</v>
      </c>
      <c r="KKK25" s="8">
        <v>9.4</v>
      </c>
      <c r="KKL25" s="7">
        <v>18000</v>
      </c>
      <c r="KKM25" s="8">
        <v>15.3</v>
      </c>
      <c r="KKN25" s="7">
        <v>21000</v>
      </c>
      <c r="KKO25" s="8">
        <v>17.399999999999999</v>
      </c>
      <c r="KKP25" s="7">
        <v>19000</v>
      </c>
      <c r="KKQ25" s="8">
        <v>24.2</v>
      </c>
      <c r="KKR25" s="7">
        <v>60000</v>
      </c>
      <c r="KKS25" s="8">
        <v>23.3</v>
      </c>
      <c r="KKT25" s="7">
        <v>127000</v>
      </c>
      <c r="KKU25" s="8">
        <v>18.399999999999999</v>
      </c>
      <c r="KKV25" s="7" t="s">
        <v>123</v>
      </c>
      <c r="KKW25" s="9">
        <v>2023</v>
      </c>
      <c r="KKX25" s="10">
        <v>4000</v>
      </c>
      <c r="KKY25" s="11">
        <v>6.2</v>
      </c>
      <c r="KKZ25" s="7">
        <v>6000</v>
      </c>
      <c r="KLA25" s="8">
        <v>9.4</v>
      </c>
      <c r="KLB25" s="7">
        <v>18000</v>
      </c>
      <c r="KLC25" s="8">
        <v>15.3</v>
      </c>
      <c r="KLD25" s="7">
        <v>21000</v>
      </c>
      <c r="KLE25" s="8">
        <v>17.399999999999999</v>
      </c>
      <c r="KLF25" s="7">
        <v>19000</v>
      </c>
      <c r="KLG25" s="8">
        <v>24.2</v>
      </c>
      <c r="KLH25" s="7">
        <v>60000</v>
      </c>
      <c r="KLI25" s="8">
        <v>23.3</v>
      </c>
      <c r="KLJ25" s="7">
        <v>127000</v>
      </c>
      <c r="KLK25" s="8">
        <v>18.399999999999999</v>
      </c>
      <c r="KLL25" s="7" t="s">
        <v>123</v>
      </c>
      <c r="KLM25" s="9">
        <v>2023</v>
      </c>
      <c r="KLN25" s="10">
        <v>4000</v>
      </c>
      <c r="KLO25" s="11">
        <v>6.2</v>
      </c>
      <c r="KLP25" s="7">
        <v>6000</v>
      </c>
      <c r="KLQ25" s="8">
        <v>9.4</v>
      </c>
      <c r="KLR25" s="7">
        <v>18000</v>
      </c>
      <c r="KLS25" s="8">
        <v>15.3</v>
      </c>
      <c r="KLT25" s="7">
        <v>21000</v>
      </c>
      <c r="KLU25" s="8">
        <v>17.399999999999999</v>
      </c>
      <c r="KLV25" s="7">
        <v>19000</v>
      </c>
      <c r="KLW25" s="8">
        <v>24.2</v>
      </c>
      <c r="KLX25" s="7">
        <v>60000</v>
      </c>
      <c r="KLY25" s="8">
        <v>23.3</v>
      </c>
      <c r="KLZ25" s="7">
        <v>127000</v>
      </c>
      <c r="KMA25" s="8">
        <v>18.399999999999999</v>
      </c>
      <c r="KMB25" s="7" t="s">
        <v>123</v>
      </c>
      <c r="KMC25" s="9">
        <v>2023</v>
      </c>
      <c r="KMD25" s="10">
        <v>4000</v>
      </c>
      <c r="KME25" s="11">
        <v>6.2</v>
      </c>
      <c r="KMF25" s="7">
        <v>6000</v>
      </c>
      <c r="KMG25" s="8">
        <v>9.4</v>
      </c>
      <c r="KMH25" s="7">
        <v>18000</v>
      </c>
      <c r="KMI25" s="8">
        <v>15.3</v>
      </c>
      <c r="KMJ25" s="7">
        <v>21000</v>
      </c>
      <c r="KMK25" s="8">
        <v>17.399999999999999</v>
      </c>
      <c r="KML25" s="7">
        <v>19000</v>
      </c>
      <c r="KMM25" s="8">
        <v>24.2</v>
      </c>
      <c r="KMN25" s="7">
        <v>60000</v>
      </c>
      <c r="KMO25" s="8">
        <v>23.3</v>
      </c>
      <c r="KMP25" s="7">
        <v>127000</v>
      </c>
      <c r="KMQ25" s="8">
        <v>18.399999999999999</v>
      </c>
      <c r="KMR25" s="7" t="s">
        <v>123</v>
      </c>
      <c r="KMS25" s="9">
        <v>2023</v>
      </c>
      <c r="KMT25" s="10">
        <v>4000</v>
      </c>
      <c r="KMU25" s="11">
        <v>6.2</v>
      </c>
      <c r="KMV25" s="7">
        <v>6000</v>
      </c>
      <c r="KMW25" s="8">
        <v>9.4</v>
      </c>
      <c r="KMX25" s="7">
        <v>18000</v>
      </c>
      <c r="KMY25" s="8">
        <v>15.3</v>
      </c>
      <c r="KMZ25" s="7">
        <v>21000</v>
      </c>
      <c r="KNA25" s="8">
        <v>17.399999999999999</v>
      </c>
      <c r="KNB25" s="7">
        <v>19000</v>
      </c>
      <c r="KNC25" s="8">
        <v>24.2</v>
      </c>
      <c r="KND25" s="7">
        <v>60000</v>
      </c>
      <c r="KNE25" s="8">
        <v>23.3</v>
      </c>
      <c r="KNF25" s="7">
        <v>127000</v>
      </c>
      <c r="KNG25" s="8">
        <v>18.399999999999999</v>
      </c>
      <c r="KNH25" s="7" t="s">
        <v>123</v>
      </c>
      <c r="KNI25" s="9">
        <v>2023</v>
      </c>
      <c r="KNJ25" s="10">
        <v>4000</v>
      </c>
      <c r="KNK25" s="11">
        <v>6.2</v>
      </c>
      <c r="KNL25" s="7">
        <v>6000</v>
      </c>
      <c r="KNM25" s="8">
        <v>9.4</v>
      </c>
      <c r="KNN25" s="7">
        <v>18000</v>
      </c>
      <c r="KNO25" s="8">
        <v>15.3</v>
      </c>
      <c r="KNP25" s="7">
        <v>21000</v>
      </c>
      <c r="KNQ25" s="8">
        <v>17.399999999999999</v>
      </c>
      <c r="KNR25" s="7">
        <v>19000</v>
      </c>
      <c r="KNS25" s="8">
        <v>24.2</v>
      </c>
      <c r="KNT25" s="7">
        <v>60000</v>
      </c>
      <c r="KNU25" s="8">
        <v>23.3</v>
      </c>
      <c r="KNV25" s="7">
        <v>127000</v>
      </c>
      <c r="KNW25" s="8">
        <v>18.399999999999999</v>
      </c>
      <c r="KNX25" s="7" t="s">
        <v>123</v>
      </c>
      <c r="KNY25" s="9">
        <v>2023</v>
      </c>
      <c r="KNZ25" s="10">
        <v>4000</v>
      </c>
      <c r="KOA25" s="11">
        <v>6.2</v>
      </c>
      <c r="KOB25" s="7">
        <v>6000</v>
      </c>
      <c r="KOC25" s="8">
        <v>9.4</v>
      </c>
      <c r="KOD25" s="7">
        <v>18000</v>
      </c>
      <c r="KOE25" s="8">
        <v>15.3</v>
      </c>
      <c r="KOF25" s="7">
        <v>21000</v>
      </c>
      <c r="KOG25" s="8">
        <v>17.399999999999999</v>
      </c>
      <c r="KOH25" s="7">
        <v>19000</v>
      </c>
      <c r="KOI25" s="8">
        <v>24.2</v>
      </c>
      <c r="KOJ25" s="7">
        <v>60000</v>
      </c>
      <c r="KOK25" s="8">
        <v>23.3</v>
      </c>
      <c r="KOL25" s="7">
        <v>127000</v>
      </c>
      <c r="KOM25" s="8">
        <v>18.399999999999999</v>
      </c>
      <c r="KON25" s="7" t="s">
        <v>123</v>
      </c>
      <c r="KOO25" s="9">
        <v>2023</v>
      </c>
      <c r="KOP25" s="10">
        <v>4000</v>
      </c>
      <c r="KOQ25" s="11">
        <v>6.2</v>
      </c>
      <c r="KOR25" s="7">
        <v>6000</v>
      </c>
      <c r="KOS25" s="8">
        <v>9.4</v>
      </c>
      <c r="KOT25" s="7">
        <v>18000</v>
      </c>
      <c r="KOU25" s="8">
        <v>15.3</v>
      </c>
      <c r="KOV25" s="7">
        <v>21000</v>
      </c>
      <c r="KOW25" s="8">
        <v>17.399999999999999</v>
      </c>
      <c r="KOX25" s="7">
        <v>19000</v>
      </c>
      <c r="KOY25" s="8">
        <v>24.2</v>
      </c>
      <c r="KOZ25" s="7">
        <v>60000</v>
      </c>
      <c r="KPA25" s="8">
        <v>23.3</v>
      </c>
      <c r="KPB25" s="7">
        <v>127000</v>
      </c>
      <c r="KPC25" s="8">
        <v>18.399999999999999</v>
      </c>
      <c r="KPD25" s="7" t="s">
        <v>123</v>
      </c>
      <c r="KPE25" s="9">
        <v>2023</v>
      </c>
      <c r="KPF25" s="10">
        <v>4000</v>
      </c>
      <c r="KPG25" s="11">
        <v>6.2</v>
      </c>
      <c r="KPH25" s="7">
        <v>6000</v>
      </c>
      <c r="KPI25" s="8">
        <v>9.4</v>
      </c>
      <c r="KPJ25" s="7">
        <v>18000</v>
      </c>
      <c r="KPK25" s="8">
        <v>15.3</v>
      </c>
      <c r="KPL25" s="7">
        <v>21000</v>
      </c>
      <c r="KPM25" s="8">
        <v>17.399999999999999</v>
      </c>
      <c r="KPN25" s="7">
        <v>19000</v>
      </c>
      <c r="KPO25" s="8">
        <v>24.2</v>
      </c>
      <c r="KPP25" s="7">
        <v>60000</v>
      </c>
      <c r="KPQ25" s="8">
        <v>23.3</v>
      </c>
      <c r="KPR25" s="7">
        <v>127000</v>
      </c>
      <c r="KPS25" s="8">
        <v>18.399999999999999</v>
      </c>
      <c r="KPT25" s="7" t="s">
        <v>123</v>
      </c>
      <c r="KPU25" s="9">
        <v>2023</v>
      </c>
      <c r="KPV25" s="10">
        <v>4000</v>
      </c>
      <c r="KPW25" s="11">
        <v>6.2</v>
      </c>
      <c r="KPX25" s="7">
        <v>6000</v>
      </c>
      <c r="KPY25" s="8">
        <v>9.4</v>
      </c>
      <c r="KPZ25" s="7">
        <v>18000</v>
      </c>
      <c r="KQA25" s="8">
        <v>15.3</v>
      </c>
      <c r="KQB25" s="7">
        <v>21000</v>
      </c>
      <c r="KQC25" s="8">
        <v>17.399999999999999</v>
      </c>
      <c r="KQD25" s="7">
        <v>19000</v>
      </c>
      <c r="KQE25" s="8">
        <v>24.2</v>
      </c>
      <c r="KQF25" s="7">
        <v>60000</v>
      </c>
      <c r="KQG25" s="8">
        <v>23.3</v>
      </c>
      <c r="KQH25" s="7">
        <v>127000</v>
      </c>
      <c r="KQI25" s="8">
        <v>18.399999999999999</v>
      </c>
      <c r="KQJ25" s="7" t="s">
        <v>123</v>
      </c>
      <c r="KQK25" s="9">
        <v>2023</v>
      </c>
      <c r="KQL25" s="10">
        <v>4000</v>
      </c>
      <c r="KQM25" s="11">
        <v>6.2</v>
      </c>
      <c r="KQN25" s="7">
        <v>6000</v>
      </c>
      <c r="KQO25" s="8">
        <v>9.4</v>
      </c>
      <c r="KQP25" s="7">
        <v>18000</v>
      </c>
      <c r="KQQ25" s="8">
        <v>15.3</v>
      </c>
      <c r="KQR25" s="7">
        <v>21000</v>
      </c>
      <c r="KQS25" s="8">
        <v>17.399999999999999</v>
      </c>
      <c r="KQT25" s="7">
        <v>19000</v>
      </c>
      <c r="KQU25" s="8">
        <v>24.2</v>
      </c>
      <c r="KQV25" s="7">
        <v>60000</v>
      </c>
      <c r="KQW25" s="8">
        <v>23.3</v>
      </c>
      <c r="KQX25" s="7">
        <v>127000</v>
      </c>
      <c r="KQY25" s="8">
        <v>18.399999999999999</v>
      </c>
      <c r="KQZ25" s="7" t="s">
        <v>123</v>
      </c>
      <c r="KRA25" s="9">
        <v>2023</v>
      </c>
      <c r="KRB25" s="10">
        <v>4000</v>
      </c>
      <c r="KRC25" s="11">
        <v>6.2</v>
      </c>
      <c r="KRD25" s="7">
        <v>6000</v>
      </c>
      <c r="KRE25" s="8">
        <v>9.4</v>
      </c>
      <c r="KRF25" s="7">
        <v>18000</v>
      </c>
      <c r="KRG25" s="8">
        <v>15.3</v>
      </c>
      <c r="KRH25" s="7">
        <v>21000</v>
      </c>
      <c r="KRI25" s="8">
        <v>17.399999999999999</v>
      </c>
      <c r="KRJ25" s="7">
        <v>19000</v>
      </c>
      <c r="KRK25" s="8">
        <v>24.2</v>
      </c>
      <c r="KRL25" s="7">
        <v>60000</v>
      </c>
      <c r="KRM25" s="8">
        <v>23.3</v>
      </c>
      <c r="KRN25" s="7">
        <v>127000</v>
      </c>
      <c r="KRO25" s="8">
        <v>18.399999999999999</v>
      </c>
      <c r="KRP25" s="7" t="s">
        <v>123</v>
      </c>
      <c r="KRQ25" s="9">
        <v>2023</v>
      </c>
      <c r="KRR25" s="10">
        <v>4000</v>
      </c>
      <c r="KRS25" s="11">
        <v>6.2</v>
      </c>
      <c r="KRT25" s="7">
        <v>6000</v>
      </c>
      <c r="KRU25" s="8">
        <v>9.4</v>
      </c>
      <c r="KRV25" s="7">
        <v>18000</v>
      </c>
      <c r="KRW25" s="8">
        <v>15.3</v>
      </c>
      <c r="KRX25" s="7">
        <v>21000</v>
      </c>
      <c r="KRY25" s="8">
        <v>17.399999999999999</v>
      </c>
      <c r="KRZ25" s="7">
        <v>19000</v>
      </c>
      <c r="KSA25" s="8">
        <v>24.2</v>
      </c>
      <c r="KSB25" s="7">
        <v>60000</v>
      </c>
      <c r="KSC25" s="8">
        <v>23.3</v>
      </c>
      <c r="KSD25" s="7">
        <v>127000</v>
      </c>
      <c r="KSE25" s="8">
        <v>18.399999999999999</v>
      </c>
      <c r="KSF25" s="7" t="s">
        <v>123</v>
      </c>
      <c r="KSG25" s="9">
        <v>2023</v>
      </c>
      <c r="KSH25" s="10">
        <v>4000</v>
      </c>
      <c r="KSI25" s="11">
        <v>6.2</v>
      </c>
      <c r="KSJ25" s="7">
        <v>6000</v>
      </c>
      <c r="KSK25" s="8">
        <v>9.4</v>
      </c>
      <c r="KSL25" s="7">
        <v>18000</v>
      </c>
      <c r="KSM25" s="8">
        <v>15.3</v>
      </c>
      <c r="KSN25" s="7">
        <v>21000</v>
      </c>
      <c r="KSO25" s="8">
        <v>17.399999999999999</v>
      </c>
      <c r="KSP25" s="7">
        <v>19000</v>
      </c>
      <c r="KSQ25" s="8">
        <v>24.2</v>
      </c>
      <c r="KSR25" s="7">
        <v>60000</v>
      </c>
      <c r="KSS25" s="8">
        <v>23.3</v>
      </c>
      <c r="KST25" s="7">
        <v>127000</v>
      </c>
      <c r="KSU25" s="8">
        <v>18.399999999999999</v>
      </c>
      <c r="KSV25" s="7" t="s">
        <v>123</v>
      </c>
      <c r="KSW25" s="9">
        <v>2023</v>
      </c>
      <c r="KSX25" s="10">
        <v>4000</v>
      </c>
      <c r="KSY25" s="11">
        <v>6.2</v>
      </c>
      <c r="KSZ25" s="7">
        <v>6000</v>
      </c>
      <c r="KTA25" s="8">
        <v>9.4</v>
      </c>
      <c r="KTB25" s="7">
        <v>18000</v>
      </c>
      <c r="KTC25" s="8">
        <v>15.3</v>
      </c>
      <c r="KTD25" s="7">
        <v>21000</v>
      </c>
      <c r="KTE25" s="8">
        <v>17.399999999999999</v>
      </c>
      <c r="KTF25" s="7">
        <v>19000</v>
      </c>
      <c r="KTG25" s="8">
        <v>24.2</v>
      </c>
      <c r="KTH25" s="7">
        <v>60000</v>
      </c>
      <c r="KTI25" s="8">
        <v>23.3</v>
      </c>
      <c r="KTJ25" s="7">
        <v>127000</v>
      </c>
      <c r="KTK25" s="8">
        <v>18.399999999999999</v>
      </c>
      <c r="KTL25" s="7" t="s">
        <v>123</v>
      </c>
      <c r="KTM25" s="9">
        <v>2023</v>
      </c>
      <c r="KTN25" s="10">
        <v>4000</v>
      </c>
      <c r="KTO25" s="11">
        <v>6.2</v>
      </c>
      <c r="KTP25" s="7">
        <v>6000</v>
      </c>
      <c r="KTQ25" s="8">
        <v>9.4</v>
      </c>
      <c r="KTR25" s="7">
        <v>18000</v>
      </c>
      <c r="KTS25" s="8">
        <v>15.3</v>
      </c>
      <c r="KTT25" s="7">
        <v>21000</v>
      </c>
      <c r="KTU25" s="8">
        <v>17.399999999999999</v>
      </c>
      <c r="KTV25" s="7">
        <v>19000</v>
      </c>
      <c r="KTW25" s="8">
        <v>24.2</v>
      </c>
      <c r="KTX25" s="7">
        <v>60000</v>
      </c>
      <c r="KTY25" s="8">
        <v>23.3</v>
      </c>
      <c r="KTZ25" s="7">
        <v>127000</v>
      </c>
      <c r="KUA25" s="8">
        <v>18.399999999999999</v>
      </c>
      <c r="KUB25" s="7" t="s">
        <v>123</v>
      </c>
      <c r="KUC25" s="9">
        <v>2023</v>
      </c>
      <c r="KUD25" s="10">
        <v>4000</v>
      </c>
      <c r="KUE25" s="11">
        <v>6.2</v>
      </c>
      <c r="KUF25" s="7">
        <v>6000</v>
      </c>
      <c r="KUG25" s="8">
        <v>9.4</v>
      </c>
      <c r="KUH25" s="7">
        <v>18000</v>
      </c>
      <c r="KUI25" s="8">
        <v>15.3</v>
      </c>
      <c r="KUJ25" s="7">
        <v>21000</v>
      </c>
      <c r="KUK25" s="8">
        <v>17.399999999999999</v>
      </c>
      <c r="KUL25" s="7">
        <v>19000</v>
      </c>
      <c r="KUM25" s="8">
        <v>24.2</v>
      </c>
      <c r="KUN25" s="7">
        <v>60000</v>
      </c>
      <c r="KUO25" s="8">
        <v>23.3</v>
      </c>
      <c r="KUP25" s="7">
        <v>127000</v>
      </c>
      <c r="KUQ25" s="8">
        <v>18.399999999999999</v>
      </c>
      <c r="KUR25" s="7" t="s">
        <v>123</v>
      </c>
      <c r="KUS25" s="9">
        <v>2023</v>
      </c>
      <c r="KUT25" s="10">
        <v>4000</v>
      </c>
      <c r="KUU25" s="11">
        <v>6.2</v>
      </c>
      <c r="KUV25" s="7">
        <v>6000</v>
      </c>
      <c r="KUW25" s="8">
        <v>9.4</v>
      </c>
      <c r="KUX25" s="7">
        <v>18000</v>
      </c>
      <c r="KUY25" s="8">
        <v>15.3</v>
      </c>
      <c r="KUZ25" s="7">
        <v>21000</v>
      </c>
      <c r="KVA25" s="8">
        <v>17.399999999999999</v>
      </c>
      <c r="KVB25" s="7">
        <v>19000</v>
      </c>
      <c r="KVC25" s="8">
        <v>24.2</v>
      </c>
      <c r="KVD25" s="7">
        <v>60000</v>
      </c>
      <c r="KVE25" s="8">
        <v>23.3</v>
      </c>
      <c r="KVF25" s="7">
        <v>127000</v>
      </c>
      <c r="KVG25" s="8">
        <v>18.399999999999999</v>
      </c>
      <c r="KVH25" s="7" t="s">
        <v>123</v>
      </c>
      <c r="KVI25" s="9">
        <v>2023</v>
      </c>
      <c r="KVJ25" s="10">
        <v>4000</v>
      </c>
      <c r="KVK25" s="11">
        <v>6.2</v>
      </c>
      <c r="KVL25" s="7">
        <v>6000</v>
      </c>
      <c r="KVM25" s="8">
        <v>9.4</v>
      </c>
      <c r="KVN25" s="7">
        <v>18000</v>
      </c>
      <c r="KVO25" s="8">
        <v>15.3</v>
      </c>
      <c r="KVP25" s="7">
        <v>21000</v>
      </c>
      <c r="KVQ25" s="8">
        <v>17.399999999999999</v>
      </c>
      <c r="KVR25" s="7">
        <v>19000</v>
      </c>
      <c r="KVS25" s="8">
        <v>24.2</v>
      </c>
      <c r="KVT25" s="7">
        <v>60000</v>
      </c>
      <c r="KVU25" s="8">
        <v>23.3</v>
      </c>
      <c r="KVV25" s="7">
        <v>127000</v>
      </c>
      <c r="KVW25" s="8">
        <v>18.399999999999999</v>
      </c>
      <c r="KVX25" s="7" t="s">
        <v>123</v>
      </c>
      <c r="KVY25" s="9">
        <v>2023</v>
      </c>
      <c r="KVZ25" s="10">
        <v>4000</v>
      </c>
      <c r="KWA25" s="11">
        <v>6.2</v>
      </c>
      <c r="KWB25" s="7">
        <v>6000</v>
      </c>
      <c r="KWC25" s="8">
        <v>9.4</v>
      </c>
      <c r="KWD25" s="7">
        <v>18000</v>
      </c>
      <c r="KWE25" s="8">
        <v>15.3</v>
      </c>
      <c r="KWF25" s="7">
        <v>21000</v>
      </c>
      <c r="KWG25" s="8">
        <v>17.399999999999999</v>
      </c>
      <c r="KWH25" s="7">
        <v>19000</v>
      </c>
      <c r="KWI25" s="8">
        <v>24.2</v>
      </c>
      <c r="KWJ25" s="7">
        <v>60000</v>
      </c>
      <c r="KWK25" s="8">
        <v>23.3</v>
      </c>
      <c r="KWL25" s="7">
        <v>127000</v>
      </c>
      <c r="KWM25" s="8">
        <v>18.399999999999999</v>
      </c>
      <c r="KWN25" s="7" t="s">
        <v>123</v>
      </c>
      <c r="KWO25" s="9">
        <v>2023</v>
      </c>
      <c r="KWP25" s="10">
        <v>4000</v>
      </c>
      <c r="KWQ25" s="11">
        <v>6.2</v>
      </c>
      <c r="KWR25" s="7">
        <v>6000</v>
      </c>
      <c r="KWS25" s="8">
        <v>9.4</v>
      </c>
      <c r="KWT25" s="7">
        <v>18000</v>
      </c>
      <c r="KWU25" s="8">
        <v>15.3</v>
      </c>
      <c r="KWV25" s="7">
        <v>21000</v>
      </c>
      <c r="KWW25" s="8">
        <v>17.399999999999999</v>
      </c>
      <c r="KWX25" s="7">
        <v>19000</v>
      </c>
      <c r="KWY25" s="8">
        <v>24.2</v>
      </c>
      <c r="KWZ25" s="7">
        <v>60000</v>
      </c>
      <c r="KXA25" s="8">
        <v>23.3</v>
      </c>
      <c r="KXB25" s="7">
        <v>127000</v>
      </c>
      <c r="KXC25" s="8">
        <v>18.399999999999999</v>
      </c>
      <c r="KXD25" s="7" t="s">
        <v>123</v>
      </c>
      <c r="KXE25" s="9">
        <v>2023</v>
      </c>
      <c r="KXF25" s="10">
        <v>4000</v>
      </c>
      <c r="KXG25" s="11">
        <v>6.2</v>
      </c>
      <c r="KXH25" s="7">
        <v>6000</v>
      </c>
      <c r="KXI25" s="8">
        <v>9.4</v>
      </c>
      <c r="KXJ25" s="7">
        <v>18000</v>
      </c>
      <c r="KXK25" s="8">
        <v>15.3</v>
      </c>
      <c r="KXL25" s="7">
        <v>21000</v>
      </c>
      <c r="KXM25" s="8">
        <v>17.399999999999999</v>
      </c>
      <c r="KXN25" s="7">
        <v>19000</v>
      </c>
      <c r="KXO25" s="8">
        <v>24.2</v>
      </c>
      <c r="KXP25" s="7">
        <v>60000</v>
      </c>
      <c r="KXQ25" s="8">
        <v>23.3</v>
      </c>
      <c r="KXR25" s="7">
        <v>127000</v>
      </c>
      <c r="KXS25" s="8">
        <v>18.399999999999999</v>
      </c>
      <c r="KXT25" s="7" t="s">
        <v>123</v>
      </c>
      <c r="KXU25" s="9">
        <v>2023</v>
      </c>
      <c r="KXV25" s="10">
        <v>4000</v>
      </c>
      <c r="KXW25" s="11">
        <v>6.2</v>
      </c>
      <c r="KXX25" s="7">
        <v>6000</v>
      </c>
      <c r="KXY25" s="8">
        <v>9.4</v>
      </c>
      <c r="KXZ25" s="7">
        <v>18000</v>
      </c>
      <c r="KYA25" s="8">
        <v>15.3</v>
      </c>
      <c r="KYB25" s="7">
        <v>21000</v>
      </c>
      <c r="KYC25" s="8">
        <v>17.399999999999999</v>
      </c>
      <c r="KYD25" s="7">
        <v>19000</v>
      </c>
      <c r="KYE25" s="8">
        <v>24.2</v>
      </c>
      <c r="KYF25" s="7">
        <v>60000</v>
      </c>
      <c r="KYG25" s="8">
        <v>23.3</v>
      </c>
      <c r="KYH25" s="7">
        <v>127000</v>
      </c>
      <c r="KYI25" s="8">
        <v>18.399999999999999</v>
      </c>
      <c r="KYJ25" s="7" t="s">
        <v>123</v>
      </c>
      <c r="KYK25" s="9">
        <v>2023</v>
      </c>
      <c r="KYL25" s="10">
        <v>4000</v>
      </c>
      <c r="KYM25" s="11">
        <v>6.2</v>
      </c>
      <c r="KYN25" s="7">
        <v>6000</v>
      </c>
      <c r="KYO25" s="8">
        <v>9.4</v>
      </c>
      <c r="KYP25" s="7">
        <v>18000</v>
      </c>
      <c r="KYQ25" s="8">
        <v>15.3</v>
      </c>
      <c r="KYR25" s="7">
        <v>21000</v>
      </c>
      <c r="KYS25" s="8">
        <v>17.399999999999999</v>
      </c>
      <c r="KYT25" s="7">
        <v>19000</v>
      </c>
      <c r="KYU25" s="8">
        <v>24.2</v>
      </c>
      <c r="KYV25" s="7">
        <v>60000</v>
      </c>
      <c r="KYW25" s="8">
        <v>23.3</v>
      </c>
      <c r="KYX25" s="7">
        <v>127000</v>
      </c>
      <c r="KYY25" s="8">
        <v>18.399999999999999</v>
      </c>
      <c r="KYZ25" s="7" t="s">
        <v>123</v>
      </c>
      <c r="KZA25" s="9">
        <v>2023</v>
      </c>
      <c r="KZB25" s="10">
        <v>4000</v>
      </c>
      <c r="KZC25" s="11">
        <v>6.2</v>
      </c>
      <c r="KZD25" s="7">
        <v>6000</v>
      </c>
      <c r="KZE25" s="8">
        <v>9.4</v>
      </c>
      <c r="KZF25" s="7">
        <v>18000</v>
      </c>
      <c r="KZG25" s="8">
        <v>15.3</v>
      </c>
      <c r="KZH25" s="7">
        <v>21000</v>
      </c>
      <c r="KZI25" s="8">
        <v>17.399999999999999</v>
      </c>
      <c r="KZJ25" s="7">
        <v>19000</v>
      </c>
      <c r="KZK25" s="8">
        <v>24.2</v>
      </c>
      <c r="KZL25" s="7">
        <v>60000</v>
      </c>
      <c r="KZM25" s="8">
        <v>23.3</v>
      </c>
      <c r="KZN25" s="7">
        <v>127000</v>
      </c>
      <c r="KZO25" s="8">
        <v>18.399999999999999</v>
      </c>
      <c r="KZP25" s="7" t="s">
        <v>123</v>
      </c>
      <c r="KZQ25" s="9">
        <v>2023</v>
      </c>
      <c r="KZR25" s="10">
        <v>4000</v>
      </c>
      <c r="KZS25" s="11">
        <v>6.2</v>
      </c>
      <c r="KZT25" s="7">
        <v>6000</v>
      </c>
      <c r="KZU25" s="8">
        <v>9.4</v>
      </c>
      <c r="KZV25" s="7">
        <v>18000</v>
      </c>
      <c r="KZW25" s="8">
        <v>15.3</v>
      </c>
      <c r="KZX25" s="7">
        <v>21000</v>
      </c>
      <c r="KZY25" s="8">
        <v>17.399999999999999</v>
      </c>
      <c r="KZZ25" s="7">
        <v>19000</v>
      </c>
      <c r="LAA25" s="8">
        <v>24.2</v>
      </c>
      <c r="LAB25" s="7">
        <v>60000</v>
      </c>
      <c r="LAC25" s="8">
        <v>23.3</v>
      </c>
      <c r="LAD25" s="7">
        <v>127000</v>
      </c>
      <c r="LAE25" s="8">
        <v>18.399999999999999</v>
      </c>
      <c r="LAF25" s="7" t="s">
        <v>123</v>
      </c>
      <c r="LAG25" s="9">
        <v>2023</v>
      </c>
      <c r="LAH25" s="10">
        <v>4000</v>
      </c>
      <c r="LAI25" s="11">
        <v>6.2</v>
      </c>
      <c r="LAJ25" s="7">
        <v>6000</v>
      </c>
      <c r="LAK25" s="8">
        <v>9.4</v>
      </c>
      <c r="LAL25" s="7">
        <v>18000</v>
      </c>
      <c r="LAM25" s="8">
        <v>15.3</v>
      </c>
      <c r="LAN25" s="7">
        <v>21000</v>
      </c>
      <c r="LAO25" s="8">
        <v>17.399999999999999</v>
      </c>
      <c r="LAP25" s="7">
        <v>19000</v>
      </c>
      <c r="LAQ25" s="8">
        <v>24.2</v>
      </c>
      <c r="LAR25" s="7">
        <v>60000</v>
      </c>
      <c r="LAS25" s="8">
        <v>23.3</v>
      </c>
      <c r="LAT25" s="7">
        <v>127000</v>
      </c>
      <c r="LAU25" s="8">
        <v>18.399999999999999</v>
      </c>
      <c r="LAV25" s="7" t="s">
        <v>123</v>
      </c>
      <c r="LAW25" s="9">
        <v>2023</v>
      </c>
      <c r="LAX25" s="10">
        <v>4000</v>
      </c>
      <c r="LAY25" s="11">
        <v>6.2</v>
      </c>
      <c r="LAZ25" s="7">
        <v>6000</v>
      </c>
      <c r="LBA25" s="8">
        <v>9.4</v>
      </c>
      <c r="LBB25" s="7">
        <v>18000</v>
      </c>
      <c r="LBC25" s="8">
        <v>15.3</v>
      </c>
      <c r="LBD25" s="7">
        <v>21000</v>
      </c>
      <c r="LBE25" s="8">
        <v>17.399999999999999</v>
      </c>
      <c r="LBF25" s="7">
        <v>19000</v>
      </c>
      <c r="LBG25" s="8">
        <v>24.2</v>
      </c>
      <c r="LBH25" s="7">
        <v>60000</v>
      </c>
      <c r="LBI25" s="8">
        <v>23.3</v>
      </c>
      <c r="LBJ25" s="7">
        <v>127000</v>
      </c>
      <c r="LBK25" s="8">
        <v>18.399999999999999</v>
      </c>
      <c r="LBL25" s="7" t="s">
        <v>123</v>
      </c>
      <c r="LBM25" s="9">
        <v>2023</v>
      </c>
      <c r="LBN25" s="10">
        <v>4000</v>
      </c>
      <c r="LBO25" s="11">
        <v>6.2</v>
      </c>
      <c r="LBP25" s="7">
        <v>6000</v>
      </c>
      <c r="LBQ25" s="8">
        <v>9.4</v>
      </c>
      <c r="LBR25" s="7">
        <v>18000</v>
      </c>
      <c r="LBS25" s="8">
        <v>15.3</v>
      </c>
      <c r="LBT25" s="7">
        <v>21000</v>
      </c>
      <c r="LBU25" s="8">
        <v>17.399999999999999</v>
      </c>
      <c r="LBV25" s="7">
        <v>19000</v>
      </c>
      <c r="LBW25" s="8">
        <v>24.2</v>
      </c>
      <c r="LBX25" s="7">
        <v>60000</v>
      </c>
      <c r="LBY25" s="8">
        <v>23.3</v>
      </c>
      <c r="LBZ25" s="7">
        <v>127000</v>
      </c>
      <c r="LCA25" s="8">
        <v>18.399999999999999</v>
      </c>
      <c r="LCB25" s="7" t="s">
        <v>123</v>
      </c>
      <c r="LCC25" s="9">
        <v>2023</v>
      </c>
      <c r="LCD25" s="10">
        <v>4000</v>
      </c>
      <c r="LCE25" s="11">
        <v>6.2</v>
      </c>
      <c r="LCF25" s="7">
        <v>6000</v>
      </c>
      <c r="LCG25" s="8">
        <v>9.4</v>
      </c>
      <c r="LCH25" s="7">
        <v>18000</v>
      </c>
      <c r="LCI25" s="8">
        <v>15.3</v>
      </c>
      <c r="LCJ25" s="7">
        <v>21000</v>
      </c>
      <c r="LCK25" s="8">
        <v>17.399999999999999</v>
      </c>
      <c r="LCL25" s="7">
        <v>19000</v>
      </c>
      <c r="LCM25" s="8">
        <v>24.2</v>
      </c>
      <c r="LCN25" s="7">
        <v>60000</v>
      </c>
      <c r="LCO25" s="8">
        <v>23.3</v>
      </c>
      <c r="LCP25" s="7">
        <v>127000</v>
      </c>
      <c r="LCQ25" s="8">
        <v>18.399999999999999</v>
      </c>
      <c r="LCR25" s="7" t="s">
        <v>123</v>
      </c>
      <c r="LCS25" s="9">
        <v>2023</v>
      </c>
      <c r="LCT25" s="10">
        <v>4000</v>
      </c>
      <c r="LCU25" s="11">
        <v>6.2</v>
      </c>
      <c r="LCV25" s="7">
        <v>6000</v>
      </c>
      <c r="LCW25" s="8">
        <v>9.4</v>
      </c>
      <c r="LCX25" s="7">
        <v>18000</v>
      </c>
      <c r="LCY25" s="8">
        <v>15.3</v>
      </c>
      <c r="LCZ25" s="7">
        <v>21000</v>
      </c>
      <c r="LDA25" s="8">
        <v>17.399999999999999</v>
      </c>
      <c r="LDB25" s="7">
        <v>19000</v>
      </c>
      <c r="LDC25" s="8">
        <v>24.2</v>
      </c>
      <c r="LDD25" s="7">
        <v>60000</v>
      </c>
      <c r="LDE25" s="8">
        <v>23.3</v>
      </c>
      <c r="LDF25" s="7">
        <v>127000</v>
      </c>
      <c r="LDG25" s="8">
        <v>18.399999999999999</v>
      </c>
      <c r="LDH25" s="7" t="s">
        <v>123</v>
      </c>
      <c r="LDI25" s="9">
        <v>2023</v>
      </c>
      <c r="LDJ25" s="10">
        <v>4000</v>
      </c>
      <c r="LDK25" s="11">
        <v>6.2</v>
      </c>
      <c r="LDL25" s="7">
        <v>6000</v>
      </c>
      <c r="LDM25" s="8">
        <v>9.4</v>
      </c>
      <c r="LDN25" s="7">
        <v>18000</v>
      </c>
      <c r="LDO25" s="8">
        <v>15.3</v>
      </c>
      <c r="LDP25" s="7">
        <v>21000</v>
      </c>
      <c r="LDQ25" s="8">
        <v>17.399999999999999</v>
      </c>
      <c r="LDR25" s="7">
        <v>19000</v>
      </c>
      <c r="LDS25" s="8">
        <v>24.2</v>
      </c>
      <c r="LDT25" s="7">
        <v>60000</v>
      </c>
      <c r="LDU25" s="8">
        <v>23.3</v>
      </c>
      <c r="LDV25" s="7">
        <v>127000</v>
      </c>
      <c r="LDW25" s="8">
        <v>18.399999999999999</v>
      </c>
      <c r="LDX25" s="7" t="s">
        <v>123</v>
      </c>
      <c r="LDY25" s="9">
        <v>2023</v>
      </c>
      <c r="LDZ25" s="10">
        <v>4000</v>
      </c>
      <c r="LEA25" s="11">
        <v>6.2</v>
      </c>
      <c r="LEB25" s="7">
        <v>6000</v>
      </c>
      <c r="LEC25" s="8">
        <v>9.4</v>
      </c>
      <c r="LED25" s="7">
        <v>18000</v>
      </c>
      <c r="LEE25" s="8">
        <v>15.3</v>
      </c>
      <c r="LEF25" s="7">
        <v>21000</v>
      </c>
      <c r="LEG25" s="8">
        <v>17.399999999999999</v>
      </c>
      <c r="LEH25" s="7">
        <v>19000</v>
      </c>
      <c r="LEI25" s="8">
        <v>24.2</v>
      </c>
      <c r="LEJ25" s="7">
        <v>60000</v>
      </c>
      <c r="LEK25" s="8">
        <v>23.3</v>
      </c>
      <c r="LEL25" s="7">
        <v>127000</v>
      </c>
      <c r="LEM25" s="8">
        <v>18.399999999999999</v>
      </c>
      <c r="LEN25" s="7" t="s">
        <v>123</v>
      </c>
      <c r="LEO25" s="9">
        <v>2023</v>
      </c>
      <c r="LEP25" s="10">
        <v>4000</v>
      </c>
      <c r="LEQ25" s="11">
        <v>6.2</v>
      </c>
      <c r="LER25" s="7">
        <v>6000</v>
      </c>
      <c r="LES25" s="8">
        <v>9.4</v>
      </c>
      <c r="LET25" s="7">
        <v>18000</v>
      </c>
      <c r="LEU25" s="8">
        <v>15.3</v>
      </c>
      <c r="LEV25" s="7">
        <v>21000</v>
      </c>
      <c r="LEW25" s="8">
        <v>17.399999999999999</v>
      </c>
      <c r="LEX25" s="7">
        <v>19000</v>
      </c>
      <c r="LEY25" s="8">
        <v>24.2</v>
      </c>
      <c r="LEZ25" s="7">
        <v>60000</v>
      </c>
      <c r="LFA25" s="8">
        <v>23.3</v>
      </c>
      <c r="LFB25" s="7">
        <v>127000</v>
      </c>
      <c r="LFC25" s="8">
        <v>18.399999999999999</v>
      </c>
      <c r="LFD25" s="7" t="s">
        <v>123</v>
      </c>
      <c r="LFE25" s="9">
        <v>2023</v>
      </c>
      <c r="LFF25" s="10">
        <v>4000</v>
      </c>
      <c r="LFG25" s="11">
        <v>6.2</v>
      </c>
      <c r="LFH25" s="7">
        <v>6000</v>
      </c>
      <c r="LFI25" s="8">
        <v>9.4</v>
      </c>
      <c r="LFJ25" s="7">
        <v>18000</v>
      </c>
      <c r="LFK25" s="8">
        <v>15.3</v>
      </c>
      <c r="LFL25" s="7">
        <v>21000</v>
      </c>
      <c r="LFM25" s="8">
        <v>17.399999999999999</v>
      </c>
      <c r="LFN25" s="7">
        <v>19000</v>
      </c>
      <c r="LFO25" s="8">
        <v>24.2</v>
      </c>
      <c r="LFP25" s="7">
        <v>60000</v>
      </c>
      <c r="LFQ25" s="8">
        <v>23.3</v>
      </c>
      <c r="LFR25" s="7">
        <v>127000</v>
      </c>
      <c r="LFS25" s="8">
        <v>18.399999999999999</v>
      </c>
      <c r="LFT25" s="7" t="s">
        <v>123</v>
      </c>
      <c r="LFU25" s="9">
        <v>2023</v>
      </c>
      <c r="LFV25" s="10">
        <v>4000</v>
      </c>
      <c r="LFW25" s="11">
        <v>6.2</v>
      </c>
      <c r="LFX25" s="7">
        <v>6000</v>
      </c>
      <c r="LFY25" s="8">
        <v>9.4</v>
      </c>
      <c r="LFZ25" s="7">
        <v>18000</v>
      </c>
      <c r="LGA25" s="8">
        <v>15.3</v>
      </c>
      <c r="LGB25" s="7">
        <v>21000</v>
      </c>
      <c r="LGC25" s="8">
        <v>17.399999999999999</v>
      </c>
      <c r="LGD25" s="7">
        <v>19000</v>
      </c>
      <c r="LGE25" s="8">
        <v>24.2</v>
      </c>
      <c r="LGF25" s="7">
        <v>60000</v>
      </c>
      <c r="LGG25" s="8">
        <v>23.3</v>
      </c>
      <c r="LGH25" s="7">
        <v>127000</v>
      </c>
      <c r="LGI25" s="8">
        <v>18.399999999999999</v>
      </c>
      <c r="LGJ25" s="7" t="s">
        <v>123</v>
      </c>
      <c r="LGK25" s="9">
        <v>2023</v>
      </c>
      <c r="LGL25" s="10">
        <v>4000</v>
      </c>
      <c r="LGM25" s="11">
        <v>6.2</v>
      </c>
      <c r="LGN25" s="7">
        <v>6000</v>
      </c>
      <c r="LGO25" s="8">
        <v>9.4</v>
      </c>
      <c r="LGP25" s="7">
        <v>18000</v>
      </c>
      <c r="LGQ25" s="8">
        <v>15.3</v>
      </c>
      <c r="LGR25" s="7">
        <v>21000</v>
      </c>
      <c r="LGS25" s="8">
        <v>17.399999999999999</v>
      </c>
      <c r="LGT25" s="7">
        <v>19000</v>
      </c>
      <c r="LGU25" s="8">
        <v>24.2</v>
      </c>
      <c r="LGV25" s="7">
        <v>60000</v>
      </c>
      <c r="LGW25" s="8">
        <v>23.3</v>
      </c>
      <c r="LGX25" s="7">
        <v>127000</v>
      </c>
      <c r="LGY25" s="8">
        <v>18.399999999999999</v>
      </c>
      <c r="LGZ25" s="7" t="s">
        <v>123</v>
      </c>
      <c r="LHA25" s="9">
        <v>2023</v>
      </c>
      <c r="LHB25" s="10">
        <v>4000</v>
      </c>
      <c r="LHC25" s="11">
        <v>6.2</v>
      </c>
      <c r="LHD25" s="7">
        <v>6000</v>
      </c>
      <c r="LHE25" s="8">
        <v>9.4</v>
      </c>
      <c r="LHF25" s="7">
        <v>18000</v>
      </c>
      <c r="LHG25" s="8">
        <v>15.3</v>
      </c>
      <c r="LHH25" s="7">
        <v>21000</v>
      </c>
      <c r="LHI25" s="8">
        <v>17.399999999999999</v>
      </c>
      <c r="LHJ25" s="7">
        <v>19000</v>
      </c>
      <c r="LHK25" s="8">
        <v>24.2</v>
      </c>
      <c r="LHL25" s="7">
        <v>60000</v>
      </c>
      <c r="LHM25" s="8">
        <v>23.3</v>
      </c>
      <c r="LHN25" s="7">
        <v>127000</v>
      </c>
      <c r="LHO25" s="8">
        <v>18.399999999999999</v>
      </c>
      <c r="LHP25" s="7" t="s">
        <v>123</v>
      </c>
      <c r="LHQ25" s="9">
        <v>2023</v>
      </c>
      <c r="LHR25" s="10">
        <v>4000</v>
      </c>
      <c r="LHS25" s="11">
        <v>6.2</v>
      </c>
      <c r="LHT25" s="7">
        <v>6000</v>
      </c>
      <c r="LHU25" s="8">
        <v>9.4</v>
      </c>
      <c r="LHV25" s="7">
        <v>18000</v>
      </c>
      <c r="LHW25" s="8">
        <v>15.3</v>
      </c>
      <c r="LHX25" s="7">
        <v>21000</v>
      </c>
      <c r="LHY25" s="8">
        <v>17.399999999999999</v>
      </c>
      <c r="LHZ25" s="7">
        <v>19000</v>
      </c>
      <c r="LIA25" s="8">
        <v>24.2</v>
      </c>
      <c r="LIB25" s="7">
        <v>60000</v>
      </c>
      <c r="LIC25" s="8">
        <v>23.3</v>
      </c>
      <c r="LID25" s="7">
        <v>127000</v>
      </c>
      <c r="LIE25" s="8">
        <v>18.399999999999999</v>
      </c>
      <c r="LIF25" s="7" t="s">
        <v>123</v>
      </c>
      <c r="LIG25" s="9">
        <v>2023</v>
      </c>
      <c r="LIH25" s="10">
        <v>4000</v>
      </c>
      <c r="LII25" s="11">
        <v>6.2</v>
      </c>
      <c r="LIJ25" s="7">
        <v>6000</v>
      </c>
      <c r="LIK25" s="8">
        <v>9.4</v>
      </c>
      <c r="LIL25" s="7">
        <v>18000</v>
      </c>
      <c r="LIM25" s="8">
        <v>15.3</v>
      </c>
      <c r="LIN25" s="7">
        <v>21000</v>
      </c>
      <c r="LIO25" s="8">
        <v>17.399999999999999</v>
      </c>
      <c r="LIP25" s="7">
        <v>19000</v>
      </c>
      <c r="LIQ25" s="8">
        <v>24.2</v>
      </c>
      <c r="LIR25" s="7">
        <v>60000</v>
      </c>
      <c r="LIS25" s="8">
        <v>23.3</v>
      </c>
      <c r="LIT25" s="7">
        <v>127000</v>
      </c>
      <c r="LIU25" s="8">
        <v>18.399999999999999</v>
      </c>
      <c r="LIV25" s="7" t="s">
        <v>123</v>
      </c>
      <c r="LIW25" s="9">
        <v>2023</v>
      </c>
      <c r="LIX25" s="10">
        <v>4000</v>
      </c>
      <c r="LIY25" s="11">
        <v>6.2</v>
      </c>
      <c r="LIZ25" s="7">
        <v>6000</v>
      </c>
      <c r="LJA25" s="8">
        <v>9.4</v>
      </c>
      <c r="LJB25" s="7">
        <v>18000</v>
      </c>
      <c r="LJC25" s="8">
        <v>15.3</v>
      </c>
      <c r="LJD25" s="7">
        <v>21000</v>
      </c>
      <c r="LJE25" s="8">
        <v>17.399999999999999</v>
      </c>
      <c r="LJF25" s="7">
        <v>19000</v>
      </c>
      <c r="LJG25" s="8">
        <v>24.2</v>
      </c>
      <c r="LJH25" s="7">
        <v>60000</v>
      </c>
      <c r="LJI25" s="8">
        <v>23.3</v>
      </c>
      <c r="LJJ25" s="7">
        <v>127000</v>
      </c>
      <c r="LJK25" s="8">
        <v>18.399999999999999</v>
      </c>
      <c r="LJL25" s="7" t="s">
        <v>123</v>
      </c>
      <c r="LJM25" s="9">
        <v>2023</v>
      </c>
      <c r="LJN25" s="10">
        <v>4000</v>
      </c>
      <c r="LJO25" s="11">
        <v>6.2</v>
      </c>
      <c r="LJP25" s="7">
        <v>6000</v>
      </c>
      <c r="LJQ25" s="8">
        <v>9.4</v>
      </c>
      <c r="LJR25" s="7">
        <v>18000</v>
      </c>
      <c r="LJS25" s="8">
        <v>15.3</v>
      </c>
      <c r="LJT25" s="7">
        <v>21000</v>
      </c>
      <c r="LJU25" s="8">
        <v>17.399999999999999</v>
      </c>
      <c r="LJV25" s="7">
        <v>19000</v>
      </c>
      <c r="LJW25" s="8">
        <v>24.2</v>
      </c>
      <c r="LJX25" s="7">
        <v>60000</v>
      </c>
      <c r="LJY25" s="8">
        <v>23.3</v>
      </c>
      <c r="LJZ25" s="7">
        <v>127000</v>
      </c>
      <c r="LKA25" s="8">
        <v>18.399999999999999</v>
      </c>
      <c r="LKB25" s="7" t="s">
        <v>123</v>
      </c>
      <c r="LKC25" s="9">
        <v>2023</v>
      </c>
      <c r="LKD25" s="10">
        <v>4000</v>
      </c>
      <c r="LKE25" s="11">
        <v>6.2</v>
      </c>
      <c r="LKF25" s="7">
        <v>6000</v>
      </c>
      <c r="LKG25" s="8">
        <v>9.4</v>
      </c>
      <c r="LKH25" s="7">
        <v>18000</v>
      </c>
      <c r="LKI25" s="8">
        <v>15.3</v>
      </c>
      <c r="LKJ25" s="7">
        <v>21000</v>
      </c>
      <c r="LKK25" s="8">
        <v>17.399999999999999</v>
      </c>
      <c r="LKL25" s="7">
        <v>19000</v>
      </c>
      <c r="LKM25" s="8">
        <v>24.2</v>
      </c>
      <c r="LKN25" s="7">
        <v>60000</v>
      </c>
      <c r="LKO25" s="8">
        <v>23.3</v>
      </c>
      <c r="LKP25" s="7">
        <v>127000</v>
      </c>
      <c r="LKQ25" s="8">
        <v>18.399999999999999</v>
      </c>
      <c r="LKR25" s="7" t="s">
        <v>123</v>
      </c>
      <c r="LKS25" s="9">
        <v>2023</v>
      </c>
      <c r="LKT25" s="10">
        <v>4000</v>
      </c>
      <c r="LKU25" s="11">
        <v>6.2</v>
      </c>
      <c r="LKV25" s="7">
        <v>6000</v>
      </c>
      <c r="LKW25" s="8">
        <v>9.4</v>
      </c>
      <c r="LKX25" s="7">
        <v>18000</v>
      </c>
      <c r="LKY25" s="8">
        <v>15.3</v>
      </c>
      <c r="LKZ25" s="7">
        <v>21000</v>
      </c>
      <c r="LLA25" s="8">
        <v>17.399999999999999</v>
      </c>
      <c r="LLB25" s="7">
        <v>19000</v>
      </c>
      <c r="LLC25" s="8">
        <v>24.2</v>
      </c>
      <c r="LLD25" s="7">
        <v>60000</v>
      </c>
      <c r="LLE25" s="8">
        <v>23.3</v>
      </c>
      <c r="LLF25" s="7">
        <v>127000</v>
      </c>
      <c r="LLG25" s="8">
        <v>18.399999999999999</v>
      </c>
      <c r="LLH25" s="7" t="s">
        <v>123</v>
      </c>
      <c r="LLI25" s="9">
        <v>2023</v>
      </c>
      <c r="LLJ25" s="10">
        <v>4000</v>
      </c>
      <c r="LLK25" s="11">
        <v>6.2</v>
      </c>
      <c r="LLL25" s="7">
        <v>6000</v>
      </c>
      <c r="LLM25" s="8">
        <v>9.4</v>
      </c>
      <c r="LLN25" s="7">
        <v>18000</v>
      </c>
      <c r="LLO25" s="8">
        <v>15.3</v>
      </c>
      <c r="LLP25" s="7">
        <v>21000</v>
      </c>
      <c r="LLQ25" s="8">
        <v>17.399999999999999</v>
      </c>
      <c r="LLR25" s="7">
        <v>19000</v>
      </c>
      <c r="LLS25" s="8">
        <v>24.2</v>
      </c>
      <c r="LLT25" s="7">
        <v>60000</v>
      </c>
      <c r="LLU25" s="8">
        <v>23.3</v>
      </c>
      <c r="LLV25" s="7">
        <v>127000</v>
      </c>
      <c r="LLW25" s="8">
        <v>18.399999999999999</v>
      </c>
      <c r="LLX25" s="7" t="s">
        <v>123</v>
      </c>
      <c r="LLY25" s="9">
        <v>2023</v>
      </c>
      <c r="LLZ25" s="10">
        <v>4000</v>
      </c>
      <c r="LMA25" s="11">
        <v>6.2</v>
      </c>
      <c r="LMB25" s="7">
        <v>6000</v>
      </c>
      <c r="LMC25" s="8">
        <v>9.4</v>
      </c>
      <c r="LMD25" s="7">
        <v>18000</v>
      </c>
      <c r="LME25" s="8">
        <v>15.3</v>
      </c>
      <c r="LMF25" s="7">
        <v>21000</v>
      </c>
      <c r="LMG25" s="8">
        <v>17.399999999999999</v>
      </c>
      <c r="LMH25" s="7">
        <v>19000</v>
      </c>
      <c r="LMI25" s="8">
        <v>24.2</v>
      </c>
      <c r="LMJ25" s="7">
        <v>60000</v>
      </c>
      <c r="LMK25" s="8">
        <v>23.3</v>
      </c>
      <c r="LML25" s="7">
        <v>127000</v>
      </c>
      <c r="LMM25" s="8">
        <v>18.399999999999999</v>
      </c>
      <c r="LMN25" s="7" t="s">
        <v>123</v>
      </c>
      <c r="LMO25" s="9">
        <v>2023</v>
      </c>
      <c r="LMP25" s="10">
        <v>4000</v>
      </c>
      <c r="LMQ25" s="11">
        <v>6.2</v>
      </c>
      <c r="LMR25" s="7">
        <v>6000</v>
      </c>
      <c r="LMS25" s="8">
        <v>9.4</v>
      </c>
      <c r="LMT25" s="7">
        <v>18000</v>
      </c>
      <c r="LMU25" s="8">
        <v>15.3</v>
      </c>
      <c r="LMV25" s="7">
        <v>21000</v>
      </c>
      <c r="LMW25" s="8">
        <v>17.399999999999999</v>
      </c>
      <c r="LMX25" s="7">
        <v>19000</v>
      </c>
      <c r="LMY25" s="8">
        <v>24.2</v>
      </c>
      <c r="LMZ25" s="7">
        <v>60000</v>
      </c>
      <c r="LNA25" s="8">
        <v>23.3</v>
      </c>
      <c r="LNB25" s="7">
        <v>127000</v>
      </c>
      <c r="LNC25" s="8">
        <v>18.399999999999999</v>
      </c>
      <c r="LND25" s="7" t="s">
        <v>123</v>
      </c>
      <c r="LNE25" s="9">
        <v>2023</v>
      </c>
      <c r="LNF25" s="10">
        <v>4000</v>
      </c>
      <c r="LNG25" s="11">
        <v>6.2</v>
      </c>
      <c r="LNH25" s="7">
        <v>6000</v>
      </c>
      <c r="LNI25" s="8">
        <v>9.4</v>
      </c>
      <c r="LNJ25" s="7">
        <v>18000</v>
      </c>
      <c r="LNK25" s="8">
        <v>15.3</v>
      </c>
      <c r="LNL25" s="7">
        <v>21000</v>
      </c>
      <c r="LNM25" s="8">
        <v>17.399999999999999</v>
      </c>
      <c r="LNN25" s="7">
        <v>19000</v>
      </c>
      <c r="LNO25" s="8">
        <v>24.2</v>
      </c>
      <c r="LNP25" s="7">
        <v>60000</v>
      </c>
      <c r="LNQ25" s="8">
        <v>23.3</v>
      </c>
      <c r="LNR25" s="7">
        <v>127000</v>
      </c>
      <c r="LNS25" s="8">
        <v>18.399999999999999</v>
      </c>
      <c r="LNT25" s="7" t="s">
        <v>123</v>
      </c>
      <c r="LNU25" s="9">
        <v>2023</v>
      </c>
      <c r="LNV25" s="10">
        <v>4000</v>
      </c>
      <c r="LNW25" s="11">
        <v>6.2</v>
      </c>
      <c r="LNX25" s="7">
        <v>6000</v>
      </c>
      <c r="LNY25" s="8">
        <v>9.4</v>
      </c>
      <c r="LNZ25" s="7">
        <v>18000</v>
      </c>
      <c r="LOA25" s="8">
        <v>15.3</v>
      </c>
      <c r="LOB25" s="7">
        <v>21000</v>
      </c>
      <c r="LOC25" s="8">
        <v>17.399999999999999</v>
      </c>
      <c r="LOD25" s="7">
        <v>19000</v>
      </c>
      <c r="LOE25" s="8">
        <v>24.2</v>
      </c>
      <c r="LOF25" s="7">
        <v>60000</v>
      </c>
      <c r="LOG25" s="8">
        <v>23.3</v>
      </c>
      <c r="LOH25" s="7">
        <v>127000</v>
      </c>
      <c r="LOI25" s="8">
        <v>18.399999999999999</v>
      </c>
      <c r="LOJ25" s="7" t="s">
        <v>123</v>
      </c>
      <c r="LOK25" s="9">
        <v>2023</v>
      </c>
      <c r="LOL25" s="10">
        <v>4000</v>
      </c>
      <c r="LOM25" s="11">
        <v>6.2</v>
      </c>
      <c r="LON25" s="7">
        <v>6000</v>
      </c>
      <c r="LOO25" s="8">
        <v>9.4</v>
      </c>
      <c r="LOP25" s="7">
        <v>18000</v>
      </c>
      <c r="LOQ25" s="8">
        <v>15.3</v>
      </c>
      <c r="LOR25" s="7">
        <v>21000</v>
      </c>
      <c r="LOS25" s="8">
        <v>17.399999999999999</v>
      </c>
      <c r="LOT25" s="7">
        <v>19000</v>
      </c>
      <c r="LOU25" s="8">
        <v>24.2</v>
      </c>
      <c r="LOV25" s="7">
        <v>60000</v>
      </c>
      <c r="LOW25" s="8">
        <v>23.3</v>
      </c>
      <c r="LOX25" s="7">
        <v>127000</v>
      </c>
      <c r="LOY25" s="8">
        <v>18.399999999999999</v>
      </c>
      <c r="LOZ25" s="7" t="s">
        <v>123</v>
      </c>
      <c r="LPA25" s="9">
        <v>2023</v>
      </c>
      <c r="LPB25" s="10">
        <v>4000</v>
      </c>
      <c r="LPC25" s="11">
        <v>6.2</v>
      </c>
      <c r="LPD25" s="7">
        <v>6000</v>
      </c>
      <c r="LPE25" s="8">
        <v>9.4</v>
      </c>
      <c r="LPF25" s="7">
        <v>18000</v>
      </c>
      <c r="LPG25" s="8">
        <v>15.3</v>
      </c>
      <c r="LPH25" s="7">
        <v>21000</v>
      </c>
      <c r="LPI25" s="8">
        <v>17.399999999999999</v>
      </c>
      <c r="LPJ25" s="7">
        <v>19000</v>
      </c>
      <c r="LPK25" s="8">
        <v>24.2</v>
      </c>
      <c r="LPL25" s="7">
        <v>60000</v>
      </c>
      <c r="LPM25" s="8">
        <v>23.3</v>
      </c>
      <c r="LPN25" s="7">
        <v>127000</v>
      </c>
      <c r="LPO25" s="8">
        <v>18.399999999999999</v>
      </c>
      <c r="LPP25" s="7" t="s">
        <v>123</v>
      </c>
      <c r="LPQ25" s="9">
        <v>2023</v>
      </c>
      <c r="LPR25" s="10">
        <v>4000</v>
      </c>
      <c r="LPS25" s="11">
        <v>6.2</v>
      </c>
      <c r="LPT25" s="7">
        <v>6000</v>
      </c>
      <c r="LPU25" s="8">
        <v>9.4</v>
      </c>
      <c r="LPV25" s="7">
        <v>18000</v>
      </c>
      <c r="LPW25" s="8">
        <v>15.3</v>
      </c>
      <c r="LPX25" s="7">
        <v>21000</v>
      </c>
      <c r="LPY25" s="8">
        <v>17.399999999999999</v>
      </c>
      <c r="LPZ25" s="7">
        <v>19000</v>
      </c>
      <c r="LQA25" s="8">
        <v>24.2</v>
      </c>
      <c r="LQB25" s="7">
        <v>60000</v>
      </c>
      <c r="LQC25" s="8">
        <v>23.3</v>
      </c>
      <c r="LQD25" s="7">
        <v>127000</v>
      </c>
      <c r="LQE25" s="8">
        <v>18.399999999999999</v>
      </c>
      <c r="LQF25" s="7" t="s">
        <v>123</v>
      </c>
      <c r="LQG25" s="9">
        <v>2023</v>
      </c>
      <c r="LQH25" s="10">
        <v>4000</v>
      </c>
      <c r="LQI25" s="11">
        <v>6.2</v>
      </c>
      <c r="LQJ25" s="7">
        <v>6000</v>
      </c>
      <c r="LQK25" s="8">
        <v>9.4</v>
      </c>
      <c r="LQL25" s="7">
        <v>18000</v>
      </c>
      <c r="LQM25" s="8">
        <v>15.3</v>
      </c>
      <c r="LQN25" s="7">
        <v>21000</v>
      </c>
      <c r="LQO25" s="8">
        <v>17.399999999999999</v>
      </c>
      <c r="LQP25" s="7">
        <v>19000</v>
      </c>
      <c r="LQQ25" s="8">
        <v>24.2</v>
      </c>
      <c r="LQR25" s="7">
        <v>60000</v>
      </c>
      <c r="LQS25" s="8">
        <v>23.3</v>
      </c>
      <c r="LQT25" s="7">
        <v>127000</v>
      </c>
      <c r="LQU25" s="8">
        <v>18.399999999999999</v>
      </c>
      <c r="LQV25" s="7" t="s">
        <v>123</v>
      </c>
      <c r="LQW25" s="9">
        <v>2023</v>
      </c>
      <c r="LQX25" s="10">
        <v>4000</v>
      </c>
      <c r="LQY25" s="11">
        <v>6.2</v>
      </c>
      <c r="LQZ25" s="7">
        <v>6000</v>
      </c>
      <c r="LRA25" s="8">
        <v>9.4</v>
      </c>
      <c r="LRB25" s="7">
        <v>18000</v>
      </c>
      <c r="LRC25" s="8">
        <v>15.3</v>
      </c>
      <c r="LRD25" s="7">
        <v>21000</v>
      </c>
      <c r="LRE25" s="8">
        <v>17.399999999999999</v>
      </c>
      <c r="LRF25" s="7">
        <v>19000</v>
      </c>
      <c r="LRG25" s="8">
        <v>24.2</v>
      </c>
      <c r="LRH25" s="7">
        <v>60000</v>
      </c>
      <c r="LRI25" s="8">
        <v>23.3</v>
      </c>
      <c r="LRJ25" s="7">
        <v>127000</v>
      </c>
      <c r="LRK25" s="8">
        <v>18.399999999999999</v>
      </c>
      <c r="LRL25" s="7" t="s">
        <v>123</v>
      </c>
      <c r="LRM25" s="9">
        <v>2023</v>
      </c>
      <c r="LRN25" s="10">
        <v>4000</v>
      </c>
      <c r="LRO25" s="11">
        <v>6.2</v>
      </c>
      <c r="LRP25" s="7">
        <v>6000</v>
      </c>
      <c r="LRQ25" s="8">
        <v>9.4</v>
      </c>
      <c r="LRR25" s="7">
        <v>18000</v>
      </c>
      <c r="LRS25" s="8">
        <v>15.3</v>
      </c>
      <c r="LRT25" s="7">
        <v>21000</v>
      </c>
      <c r="LRU25" s="8">
        <v>17.399999999999999</v>
      </c>
      <c r="LRV25" s="7">
        <v>19000</v>
      </c>
      <c r="LRW25" s="8">
        <v>24.2</v>
      </c>
      <c r="LRX25" s="7">
        <v>60000</v>
      </c>
      <c r="LRY25" s="8">
        <v>23.3</v>
      </c>
      <c r="LRZ25" s="7">
        <v>127000</v>
      </c>
      <c r="LSA25" s="8">
        <v>18.399999999999999</v>
      </c>
      <c r="LSB25" s="7" t="s">
        <v>123</v>
      </c>
      <c r="LSC25" s="9">
        <v>2023</v>
      </c>
      <c r="LSD25" s="10">
        <v>4000</v>
      </c>
      <c r="LSE25" s="11">
        <v>6.2</v>
      </c>
      <c r="LSF25" s="7">
        <v>6000</v>
      </c>
      <c r="LSG25" s="8">
        <v>9.4</v>
      </c>
      <c r="LSH25" s="7">
        <v>18000</v>
      </c>
      <c r="LSI25" s="8">
        <v>15.3</v>
      </c>
      <c r="LSJ25" s="7">
        <v>21000</v>
      </c>
      <c r="LSK25" s="8">
        <v>17.399999999999999</v>
      </c>
      <c r="LSL25" s="7">
        <v>19000</v>
      </c>
      <c r="LSM25" s="8">
        <v>24.2</v>
      </c>
      <c r="LSN25" s="7">
        <v>60000</v>
      </c>
      <c r="LSO25" s="8">
        <v>23.3</v>
      </c>
      <c r="LSP25" s="7">
        <v>127000</v>
      </c>
      <c r="LSQ25" s="8">
        <v>18.399999999999999</v>
      </c>
      <c r="LSR25" s="7" t="s">
        <v>123</v>
      </c>
      <c r="LSS25" s="9">
        <v>2023</v>
      </c>
      <c r="LST25" s="10">
        <v>4000</v>
      </c>
      <c r="LSU25" s="11">
        <v>6.2</v>
      </c>
      <c r="LSV25" s="7">
        <v>6000</v>
      </c>
      <c r="LSW25" s="8">
        <v>9.4</v>
      </c>
      <c r="LSX25" s="7">
        <v>18000</v>
      </c>
      <c r="LSY25" s="8">
        <v>15.3</v>
      </c>
      <c r="LSZ25" s="7">
        <v>21000</v>
      </c>
      <c r="LTA25" s="8">
        <v>17.399999999999999</v>
      </c>
      <c r="LTB25" s="7">
        <v>19000</v>
      </c>
      <c r="LTC25" s="8">
        <v>24.2</v>
      </c>
      <c r="LTD25" s="7">
        <v>60000</v>
      </c>
      <c r="LTE25" s="8">
        <v>23.3</v>
      </c>
      <c r="LTF25" s="7">
        <v>127000</v>
      </c>
      <c r="LTG25" s="8">
        <v>18.399999999999999</v>
      </c>
      <c r="LTH25" s="7" t="s">
        <v>123</v>
      </c>
      <c r="LTI25" s="9">
        <v>2023</v>
      </c>
      <c r="LTJ25" s="10">
        <v>4000</v>
      </c>
      <c r="LTK25" s="11">
        <v>6.2</v>
      </c>
      <c r="LTL25" s="7">
        <v>6000</v>
      </c>
      <c r="LTM25" s="8">
        <v>9.4</v>
      </c>
      <c r="LTN25" s="7">
        <v>18000</v>
      </c>
      <c r="LTO25" s="8">
        <v>15.3</v>
      </c>
      <c r="LTP25" s="7">
        <v>21000</v>
      </c>
      <c r="LTQ25" s="8">
        <v>17.399999999999999</v>
      </c>
      <c r="LTR25" s="7">
        <v>19000</v>
      </c>
      <c r="LTS25" s="8">
        <v>24.2</v>
      </c>
      <c r="LTT25" s="7">
        <v>60000</v>
      </c>
      <c r="LTU25" s="8">
        <v>23.3</v>
      </c>
      <c r="LTV25" s="7">
        <v>127000</v>
      </c>
      <c r="LTW25" s="8">
        <v>18.399999999999999</v>
      </c>
      <c r="LTX25" s="7" t="s">
        <v>123</v>
      </c>
      <c r="LTY25" s="9">
        <v>2023</v>
      </c>
      <c r="LTZ25" s="10">
        <v>4000</v>
      </c>
      <c r="LUA25" s="11">
        <v>6.2</v>
      </c>
      <c r="LUB25" s="7">
        <v>6000</v>
      </c>
      <c r="LUC25" s="8">
        <v>9.4</v>
      </c>
      <c r="LUD25" s="7">
        <v>18000</v>
      </c>
      <c r="LUE25" s="8">
        <v>15.3</v>
      </c>
      <c r="LUF25" s="7">
        <v>21000</v>
      </c>
      <c r="LUG25" s="8">
        <v>17.399999999999999</v>
      </c>
      <c r="LUH25" s="7">
        <v>19000</v>
      </c>
      <c r="LUI25" s="8">
        <v>24.2</v>
      </c>
      <c r="LUJ25" s="7">
        <v>60000</v>
      </c>
      <c r="LUK25" s="8">
        <v>23.3</v>
      </c>
      <c r="LUL25" s="7">
        <v>127000</v>
      </c>
      <c r="LUM25" s="8">
        <v>18.399999999999999</v>
      </c>
      <c r="LUN25" s="7" t="s">
        <v>123</v>
      </c>
      <c r="LUO25" s="9">
        <v>2023</v>
      </c>
      <c r="LUP25" s="10">
        <v>4000</v>
      </c>
      <c r="LUQ25" s="11">
        <v>6.2</v>
      </c>
      <c r="LUR25" s="7">
        <v>6000</v>
      </c>
      <c r="LUS25" s="8">
        <v>9.4</v>
      </c>
      <c r="LUT25" s="7">
        <v>18000</v>
      </c>
      <c r="LUU25" s="8">
        <v>15.3</v>
      </c>
      <c r="LUV25" s="7">
        <v>21000</v>
      </c>
      <c r="LUW25" s="8">
        <v>17.399999999999999</v>
      </c>
      <c r="LUX25" s="7">
        <v>19000</v>
      </c>
      <c r="LUY25" s="8">
        <v>24.2</v>
      </c>
      <c r="LUZ25" s="7">
        <v>60000</v>
      </c>
      <c r="LVA25" s="8">
        <v>23.3</v>
      </c>
      <c r="LVB25" s="7">
        <v>127000</v>
      </c>
      <c r="LVC25" s="8">
        <v>18.399999999999999</v>
      </c>
      <c r="LVD25" s="7" t="s">
        <v>123</v>
      </c>
      <c r="LVE25" s="9">
        <v>2023</v>
      </c>
      <c r="LVF25" s="10">
        <v>4000</v>
      </c>
      <c r="LVG25" s="11">
        <v>6.2</v>
      </c>
      <c r="LVH25" s="7">
        <v>6000</v>
      </c>
      <c r="LVI25" s="8">
        <v>9.4</v>
      </c>
      <c r="LVJ25" s="7">
        <v>18000</v>
      </c>
      <c r="LVK25" s="8">
        <v>15.3</v>
      </c>
      <c r="LVL25" s="7">
        <v>21000</v>
      </c>
      <c r="LVM25" s="8">
        <v>17.399999999999999</v>
      </c>
      <c r="LVN25" s="7">
        <v>19000</v>
      </c>
      <c r="LVO25" s="8">
        <v>24.2</v>
      </c>
      <c r="LVP25" s="7">
        <v>60000</v>
      </c>
      <c r="LVQ25" s="8">
        <v>23.3</v>
      </c>
      <c r="LVR25" s="7">
        <v>127000</v>
      </c>
      <c r="LVS25" s="8">
        <v>18.399999999999999</v>
      </c>
      <c r="LVT25" s="7" t="s">
        <v>123</v>
      </c>
      <c r="LVU25" s="9">
        <v>2023</v>
      </c>
      <c r="LVV25" s="10">
        <v>4000</v>
      </c>
      <c r="LVW25" s="11">
        <v>6.2</v>
      </c>
      <c r="LVX25" s="7">
        <v>6000</v>
      </c>
      <c r="LVY25" s="8">
        <v>9.4</v>
      </c>
      <c r="LVZ25" s="7">
        <v>18000</v>
      </c>
      <c r="LWA25" s="8">
        <v>15.3</v>
      </c>
      <c r="LWB25" s="7">
        <v>21000</v>
      </c>
      <c r="LWC25" s="8">
        <v>17.399999999999999</v>
      </c>
      <c r="LWD25" s="7">
        <v>19000</v>
      </c>
      <c r="LWE25" s="8">
        <v>24.2</v>
      </c>
      <c r="LWF25" s="7">
        <v>60000</v>
      </c>
      <c r="LWG25" s="8">
        <v>23.3</v>
      </c>
      <c r="LWH25" s="7">
        <v>127000</v>
      </c>
      <c r="LWI25" s="8">
        <v>18.399999999999999</v>
      </c>
      <c r="LWJ25" s="7" t="s">
        <v>123</v>
      </c>
      <c r="LWK25" s="9">
        <v>2023</v>
      </c>
      <c r="LWL25" s="10">
        <v>4000</v>
      </c>
      <c r="LWM25" s="11">
        <v>6.2</v>
      </c>
      <c r="LWN25" s="7">
        <v>6000</v>
      </c>
      <c r="LWO25" s="8">
        <v>9.4</v>
      </c>
      <c r="LWP25" s="7">
        <v>18000</v>
      </c>
      <c r="LWQ25" s="8">
        <v>15.3</v>
      </c>
      <c r="LWR25" s="7">
        <v>21000</v>
      </c>
      <c r="LWS25" s="8">
        <v>17.399999999999999</v>
      </c>
      <c r="LWT25" s="7">
        <v>19000</v>
      </c>
      <c r="LWU25" s="8">
        <v>24.2</v>
      </c>
      <c r="LWV25" s="7">
        <v>60000</v>
      </c>
      <c r="LWW25" s="8">
        <v>23.3</v>
      </c>
      <c r="LWX25" s="7">
        <v>127000</v>
      </c>
      <c r="LWY25" s="8">
        <v>18.399999999999999</v>
      </c>
      <c r="LWZ25" s="7" t="s">
        <v>123</v>
      </c>
      <c r="LXA25" s="9">
        <v>2023</v>
      </c>
      <c r="LXB25" s="10">
        <v>4000</v>
      </c>
      <c r="LXC25" s="11">
        <v>6.2</v>
      </c>
      <c r="LXD25" s="7">
        <v>6000</v>
      </c>
      <c r="LXE25" s="8">
        <v>9.4</v>
      </c>
      <c r="LXF25" s="7">
        <v>18000</v>
      </c>
      <c r="LXG25" s="8">
        <v>15.3</v>
      </c>
      <c r="LXH25" s="7">
        <v>21000</v>
      </c>
      <c r="LXI25" s="8">
        <v>17.399999999999999</v>
      </c>
      <c r="LXJ25" s="7">
        <v>19000</v>
      </c>
      <c r="LXK25" s="8">
        <v>24.2</v>
      </c>
      <c r="LXL25" s="7">
        <v>60000</v>
      </c>
      <c r="LXM25" s="8">
        <v>23.3</v>
      </c>
      <c r="LXN25" s="7">
        <v>127000</v>
      </c>
      <c r="LXO25" s="8">
        <v>18.399999999999999</v>
      </c>
      <c r="LXP25" s="7" t="s">
        <v>123</v>
      </c>
      <c r="LXQ25" s="9">
        <v>2023</v>
      </c>
      <c r="LXR25" s="10">
        <v>4000</v>
      </c>
      <c r="LXS25" s="11">
        <v>6.2</v>
      </c>
      <c r="LXT25" s="7">
        <v>6000</v>
      </c>
      <c r="LXU25" s="8">
        <v>9.4</v>
      </c>
      <c r="LXV25" s="7">
        <v>18000</v>
      </c>
      <c r="LXW25" s="8">
        <v>15.3</v>
      </c>
      <c r="LXX25" s="7">
        <v>21000</v>
      </c>
      <c r="LXY25" s="8">
        <v>17.399999999999999</v>
      </c>
      <c r="LXZ25" s="7">
        <v>19000</v>
      </c>
      <c r="LYA25" s="8">
        <v>24.2</v>
      </c>
      <c r="LYB25" s="7">
        <v>60000</v>
      </c>
      <c r="LYC25" s="8">
        <v>23.3</v>
      </c>
      <c r="LYD25" s="7">
        <v>127000</v>
      </c>
      <c r="LYE25" s="8">
        <v>18.399999999999999</v>
      </c>
      <c r="LYF25" s="7" t="s">
        <v>123</v>
      </c>
      <c r="LYG25" s="9">
        <v>2023</v>
      </c>
      <c r="LYH25" s="10">
        <v>4000</v>
      </c>
      <c r="LYI25" s="11">
        <v>6.2</v>
      </c>
      <c r="LYJ25" s="7">
        <v>6000</v>
      </c>
      <c r="LYK25" s="8">
        <v>9.4</v>
      </c>
      <c r="LYL25" s="7">
        <v>18000</v>
      </c>
      <c r="LYM25" s="8">
        <v>15.3</v>
      </c>
      <c r="LYN25" s="7">
        <v>21000</v>
      </c>
      <c r="LYO25" s="8">
        <v>17.399999999999999</v>
      </c>
      <c r="LYP25" s="7">
        <v>19000</v>
      </c>
      <c r="LYQ25" s="8">
        <v>24.2</v>
      </c>
      <c r="LYR25" s="7">
        <v>60000</v>
      </c>
      <c r="LYS25" s="8">
        <v>23.3</v>
      </c>
      <c r="LYT25" s="7">
        <v>127000</v>
      </c>
      <c r="LYU25" s="8">
        <v>18.399999999999999</v>
      </c>
      <c r="LYV25" s="7" t="s">
        <v>123</v>
      </c>
      <c r="LYW25" s="9">
        <v>2023</v>
      </c>
      <c r="LYX25" s="10">
        <v>4000</v>
      </c>
      <c r="LYY25" s="11">
        <v>6.2</v>
      </c>
      <c r="LYZ25" s="7">
        <v>6000</v>
      </c>
      <c r="LZA25" s="8">
        <v>9.4</v>
      </c>
      <c r="LZB25" s="7">
        <v>18000</v>
      </c>
      <c r="LZC25" s="8">
        <v>15.3</v>
      </c>
      <c r="LZD25" s="7">
        <v>21000</v>
      </c>
      <c r="LZE25" s="8">
        <v>17.399999999999999</v>
      </c>
      <c r="LZF25" s="7">
        <v>19000</v>
      </c>
      <c r="LZG25" s="8">
        <v>24.2</v>
      </c>
      <c r="LZH25" s="7">
        <v>60000</v>
      </c>
      <c r="LZI25" s="8">
        <v>23.3</v>
      </c>
      <c r="LZJ25" s="7">
        <v>127000</v>
      </c>
      <c r="LZK25" s="8">
        <v>18.399999999999999</v>
      </c>
      <c r="LZL25" s="7" t="s">
        <v>123</v>
      </c>
      <c r="LZM25" s="9">
        <v>2023</v>
      </c>
      <c r="LZN25" s="10">
        <v>4000</v>
      </c>
      <c r="LZO25" s="11">
        <v>6.2</v>
      </c>
      <c r="LZP25" s="7">
        <v>6000</v>
      </c>
      <c r="LZQ25" s="8">
        <v>9.4</v>
      </c>
      <c r="LZR25" s="7">
        <v>18000</v>
      </c>
      <c r="LZS25" s="8">
        <v>15.3</v>
      </c>
      <c r="LZT25" s="7">
        <v>21000</v>
      </c>
      <c r="LZU25" s="8">
        <v>17.399999999999999</v>
      </c>
      <c r="LZV25" s="7">
        <v>19000</v>
      </c>
      <c r="LZW25" s="8">
        <v>24.2</v>
      </c>
      <c r="LZX25" s="7">
        <v>60000</v>
      </c>
      <c r="LZY25" s="8">
        <v>23.3</v>
      </c>
      <c r="LZZ25" s="7">
        <v>127000</v>
      </c>
      <c r="MAA25" s="8">
        <v>18.399999999999999</v>
      </c>
      <c r="MAB25" s="7" t="s">
        <v>123</v>
      </c>
      <c r="MAC25" s="9">
        <v>2023</v>
      </c>
      <c r="MAD25" s="10">
        <v>4000</v>
      </c>
      <c r="MAE25" s="11">
        <v>6.2</v>
      </c>
      <c r="MAF25" s="7">
        <v>6000</v>
      </c>
      <c r="MAG25" s="8">
        <v>9.4</v>
      </c>
      <c r="MAH25" s="7">
        <v>18000</v>
      </c>
      <c r="MAI25" s="8">
        <v>15.3</v>
      </c>
      <c r="MAJ25" s="7">
        <v>21000</v>
      </c>
      <c r="MAK25" s="8">
        <v>17.399999999999999</v>
      </c>
      <c r="MAL25" s="7">
        <v>19000</v>
      </c>
      <c r="MAM25" s="8">
        <v>24.2</v>
      </c>
      <c r="MAN25" s="7">
        <v>60000</v>
      </c>
      <c r="MAO25" s="8">
        <v>23.3</v>
      </c>
      <c r="MAP25" s="7">
        <v>127000</v>
      </c>
      <c r="MAQ25" s="8">
        <v>18.399999999999999</v>
      </c>
      <c r="MAR25" s="7" t="s">
        <v>123</v>
      </c>
      <c r="MAS25" s="9">
        <v>2023</v>
      </c>
      <c r="MAT25" s="10">
        <v>4000</v>
      </c>
      <c r="MAU25" s="11">
        <v>6.2</v>
      </c>
      <c r="MAV25" s="7">
        <v>6000</v>
      </c>
      <c r="MAW25" s="8">
        <v>9.4</v>
      </c>
      <c r="MAX25" s="7">
        <v>18000</v>
      </c>
      <c r="MAY25" s="8">
        <v>15.3</v>
      </c>
      <c r="MAZ25" s="7">
        <v>21000</v>
      </c>
      <c r="MBA25" s="8">
        <v>17.399999999999999</v>
      </c>
      <c r="MBB25" s="7">
        <v>19000</v>
      </c>
      <c r="MBC25" s="8">
        <v>24.2</v>
      </c>
      <c r="MBD25" s="7">
        <v>60000</v>
      </c>
      <c r="MBE25" s="8">
        <v>23.3</v>
      </c>
      <c r="MBF25" s="7">
        <v>127000</v>
      </c>
      <c r="MBG25" s="8">
        <v>18.399999999999999</v>
      </c>
      <c r="MBH25" s="7" t="s">
        <v>123</v>
      </c>
      <c r="MBI25" s="9">
        <v>2023</v>
      </c>
      <c r="MBJ25" s="10">
        <v>4000</v>
      </c>
      <c r="MBK25" s="11">
        <v>6.2</v>
      </c>
      <c r="MBL25" s="7">
        <v>6000</v>
      </c>
      <c r="MBM25" s="8">
        <v>9.4</v>
      </c>
      <c r="MBN25" s="7">
        <v>18000</v>
      </c>
      <c r="MBO25" s="8">
        <v>15.3</v>
      </c>
      <c r="MBP25" s="7">
        <v>21000</v>
      </c>
      <c r="MBQ25" s="8">
        <v>17.399999999999999</v>
      </c>
      <c r="MBR25" s="7">
        <v>19000</v>
      </c>
      <c r="MBS25" s="8">
        <v>24.2</v>
      </c>
      <c r="MBT25" s="7">
        <v>60000</v>
      </c>
      <c r="MBU25" s="8">
        <v>23.3</v>
      </c>
      <c r="MBV25" s="7">
        <v>127000</v>
      </c>
      <c r="MBW25" s="8">
        <v>18.399999999999999</v>
      </c>
      <c r="MBX25" s="7" t="s">
        <v>123</v>
      </c>
      <c r="MBY25" s="9">
        <v>2023</v>
      </c>
      <c r="MBZ25" s="10">
        <v>4000</v>
      </c>
      <c r="MCA25" s="11">
        <v>6.2</v>
      </c>
      <c r="MCB25" s="7">
        <v>6000</v>
      </c>
      <c r="MCC25" s="8">
        <v>9.4</v>
      </c>
      <c r="MCD25" s="7">
        <v>18000</v>
      </c>
      <c r="MCE25" s="8">
        <v>15.3</v>
      </c>
      <c r="MCF25" s="7">
        <v>21000</v>
      </c>
      <c r="MCG25" s="8">
        <v>17.399999999999999</v>
      </c>
      <c r="MCH25" s="7">
        <v>19000</v>
      </c>
      <c r="MCI25" s="8">
        <v>24.2</v>
      </c>
      <c r="MCJ25" s="7">
        <v>60000</v>
      </c>
      <c r="MCK25" s="8">
        <v>23.3</v>
      </c>
      <c r="MCL25" s="7">
        <v>127000</v>
      </c>
      <c r="MCM25" s="8">
        <v>18.399999999999999</v>
      </c>
      <c r="MCN25" s="7" t="s">
        <v>123</v>
      </c>
      <c r="MCO25" s="9">
        <v>2023</v>
      </c>
      <c r="MCP25" s="10">
        <v>4000</v>
      </c>
      <c r="MCQ25" s="11">
        <v>6.2</v>
      </c>
      <c r="MCR25" s="7">
        <v>6000</v>
      </c>
      <c r="MCS25" s="8">
        <v>9.4</v>
      </c>
      <c r="MCT25" s="7">
        <v>18000</v>
      </c>
      <c r="MCU25" s="8">
        <v>15.3</v>
      </c>
      <c r="MCV25" s="7">
        <v>21000</v>
      </c>
      <c r="MCW25" s="8">
        <v>17.399999999999999</v>
      </c>
      <c r="MCX25" s="7">
        <v>19000</v>
      </c>
      <c r="MCY25" s="8">
        <v>24.2</v>
      </c>
      <c r="MCZ25" s="7">
        <v>60000</v>
      </c>
      <c r="MDA25" s="8">
        <v>23.3</v>
      </c>
      <c r="MDB25" s="7">
        <v>127000</v>
      </c>
      <c r="MDC25" s="8">
        <v>18.399999999999999</v>
      </c>
      <c r="MDD25" s="7" t="s">
        <v>123</v>
      </c>
      <c r="MDE25" s="9">
        <v>2023</v>
      </c>
      <c r="MDF25" s="10">
        <v>4000</v>
      </c>
      <c r="MDG25" s="11">
        <v>6.2</v>
      </c>
      <c r="MDH25" s="7">
        <v>6000</v>
      </c>
      <c r="MDI25" s="8">
        <v>9.4</v>
      </c>
      <c r="MDJ25" s="7">
        <v>18000</v>
      </c>
      <c r="MDK25" s="8">
        <v>15.3</v>
      </c>
      <c r="MDL25" s="7">
        <v>21000</v>
      </c>
      <c r="MDM25" s="8">
        <v>17.399999999999999</v>
      </c>
      <c r="MDN25" s="7">
        <v>19000</v>
      </c>
      <c r="MDO25" s="8">
        <v>24.2</v>
      </c>
      <c r="MDP25" s="7">
        <v>60000</v>
      </c>
      <c r="MDQ25" s="8">
        <v>23.3</v>
      </c>
      <c r="MDR25" s="7">
        <v>127000</v>
      </c>
      <c r="MDS25" s="8">
        <v>18.399999999999999</v>
      </c>
      <c r="MDT25" s="7" t="s">
        <v>123</v>
      </c>
      <c r="MDU25" s="9">
        <v>2023</v>
      </c>
      <c r="MDV25" s="10">
        <v>4000</v>
      </c>
      <c r="MDW25" s="11">
        <v>6.2</v>
      </c>
      <c r="MDX25" s="7">
        <v>6000</v>
      </c>
      <c r="MDY25" s="8">
        <v>9.4</v>
      </c>
      <c r="MDZ25" s="7">
        <v>18000</v>
      </c>
      <c r="MEA25" s="8">
        <v>15.3</v>
      </c>
      <c r="MEB25" s="7">
        <v>21000</v>
      </c>
      <c r="MEC25" s="8">
        <v>17.399999999999999</v>
      </c>
      <c r="MED25" s="7">
        <v>19000</v>
      </c>
      <c r="MEE25" s="8">
        <v>24.2</v>
      </c>
      <c r="MEF25" s="7">
        <v>60000</v>
      </c>
      <c r="MEG25" s="8">
        <v>23.3</v>
      </c>
      <c r="MEH25" s="7">
        <v>127000</v>
      </c>
      <c r="MEI25" s="8">
        <v>18.399999999999999</v>
      </c>
      <c r="MEJ25" s="7" t="s">
        <v>123</v>
      </c>
      <c r="MEK25" s="9">
        <v>2023</v>
      </c>
      <c r="MEL25" s="10">
        <v>4000</v>
      </c>
      <c r="MEM25" s="11">
        <v>6.2</v>
      </c>
      <c r="MEN25" s="7">
        <v>6000</v>
      </c>
      <c r="MEO25" s="8">
        <v>9.4</v>
      </c>
      <c r="MEP25" s="7">
        <v>18000</v>
      </c>
      <c r="MEQ25" s="8">
        <v>15.3</v>
      </c>
      <c r="MER25" s="7">
        <v>21000</v>
      </c>
      <c r="MES25" s="8">
        <v>17.399999999999999</v>
      </c>
      <c r="MET25" s="7">
        <v>19000</v>
      </c>
      <c r="MEU25" s="8">
        <v>24.2</v>
      </c>
      <c r="MEV25" s="7">
        <v>60000</v>
      </c>
      <c r="MEW25" s="8">
        <v>23.3</v>
      </c>
      <c r="MEX25" s="7">
        <v>127000</v>
      </c>
      <c r="MEY25" s="8">
        <v>18.399999999999999</v>
      </c>
      <c r="MEZ25" s="7" t="s">
        <v>123</v>
      </c>
      <c r="MFA25" s="9">
        <v>2023</v>
      </c>
      <c r="MFB25" s="10">
        <v>4000</v>
      </c>
      <c r="MFC25" s="11">
        <v>6.2</v>
      </c>
      <c r="MFD25" s="7">
        <v>6000</v>
      </c>
      <c r="MFE25" s="8">
        <v>9.4</v>
      </c>
      <c r="MFF25" s="7">
        <v>18000</v>
      </c>
      <c r="MFG25" s="8">
        <v>15.3</v>
      </c>
      <c r="MFH25" s="7">
        <v>21000</v>
      </c>
      <c r="MFI25" s="8">
        <v>17.399999999999999</v>
      </c>
      <c r="MFJ25" s="7">
        <v>19000</v>
      </c>
      <c r="MFK25" s="8">
        <v>24.2</v>
      </c>
      <c r="MFL25" s="7">
        <v>60000</v>
      </c>
      <c r="MFM25" s="8">
        <v>23.3</v>
      </c>
      <c r="MFN25" s="7">
        <v>127000</v>
      </c>
      <c r="MFO25" s="8">
        <v>18.399999999999999</v>
      </c>
      <c r="MFP25" s="7" t="s">
        <v>123</v>
      </c>
      <c r="MFQ25" s="9">
        <v>2023</v>
      </c>
      <c r="MFR25" s="10">
        <v>4000</v>
      </c>
      <c r="MFS25" s="11">
        <v>6.2</v>
      </c>
      <c r="MFT25" s="7">
        <v>6000</v>
      </c>
      <c r="MFU25" s="8">
        <v>9.4</v>
      </c>
      <c r="MFV25" s="7">
        <v>18000</v>
      </c>
      <c r="MFW25" s="8">
        <v>15.3</v>
      </c>
      <c r="MFX25" s="7">
        <v>21000</v>
      </c>
      <c r="MFY25" s="8">
        <v>17.399999999999999</v>
      </c>
      <c r="MFZ25" s="7">
        <v>19000</v>
      </c>
      <c r="MGA25" s="8">
        <v>24.2</v>
      </c>
      <c r="MGB25" s="7">
        <v>60000</v>
      </c>
      <c r="MGC25" s="8">
        <v>23.3</v>
      </c>
      <c r="MGD25" s="7">
        <v>127000</v>
      </c>
      <c r="MGE25" s="8">
        <v>18.399999999999999</v>
      </c>
      <c r="MGF25" s="7" t="s">
        <v>123</v>
      </c>
      <c r="MGG25" s="9">
        <v>2023</v>
      </c>
      <c r="MGH25" s="10">
        <v>4000</v>
      </c>
      <c r="MGI25" s="11">
        <v>6.2</v>
      </c>
      <c r="MGJ25" s="7">
        <v>6000</v>
      </c>
      <c r="MGK25" s="8">
        <v>9.4</v>
      </c>
      <c r="MGL25" s="7">
        <v>18000</v>
      </c>
      <c r="MGM25" s="8">
        <v>15.3</v>
      </c>
      <c r="MGN25" s="7">
        <v>21000</v>
      </c>
      <c r="MGO25" s="8">
        <v>17.399999999999999</v>
      </c>
      <c r="MGP25" s="7">
        <v>19000</v>
      </c>
      <c r="MGQ25" s="8">
        <v>24.2</v>
      </c>
      <c r="MGR25" s="7">
        <v>60000</v>
      </c>
      <c r="MGS25" s="8">
        <v>23.3</v>
      </c>
      <c r="MGT25" s="7">
        <v>127000</v>
      </c>
      <c r="MGU25" s="8">
        <v>18.399999999999999</v>
      </c>
      <c r="MGV25" s="7" t="s">
        <v>123</v>
      </c>
      <c r="MGW25" s="9">
        <v>2023</v>
      </c>
      <c r="MGX25" s="10">
        <v>4000</v>
      </c>
      <c r="MGY25" s="11">
        <v>6.2</v>
      </c>
      <c r="MGZ25" s="7">
        <v>6000</v>
      </c>
      <c r="MHA25" s="8">
        <v>9.4</v>
      </c>
      <c r="MHB25" s="7">
        <v>18000</v>
      </c>
      <c r="MHC25" s="8">
        <v>15.3</v>
      </c>
      <c r="MHD25" s="7">
        <v>21000</v>
      </c>
      <c r="MHE25" s="8">
        <v>17.399999999999999</v>
      </c>
      <c r="MHF25" s="7">
        <v>19000</v>
      </c>
      <c r="MHG25" s="8">
        <v>24.2</v>
      </c>
      <c r="MHH25" s="7">
        <v>60000</v>
      </c>
      <c r="MHI25" s="8">
        <v>23.3</v>
      </c>
      <c r="MHJ25" s="7">
        <v>127000</v>
      </c>
      <c r="MHK25" s="8">
        <v>18.399999999999999</v>
      </c>
      <c r="MHL25" s="7" t="s">
        <v>123</v>
      </c>
      <c r="MHM25" s="9">
        <v>2023</v>
      </c>
      <c r="MHN25" s="10">
        <v>4000</v>
      </c>
      <c r="MHO25" s="11">
        <v>6.2</v>
      </c>
      <c r="MHP25" s="7">
        <v>6000</v>
      </c>
      <c r="MHQ25" s="8">
        <v>9.4</v>
      </c>
      <c r="MHR25" s="7">
        <v>18000</v>
      </c>
      <c r="MHS25" s="8">
        <v>15.3</v>
      </c>
      <c r="MHT25" s="7">
        <v>21000</v>
      </c>
      <c r="MHU25" s="8">
        <v>17.399999999999999</v>
      </c>
      <c r="MHV25" s="7">
        <v>19000</v>
      </c>
      <c r="MHW25" s="8">
        <v>24.2</v>
      </c>
      <c r="MHX25" s="7">
        <v>60000</v>
      </c>
      <c r="MHY25" s="8">
        <v>23.3</v>
      </c>
      <c r="MHZ25" s="7">
        <v>127000</v>
      </c>
      <c r="MIA25" s="8">
        <v>18.399999999999999</v>
      </c>
      <c r="MIB25" s="7" t="s">
        <v>123</v>
      </c>
      <c r="MIC25" s="9">
        <v>2023</v>
      </c>
      <c r="MID25" s="10">
        <v>4000</v>
      </c>
      <c r="MIE25" s="11">
        <v>6.2</v>
      </c>
      <c r="MIF25" s="7">
        <v>6000</v>
      </c>
      <c r="MIG25" s="8">
        <v>9.4</v>
      </c>
      <c r="MIH25" s="7">
        <v>18000</v>
      </c>
      <c r="MII25" s="8">
        <v>15.3</v>
      </c>
      <c r="MIJ25" s="7">
        <v>21000</v>
      </c>
      <c r="MIK25" s="8">
        <v>17.399999999999999</v>
      </c>
      <c r="MIL25" s="7">
        <v>19000</v>
      </c>
      <c r="MIM25" s="8">
        <v>24.2</v>
      </c>
      <c r="MIN25" s="7">
        <v>60000</v>
      </c>
      <c r="MIO25" s="8">
        <v>23.3</v>
      </c>
      <c r="MIP25" s="7">
        <v>127000</v>
      </c>
      <c r="MIQ25" s="8">
        <v>18.399999999999999</v>
      </c>
      <c r="MIR25" s="7" t="s">
        <v>123</v>
      </c>
      <c r="MIS25" s="9">
        <v>2023</v>
      </c>
      <c r="MIT25" s="10">
        <v>4000</v>
      </c>
      <c r="MIU25" s="11">
        <v>6.2</v>
      </c>
      <c r="MIV25" s="7">
        <v>6000</v>
      </c>
      <c r="MIW25" s="8">
        <v>9.4</v>
      </c>
      <c r="MIX25" s="7">
        <v>18000</v>
      </c>
      <c r="MIY25" s="8">
        <v>15.3</v>
      </c>
      <c r="MIZ25" s="7">
        <v>21000</v>
      </c>
      <c r="MJA25" s="8">
        <v>17.399999999999999</v>
      </c>
      <c r="MJB25" s="7">
        <v>19000</v>
      </c>
      <c r="MJC25" s="8">
        <v>24.2</v>
      </c>
      <c r="MJD25" s="7">
        <v>60000</v>
      </c>
      <c r="MJE25" s="8">
        <v>23.3</v>
      </c>
      <c r="MJF25" s="7">
        <v>127000</v>
      </c>
      <c r="MJG25" s="8">
        <v>18.399999999999999</v>
      </c>
      <c r="MJH25" s="7" t="s">
        <v>123</v>
      </c>
      <c r="MJI25" s="9">
        <v>2023</v>
      </c>
      <c r="MJJ25" s="10">
        <v>4000</v>
      </c>
      <c r="MJK25" s="11">
        <v>6.2</v>
      </c>
      <c r="MJL25" s="7">
        <v>6000</v>
      </c>
      <c r="MJM25" s="8">
        <v>9.4</v>
      </c>
      <c r="MJN25" s="7">
        <v>18000</v>
      </c>
      <c r="MJO25" s="8">
        <v>15.3</v>
      </c>
      <c r="MJP25" s="7">
        <v>21000</v>
      </c>
      <c r="MJQ25" s="8">
        <v>17.399999999999999</v>
      </c>
      <c r="MJR25" s="7">
        <v>19000</v>
      </c>
      <c r="MJS25" s="8">
        <v>24.2</v>
      </c>
      <c r="MJT25" s="7">
        <v>60000</v>
      </c>
      <c r="MJU25" s="8">
        <v>23.3</v>
      </c>
      <c r="MJV25" s="7">
        <v>127000</v>
      </c>
      <c r="MJW25" s="8">
        <v>18.399999999999999</v>
      </c>
      <c r="MJX25" s="7" t="s">
        <v>123</v>
      </c>
      <c r="MJY25" s="9">
        <v>2023</v>
      </c>
      <c r="MJZ25" s="10">
        <v>4000</v>
      </c>
      <c r="MKA25" s="11">
        <v>6.2</v>
      </c>
      <c r="MKB25" s="7">
        <v>6000</v>
      </c>
      <c r="MKC25" s="8">
        <v>9.4</v>
      </c>
      <c r="MKD25" s="7">
        <v>18000</v>
      </c>
      <c r="MKE25" s="8">
        <v>15.3</v>
      </c>
      <c r="MKF25" s="7">
        <v>21000</v>
      </c>
      <c r="MKG25" s="8">
        <v>17.399999999999999</v>
      </c>
      <c r="MKH25" s="7">
        <v>19000</v>
      </c>
      <c r="MKI25" s="8">
        <v>24.2</v>
      </c>
      <c r="MKJ25" s="7">
        <v>60000</v>
      </c>
      <c r="MKK25" s="8">
        <v>23.3</v>
      </c>
      <c r="MKL25" s="7">
        <v>127000</v>
      </c>
      <c r="MKM25" s="8">
        <v>18.399999999999999</v>
      </c>
      <c r="MKN25" s="7" t="s">
        <v>123</v>
      </c>
      <c r="MKO25" s="9">
        <v>2023</v>
      </c>
      <c r="MKP25" s="10">
        <v>4000</v>
      </c>
      <c r="MKQ25" s="11">
        <v>6.2</v>
      </c>
      <c r="MKR25" s="7">
        <v>6000</v>
      </c>
      <c r="MKS25" s="8">
        <v>9.4</v>
      </c>
      <c r="MKT25" s="7">
        <v>18000</v>
      </c>
      <c r="MKU25" s="8">
        <v>15.3</v>
      </c>
      <c r="MKV25" s="7">
        <v>21000</v>
      </c>
      <c r="MKW25" s="8">
        <v>17.399999999999999</v>
      </c>
      <c r="MKX25" s="7">
        <v>19000</v>
      </c>
      <c r="MKY25" s="8">
        <v>24.2</v>
      </c>
      <c r="MKZ25" s="7">
        <v>60000</v>
      </c>
      <c r="MLA25" s="8">
        <v>23.3</v>
      </c>
      <c r="MLB25" s="7">
        <v>127000</v>
      </c>
      <c r="MLC25" s="8">
        <v>18.399999999999999</v>
      </c>
      <c r="MLD25" s="7" t="s">
        <v>123</v>
      </c>
      <c r="MLE25" s="9">
        <v>2023</v>
      </c>
      <c r="MLF25" s="10">
        <v>4000</v>
      </c>
      <c r="MLG25" s="11">
        <v>6.2</v>
      </c>
      <c r="MLH25" s="7">
        <v>6000</v>
      </c>
      <c r="MLI25" s="8">
        <v>9.4</v>
      </c>
      <c r="MLJ25" s="7">
        <v>18000</v>
      </c>
      <c r="MLK25" s="8">
        <v>15.3</v>
      </c>
      <c r="MLL25" s="7">
        <v>21000</v>
      </c>
      <c r="MLM25" s="8">
        <v>17.399999999999999</v>
      </c>
      <c r="MLN25" s="7">
        <v>19000</v>
      </c>
      <c r="MLO25" s="8">
        <v>24.2</v>
      </c>
      <c r="MLP25" s="7">
        <v>60000</v>
      </c>
      <c r="MLQ25" s="8">
        <v>23.3</v>
      </c>
      <c r="MLR25" s="7">
        <v>127000</v>
      </c>
      <c r="MLS25" s="8">
        <v>18.399999999999999</v>
      </c>
      <c r="MLT25" s="7" t="s">
        <v>123</v>
      </c>
      <c r="MLU25" s="9">
        <v>2023</v>
      </c>
      <c r="MLV25" s="10">
        <v>4000</v>
      </c>
      <c r="MLW25" s="11">
        <v>6.2</v>
      </c>
      <c r="MLX25" s="7">
        <v>6000</v>
      </c>
      <c r="MLY25" s="8">
        <v>9.4</v>
      </c>
      <c r="MLZ25" s="7">
        <v>18000</v>
      </c>
      <c r="MMA25" s="8">
        <v>15.3</v>
      </c>
      <c r="MMB25" s="7">
        <v>21000</v>
      </c>
      <c r="MMC25" s="8">
        <v>17.399999999999999</v>
      </c>
      <c r="MMD25" s="7">
        <v>19000</v>
      </c>
      <c r="MME25" s="8">
        <v>24.2</v>
      </c>
      <c r="MMF25" s="7">
        <v>60000</v>
      </c>
      <c r="MMG25" s="8">
        <v>23.3</v>
      </c>
      <c r="MMH25" s="7">
        <v>127000</v>
      </c>
      <c r="MMI25" s="8">
        <v>18.399999999999999</v>
      </c>
      <c r="MMJ25" s="7" t="s">
        <v>123</v>
      </c>
      <c r="MMK25" s="9">
        <v>2023</v>
      </c>
      <c r="MML25" s="10">
        <v>4000</v>
      </c>
      <c r="MMM25" s="11">
        <v>6.2</v>
      </c>
      <c r="MMN25" s="7">
        <v>6000</v>
      </c>
      <c r="MMO25" s="8">
        <v>9.4</v>
      </c>
      <c r="MMP25" s="7">
        <v>18000</v>
      </c>
      <c r="MMQ25" s="8">
        <v>15.3</v>
      </c>
      <c r="MMR25" s="7">
        <v>21000</v>
      </c>
      <c r="MMS25" s="8">
        <v>17.399999999999999</v>
      </c>
      <c r="MMT25" s="7">
        <v>19000</v>
      </c>
      <c r="MMU25" s="8">
        <v>24.2</v>
      </c>
      <c r="MMV25" s="7">
        <v>60000</v>
      </c>
      <c r="MMW25" s="8">
        <v>23.3</v>
      </c>
      <c r="MMX25" s="7">
        <v>127000</v>
      </c>
      <c r="MMY25" s="8">
        <v>18.399999999999999</v>
      </c>
      <c r="MMZ25" s="7" t="s">
        <v>123</v>
      </c>
      <c r="MNA25" s="9">
        <v>2023</v>
      </c>
      <c r="MNB25" s="10">
        <v>4000</v>
      </c>
      <c r="MNC25" s="11">
        <v>6.2</v>
      </c>
      <c r="MND25" s="7">
        <v>6000</v>
      </c>
      <c r="MNE25" s="8">
        <v>9.4</v>
      </c>
      <c r="MNF25" s="7">
        <v>18000</v>
      </c>
      <c r="MNG25" s="8">
        <v>15.3</v>
      </c>
      <c r="MNH25" s="7">
        <v>21000</v>
      </c>
      <c r="MNI25" s="8">
        <v>17.399999999999999</v>
      </c>
      <c r="MNJ25" s="7">
        <v>19000</v>
      </c>
      <c r="MNK25" s="8">
        <v>24.2</v>
      </c>
      <c r="MNL25" s="7">
        <v>60000</v>
      </c>
      <c r="MNM25" s="8">
        <v>23.3</v>
      </c>
      <c r="MNN25" s="7">
        <v>127000</v>
      </c>
      <c r="MNO25" s="8">
        <v>18.399999999999999</v>
      </c>
      <c r="MNP25" s="7" t="s">
        <v>123</v>
      </c>
      <c r="MNQ25" s="9">
        <v>2023</v>
      </c>
      <c r="MNR25" s="10">
        <v>4000</v>
      </c>
      <c r="MNS25" s="11">
        <v>6.2</v>
      </c>
      <c r="MNT25" s="7">
        <v>6000</v>
      </c>
      <c r="MNU25" s="8">
        <v>9.4</v>
      </c>
      <c r="MNV25" s="7">
        <v>18000</v>
      </c>
      <c r="MNW25" s="8">
        <v>15.3</v>
      </c>
      <c r="MNX25" s="7">
        <v>21000</v>
      </c>
      <c r="MNY25" s="8">
        <v>17.399999999999999</v>
      </c>
      <c r="MNZ25" s="7">
        <v>19000</v>
      </c>
      <c r="MOA25" s="8">
        <v>24.2</v>
      </c>
      <c r="MOB25" s="7">
        <v>60000</v>
      </c>
      <c r="MOC25" s="8">
        <v>23.3</v>
      </c>
      <c r="MOD25" s="7">
        <v>127000</v>
      </c>
      <c r="MOE25" s="8">
        <v>18.399999999999999</v>
      </c>
      <c r="MOF25" s="7" t="s">
        <v>123</v>
      </c>
      <c r="MOG25" s="9">
        <v>2023</v>
      </c>
      <c r="MOH25" s="10">
        <v>4000</v>
      </c>
      <c r="MOI25" s="11">
        <v>6.2</v>
      </c>
      <c r="MOJ25" s="7">
        <v>6000</v>
      </c>
      <c r="MOK25" s="8">
        <v>9.4</v>
      </c>
      <c r="MOL25" s="7">
        <v>18000</v>
      </c>
      <c r="MOM25" s="8">
        <v>15.3</v>
      </c>
      <c r="MON25" s="7">
        <v>21000</v>
      </c>
      <c r="MOO25" s="8">
        <v>17.399999999999999</v>
      </c>
      <c r="MOP25" s="7">
        <v>19000</v>
      </c>
      <c r="MOQ25" s="8">
        <v>24.2</v>
      </c>
      <c r="MOR25" s="7">
        <v>60000</v>
      </c>
      <c r="MOS25" s="8">
        <v>23.3</v>
      </c>
      <c r="MOT25" s="7">
        <v>127000</v>
      </c>
      <c r="MOU25" s="8">
        <v>18.399999999999999</v>
      </c>
      <c r="MOV25" s="7" t="s">
        <v>123</v>
      </c>
      <c r="MOW25" s="9">
        <v>2023</v>
      </c>
      <c r="MOX25" s="10">
        <v>4000</v>
      </c>
      <c r="MOY25" s="11">
        <v>6.2</v>
      </c>
      <c r="MOZ25" s="7">
        <v>6000</v>
      </c>
      <c r="MPA25" s="8">
        <v>9.4</v>
      </c>
      <c r="MPB25" s="7">
        <v>18000</v>
      </c>
      <c r="MPC25" s="8">
        <v>15.3</v>
      </c>
      <c r="MPD25" s="7">
        <v>21000</v>
      </c>
      <c r="MPE25" s="8">
        <v>17.399999999999999</v>
      </c>
      <c r="MPF25" s="7">
        <v>19000</v>
      </c>
      <c r="MPG25" s="8">
        <v>24.2</v>
      </c>
      <c r="MPH25" s="7">
        <v>60000</v>
      </c>
      <c r="MPI25" s="8">
        <v>23.3</v>
      </c>
      <c r="MPJ25" s="7">
        <v>127000</v>
      </c>
      <c r="MPK25" s="8">
        <v>18.399999999999999</v>
      </c>
      <c r="MPL25" s="7" t="s">
        <v>123</v>
      </c>
      <c r="MPM25" s="9">
        <v>2023</v>
      </c>
      <c r="MPN25" s="10">
        <v>4000</v>
      </c>
      <c r="MPO25" s="11">
        <v>6.2</v>
      </c>
      <c r="MPP25" s="7">
        <v>6000</v>
      </c>
      <c r="MPQ25" s="8">
        <v>9.4</v>
      </c>
      <c r="MPR25" s="7">
        <v>18000</v>
      </c>
      <c r="MPS25" s="8">
        <v>15.3</v>
      </c>
      <c r="MPT25" s="7">
        <v>21000</v>
      </c>
      <c r="MPU25" s="8">
        <v>17.399999999999999</v>
      </c>
      <c r="MPV25" s="7">
        <v>19000</v>
      </c>
      <c r="MPW25" s="8">
        <v>24.2</v>
      </c>
      <c r="MPX25" s="7">
        <v>60000</v>
      </c>
      <c r="MPY25" s="8">
        <v>23.3</v>
      </c>
      <c r="MPZ25" s="7">
        <v>127000</v>
      </c>
      <c r="MQA25" s="8">
        <v>18.399999999999999</v>
      </c>
      <c r="MQB25" s="7" t="s">
        <v>123</v>
      </c>
      <c r="MQC25" s="9">
        <v>2023</v>
      </c>
      <c r="MQD25" s="10">
        <v>4000</v>
      </c>
      <c r="MQE25" s="11">
        <v>6.2</v>
      </c>
      <c r="MQF25" s="7">
        <v>6000</v>
      </c>
      <c r="MQG25" s="8">
        <v>9.4</v>
      </c>
      <c r="MQH25" s="7">
        <v>18000</v>
      </c>
      <c r="MQI25" s="8">
        <v>15.3</v>
      </c>
      <c r="MQJ25" s="7">
        <v>21000</v>
      </c>
      <c r="MQK25" s="8">
        <v>17.399999999999999</v>
      </c>
      <c r="MQL25" s="7">
        <v>19000</v>
      </c>
      <c r="MQM25" s="8">
        <v>24.2</v>
      </c>
      <c r="MQN25" s="7">
        <v>60000</v>
      </c>
      <c r="MQO25" s="8">
        <v>23.3</v>
      </c>
      <c r="MQP25" s="7">
        <v>127000</v>
      </c>
      <c r="MQQ25" s="8">
        <v>18.399999999999999</v>
      </c>
      <c r="MQR25" s="7" t="s">
        <v>123</v>
      </c>
      <c r="MQS25" s="9">
        <v>2023</v>
      </c>
      <c r="MQT25" s="10">
        <v>4000</v>
      </c>
      <c r="MQU25" s="11">
        <v>6.2</v>
      </c>
      <c r="MQV25" s="7">
        <v>6000</v>
      </c>
      <c r="MQW25" s="8">
        <v>9.4</v>
      </c>
      <c r="MQX25" s="7">
        <v>18000</v>
      </c>
      <c r="MQY25" s="8">
        <v>15.3</v>
      </c>
      <c r="MQZ25" s="7">
        <v>21000</v>
      </c>
      <c r="MRA25" s="8">
        <v>17.399999999999999</v>
      </c>
      <c r="MRB25" s="7">
        <v>19000</v>
      </c>
      <c r="MRC25" s="8">
        <v>24.2</v>
      </c>
      <c r="MRD25" s="7">
        <v>60000</v>
      </c>
      <c r="MRE25" s="8">
        <v>23.3</v>
      </c>
      <c r="MRF25" s="7">
        <v>127000</v>
      </c>
      <c r="MRG25" s="8">
        <v>18.399999999999999</v>
      </c>
      <c r="MRH25" s="7" t="s">
        <v>123</v>
      </c>
      <c r="MRI25" s="9">
        <v>2023</v>
      </c>
      <c r="MRJ25" s="10">
        <v>4000</v>
      </c>
      <c r="MRK25" s="11">
        <v>6.2</v>
      </c>
      <c r="MRL25" s="7">
        <v>6000</v>
      </c>
      <c r="MRM25" s="8">
        <v>9.4</v>
      </c>
      <c r="MRN25" s="7">
        <v>18000</v>
      </c>
      <c r="MRO25" s="8">
        <v>15.3</v>
      </c>
      <c r="MRP25" s="7">
        <v>21000</v>
      </c>
      <c r="MRQ25" s="8">
        <v>17.399999999999999</v>
      </c>
      <c r="MRR25" s="7">
        <v>19000</v>
      </c>
      <c r="MRS25" s="8">
        <v>24.2</v>
      </c>
      <c r="MRT25" s="7">
        <v>60000</v>
      </c>
      <c r="MRU25" s="8">
        <v>23.3</v>
      </c>
      <c r="MRV25" s="7">
        <v>127000</v>
      </c>
      <c r="MRW25" s="8">
        <v>18.399999999999999</v>
      </c>
      <c r="MRX25" s="7" t="s">
        <v>123</v>
      </c>
      <c r="MRY25" s="9">
        <v>2023</v>
      </c>
      <c r="MRZ25" s="10">
        <v>4000</v>
      </c>
      <c r="MSA25" s="11">
        <v>6.2</v>
      </c>
      <c r="MSB25" s="7">
        <v>6000</v>
      </c>
      <c r="MSC25" s="8">
        <v>9.4</v>
      </c>
      <c r="MSD25" s="7">
        <v>18000</v>
      </c>
      <c r="MSE25" s="8">
        <v>15.3</v>
      </c>
      <c r="MSF25" s="7">
        <v>21000</v>
      </c>
      <c r="MSG25" s="8">
        <v>17.399999999999999</v>
      </c>
      <c r="MSH25" s="7">
        <v>19000</v>
      </c>
      <c r="MSI25" s="8">
        <v>24.2</v>
      </c>
      <c r="MSJ25" s="7">
        <v>60000</v>
      </c>
      <c r="MSK25" s="8">
        <v>23.3</v>
      </c>
      <c r="MSL25" s="7">
        <v>127000</v>
      </c>
      <c r="MSM25" s="8">
        <v>18.399999999999999</v>
      </c>
      <c r="MSN25" s="7" t="s">
        <v>123</v>
      </c>
      <c r="MSO25" s="9">
        <v>2023</v>
      </c>
      <c r="MSP25" s="10">
        <v>4000</v>
      </c>
      <c r="MSQ25" s="11">
        <v>6.2</v>
      </c>
      <c r="MSR25" s="7">
        <v>6000</v>
      </c>
      <c r="MSS25" s="8">
        <v>9.4</v>
      </c>
      <c r="MST25" s="7">
        <v>18000</v>
      </c>
      <c r="MSU25" s="8">
        <v>15.3</v>
      </c>
      <c r="MSV25" s="7">
        <v>21000</v>
      </c>
      <c r="MSW25" s="8">
        <v>17.399999999999999</v>
      </c>
      <c r="MSX25" s="7">
        <v>19000</v>
      </c>
      <c r="MSY25" s="8">
        <v>24.2</v>
      </c>
      <c r="MSZ25" s="7">
        <v>60000</v>
      </c>
      <c r="MTA25" s="8">
        <v>23.3</v>
      </c>
      <c r="MTB25" s="7">
        <v>127000</v>
      </c>
      <c r="MTC25" s="8">
        <v>18.399999999999999</v>
      </c>
      <c r="MTD25" s="7" t="s">
        <v>123</v>
      </c>
      <c r="MTE25" s="9">
        <v>2023</v>
      </c>
      <c r="MTF25" s="10">
        <v>4000</v>
      </c>
      <c r="MTG25" s="11">
        <v>6.2</v>
      </c>
      <c r="MTH25" s="7">
        <v>6000</v>
      </c>
      <c r="MTI25" s="8">
        <v>9.4</v>
      </c>
      <c r="MTJ25" s="7">
        <v>18000</v>
      </c>
      <c r="MTK25" s="8">
        <v>15.3</v>
      </c>
      <c r="MTL25" s="7">
        <v>21000</v>
      </c>
      <c r="MTM25" s="8">
        <v>17.399999999999999</v>
      </c>
      <c r="MTN25" s="7">
        <v>19000</v>
      </c>
      <c r="MTO25" s="8">
        <v>24.2</v>
      </c>
      <c r="MTP25" s="7">
        <v>60000</v>
      </c>
      <c r="MTQ25" s="8">
        <v>23.3</v>
      </c>
      <c r="MTR25" s="7">
        <v>127000</v>
      </c>
      <c r="MTS25" s="8">
        <v>18.399999999999999</v>
      </c>
      <c r="MTT25" s="7" t="s">
        <v>123</v>
      </c>
      <c r="MTU25" s="9">
        <v>2023</v>
      </c>
      <c r="MTV25" s="10">
        <v>4000</v>
      </c>
      <c r="MTW25" s="11">
        <v>6.2</v>
      </c>
      <c r="MTX25" s="7">
        <v>6000</v>
      </c>
      <c r="MTY25" s="8">
        <v>9.4</v>
      </c>
      <c r="MTZ25" s="7">
        <v>18000</v>
      </c>
      <c r="MUA25" s="8">
        <v>15.3</v>
      </c>
      <c r="MUB25" s="7">
        <v>21000</v>
      </c>
      <c r="MUC25" s="8">
        <v>17.399999999999999</v>
      </c>
      <c r="MUD25" s="7">
        <v>19000</v>
      </c>
      <c r="MUE25" s="8">
        <v>24.2</v>
      </c>
      <c r="MUF25" s="7">
        <v>60000</v>
      </c>
      <c r="MUG25" s="8">
        <v>23.3</v>
      </c>
      <c r="MUH25" s="7">
        <v>127000</v>
      </c>
      <c r="MUI25" s="8">
        <v>18.399999999999999</v>
      </c>
      <c r="MUJ25" s="7" t="s">
        <v>123</v>
      </c>
      <c r="MUK25" s="9">
        <v>2023</v>
      </c>
      <c r="MUL25" s="10">
        <v>4000</v>
      </c>
      <c r="MUM25" s="11">
        <v>6.2</v>
      </c>
      <c r="MUN25" s="7">
        <v>6000</v>
      </c>
      <c r="MUO25" s="8">
        <v>9.4</v>
      </c>
      <c r="MUP25" s="7">
        <v>18000</v>
      </c>
      <c r="MUQ25" s="8">
        <v>15.3</v>
      </c>
      <c r="MUR25" s="7">
        <v>21000</v>
      </c>
      <c r="MUS25" s="8">
        <v>17.399999999999999</v>
      </c>
      <c r="MUT25" s="7">
        <v>19000</v>
      </c>
      <c r="MUU25" s="8">
        <v>24.2</v>
      </c>
      <c r="MUV25" s="7">
        <v>60000</v>
      </c>
      <c r="MUW25" s="8">
        <v>23.3</v>
      </c>
      <c r="MUX25" s="7">
        <v>127000</v>
      </c>
      <c r="MUY25" s="8">
        <v>18.399999999999999</v>
      </c>
      <c r="MUZ25" s="7" t="s">
        <v>123</v>
      </c>
      <c r="MVA25" s="9">
        <v>2023</v>
      </c>
      <c r="MVB25" s="10">
        <v>4000</v>
      </c>
      <c r="MVC25" s="11">
        <v>6.2</v>
      </c>
      <c r="MVD25" s="7">
        <v>6000</v>
      </c>
      <c r="MVE25" s="8">
        <v>9.4</v>
      </c>
      <c r="MVF25" s="7">
        <v>18000</v>
      </c>
      <c r="MVG25" s="8">
        <v>15.3</v>
      </c>
      <c r="MVH25" s="7">
        <v>21000</v>
      </c>
      <c r="MVI25" s="8">
        <v>17.399999999999999</v>
      </c>
      <c r="MVJ25" s="7">
        <v>19000</v>
      </c>
      <c r="MVK25" s="8">
        <v>24.2</v>
      </c>
      <c r="MVL25" s="7">
        <v>60000</v>
      </c>
      <c r="MVM25" s="8">
        <v>23.3</v>
      </c>
      <c r="MVN25" s="7">
        <v>127000</v>
      </c>
      <c r="MVO25" s="8">
        <v>18.399999999999999</v>
      </c>
      <c r="MVP25" s="7" t="s">
        <v>123</v>
      </c>
      <c r="MVQ25" s="9">
        <v>2023</v>
      </c>
      <c r="MVR25" s="10">
        <v>4000</v>
      </c>
      <c r="MVS25" s="11">
        <v>6.2</v>
      </c>
      <c r="MVT25" s="7">
        <v>6000</v>
      </c>
      <c r="MVU25" s="8">
        <v>9.4</v>
      </c>
      <c r="MVV25" s="7">
        <v>18000</v>
      </c>
      <c r="MVW25" s="8">
        <v>15.3</v>
      </c>
      <c r="MVX25" s="7">
        <v>21000</v>
      </c>
      <c r="MVY25" s="8">
        <v>17.399999999999999</v>
      </c>
      <c r="MVZ25" s="7">
        <v>19000</v>
      </c>
      <c r="MWA25" s="8">
        <v>24.2</v>
      </c>
      <c r="MWB25" s="7">
        <v>60000</v>
      </c>
      <c r="MWC25" s="8">
        <v>23.3</v>
      </c>
      <c r="MWD25" s="7">
        <v>127000</v>
      </c>
      <c r="MWE25" s="8">
        <v>18.399999999999999</v>
      </c>
      <c r="MWF25" s="7" t="s">
        <v>123</v>
      </c>
      <c r="MWG25" s="9">
        <v>2023</v>
      </c>
      <c r="MWH25" s="10">
        <v>4000</v>
      </c>
      <c r="MWI25" s="11">
        <v>6.2</v>
      </c>
      <c r="MWJ25" s="7">
        <v>6000</v>
      </c>
      <c r="MWK25" s="8">
        <v>9.4</v>
      </c>
      <c r="MWL25" s="7">
        <v>18000</v>
      </c>
      <c r="MWM25" s="8">
        <v>15.3</v>
      </c>
      <c r="MWN25" s="7">
        <v>21000</v>
      </c>
      <c r="MWO25" s="8">
        <v>17.399999999999999</v>
      </c>
      <c r="MWP25" s="7">
        <v>19000</v>
      </c>
      <c r="MWQ25" s="8">
        <v>24.2</v>
      </c>
      <c r="MWR25" s="7">
        <v>60000</v>
      </c>
      <c r="MWS25" s="8">
        <v>23.3</v>
      </c>
      <c r="MWT25" s="7">
        <v>127000</v>
      </c>
      <c r="MWU25" s="8">
        <v>18.399999999999999</v>
      </c>
      <c r="MWV25" s="7" t="s">
        <v>123</v>
      </c>
      <c r="MWW25" s="9">
        <v>2023</v>
      </c>
      <c r="MWX25" s="10">
        <v>4000</v>
      </c>
      <c r="MWY25" s="11">
        <v>6.2</v>
      </c>
      <c r="MWZ25" s="7">
        <v>6000</v>
      </c>
      <c r="MXA25" s="8">
        <v>9.4</v>
      </c>
      <c r="MXB25" s="7">
        <v>18000</v>
      </c>
      <c r="MXC25" s="8">
        <v>15.3</v>
      </c>
      <c r="MXD25" s="7">
        <v>21000</v>
      </c>
      <c r="MXE25" s="8">
        <v>17.399999999999999</v>
      </c>
      <c r="MXF25" s="7">
        <v>19000</v>
      </c>
      <c r="MXG25" s="8">
        <v>24.2</v>
      </c>
      <c r="MXH25" s="7">
        <v>60000</v>
      </c>
      <c r="MXI25" s="8">
        <v>23.3</v>
      </c>
      <c r="MXJ25" s="7">
        <v>127000</v>
      </c>
      <c r="MXK25" s="8">
        <v>18.399999999999999</v>
      </c>
      <c r="MXL25" s="7" t="s">
        <v>123</v>
      </c>
      <c r="MXM25" s="9">
        <v>2023</v>
      </c>
      <c r="MXN25" s="10">
        <v>4000</v>
      </c>
      <c r="MXO25" s="11">
        <v>6.2</v>
      </c>
      <c r="MXP25" s="7">
        <v>6000</v>
      </c>
      <c r="MXQ25" s="8">
        <v>9.4</v>
      </c>
      <c r="MXR25" s="7">
        <v>18000</v>
      </c>
      <c r="MXS25" s="8">
        <v>15.3</v>
      </c>
      <c r="MXT25" s="7">
        <v>21000</v>
      </c>
      <c r="MXU25" s="8">
        <v>17.399999999999999</v>
      </c>
      <c r="MXV25" s="7">
        <v>19000</v>
      </c>
      <c r="MXW25" s="8">
        <v>24.2</v>
      </c>
      <c r="MXX25" s="7">
        <v>60000</v>
      </c>
      <c r="MXY25" s="8">
        <v>23.3</v>
      </c>
      <c r="MXZ25" s="7">
        <v>127000</v>
      </c>
      <c r="MYA25" s="8">
        <v>18.399999999999999</v>
      </c>
      <c r="MYB25" s="7" t="s">
        <v>123</v>
      </c>
      <c r="MYC25" s="9">
        <v>2023</v>
      </c>
      <c r="MYD25" s="10">
        <v>4000</v>
      </c>
      <c r="MYE25" s="11">
        <v>6.2</v>
      </c>
      <c r="MYF25" s="7">
        <v>6000</v>
      </c>
      <c r="MYG25" s="8">
        <v>9.4</v>
      </c>
      <c r="MYH25" s="7">
        <v>18000</v>
      </c>
      <c r="MYI25" s="8">
        <v>15.3</v>
      </c>
      <c r="MYJ25" s="7">
        <v>21000</v>
      </c>
      <c r="MYK25" s="8">
        <v>17.399999999999999</v>
      </c>
      <c r="MYL25" s="7">
        <v>19000</v>
      </c>
      <c r="MYM25" s="8">
        <v>24.2</v>
      </c>
      <c r="MYN25" s="7">
        <v>60000</v>
      </c>
      <c r="MYO25" s="8">
        <v>23.3</v>
      </c>
      <c r="MYP25" s="7">
        <v>127000</v>
      </c>
      <c r="MYQ25" s="8">
        <v>18.399999999999999</v>
      </c>
      <c r="MYR25" s="7" t="s">
        <v>123</v>
      </c>
      <c r="MYS25" s="9">
        <v>2023</v>
      </c>
      <c r="MYT25" s="10">
        <v>4000</v>
      </c>
      <c r="MYU25" s="11">
        <v>6.2</v>
      </c>
      <c r="MYV25" s="7">
        <v>6000</v>
      </c>
      <c r="MYW25" s="8">
        <v>9.4</v>
      </c>
      <c r="MYX25" s="7">
        <v>18000</v>
      </c>
      <c r="MYY25" s="8">
        <v>15.3</v>
      </c>
      <c r="MYZ25" s="7">
        <v>21000</v>
      </c>
      <c r="MZA25" s="8">
        <v>17.399999999999999</v>
      </c>
      <c r="MZB25" s="7">
        <v>19000</v>
      </c>
      <c r="MZC25" s="8">
        <v>24.2</v>
      </c>
      <c r="MZD25" s="7">
        <v>60000</v>
      </c>
      <c r="MZE25" s="8">
        <v>23.3</v>
      </c>
      <c r="MZF25" s="7">
        <v>127000</v>
      </c>
      <c r="MZG25" s="8">
        <v>18.399999999999999</v>
      </c>
      <c r="MZH25" s="7" t="s">
        <v>123</v>
      </c>
      <c r="MZI25" s="9">
        <v>2023</v>
      </c>
      <c r="MZJ25" s="10">
        <v>4000</v>
      </c>
      <c r="MZK25" s="11">
        <v>6.2</v>
      </c>
      <c r="MZL25" s="7">
        <v>6000</v>
      </c>
      <c r="MZM25" s="8">
        <v>9.4</v>
      </c>
      <c r="MZN25" s="7">
        <v>18000</v>
      </c>
      <c r="MZO25" s="8">
        <v>15.3</v>
      </c>
      <c r="MZP25" s="7">
        <v>21000</v>
      </c>
      <c r="MZQ25" s="8">
        <v>17.399999999999999</v>
      </c>
      <c r="MZR25" s="7">
        <v>19000</v>
      </c>
      <c r="MZS25" s="8">
        <v>24.2</v>
      </c>
      <c r="MZT25" s="7">
        <v>60000</v>
      </c>
      <c r="MZU25" s="8">
        <v>23.3</v>
      </c>
      <c r="MZV25" s="7">
        <v>127000</v>
      </c>
      <c r="MZW25" s="8">
        <v>18.399999999999999</v>
      </c>
      <c r="MZX25" s="7" t="s">
        <v>123</v>
      </c>
      <c r="MZY25" s="9">
        <v>2023</v>
      </c>
      <c r="MZZ25" s="10">
        <v>4000</v>
      </c>
      <c r="NAA25" s="11">
        <v>6.2</v>
      </c>
      <c r="NAB25" s="7">
        <v>6000</v>
      </c>
      <c r="NAC25" s="8">
        <v>9.4</v>
      </c>
      <c r="NAD25" s="7">
        <v>18000</v>
      </c>
      <c r="NAE25" s="8">
        <v>15.3</v>
      </c>
      <c r="NAF25" s="7">
        <v>21000</v>
      </c>
      <c r="NAG25" s="8">
        <v>17.399999999999999</v>
      </c>
      <c r="NAH25" s="7">
        <v>19000</v>
      </c>
      <c r="NAI25" s="8">
        <v>24.2</v>
      </c>
      <c r="NAJ25" s="7">
        <v>60000</v>
      </c>
      <c r="NAK25" s="8">
        <v>23.3</v>
      </c>
      <c r="NAL25" s="7">
        <v>127000</v>
      </c>
      <c r="NAM25" s="8">
        <v>18.399999999999999</v>
      </c>
      <c r="NAN25" s="7" t="s">
        <v>123</v>
      </c>
      <c r="NAO25" s="9">
        <v>2023</v>
      </c>
      <c r="NAP25" s="10">
        <v>4000</v>
      </c>
      <c r="NAQ25" s="11">
        <v>6.2</v>
      </c>
      <c r="NAR25" s="7">
        <v>6000</v>
      </c>
      <c r="NAS25" s="8">
        <v>9.4</v>
      </c>
      <c r="NAT25" s="7">
        <v>18000</v>
      </c>
      <c r="NAU25" s="8">
        <v>15.3</v>
      </c>
      <c r="NAV25" s="7">
        <v>21000</v>
      </c>
      <c r="NAW25" s="8">
        <v>17.399999999999999</v>
      </c>
      <c r="NAX25" s="7">
        <v>19000</v>
      </c>
      <c r="NAY25" s="8">
        <v>24.2</v>
      </c>
      <c r="NAZ25" s="7">
        <v>60000</v>
      </c>
      <c r="NBA25" s="8">
        <v>23.3</v>
      </c>
      <c r="NBB25" s="7">
        <v>127000</v>
      </c>
      <c r="NBC25" s="8">
        <v>18.399999999999999</v>
      </c>
      <c r="NBD25" s="7" t="s">
        <v>123</v>
      </c>
      <c r="NBE25" s="9">
        <v>2023</v>
      </c>
      <c r="NBF25" s="10">
        <v>4000</v>
      </c>
      <c r="NBG25" s="11">
        <v>6.2</v>
      </c>
      <c r="NBH25" s="7">
        <v>6000</v>
      </c>
      <c r="NBI25" s="8">
        <v>9.4</v>
      </c>
      <c r="NBJ25" s="7">
        <v>18000</v>
      </c>
      <c r="NBK25" s="8">
        <v>15.3</v>
      </c>
      <c r="NBL25" s="7">
        <v>21000</v>
      </c>
      <c r="NBM25" s="8">
        <v>17.399999999999999</v>
      </c>
      <c r="NBN25" s="7">
        <v>19000</v>
      </c>
      <c r="NBO25" s="8">
        <v>24.2</v>
      </c>
      <c r="NBP25" s="7">
        <v>60000</v>
      </c>
      <c r="NBQ25" s="8">
        <v>23.3</v>
      </c>
      <c r="NBR25" s="7">
        <v>127000</v>
      </c>
      <c r="NBS25" s="8">
        <v>18.399999999999999</v>
      </c>
      <c r="NBT25" s="7" t="s">
        <v>123</v>
      </c>
      <c r="NBU25" s="9">
        <v>2023</v>
      </c>
      <c r="NBV25" s="10">
        <v>4000</v>
      </c>
      <c r="NBW25" s="11">
        <v>6.2</v>
      </c>
      <c r="NBX25" s="7">
        <v>6000</v>
      </c>
      <c r="NBY25" s="8">
        <v>9.4</v>
      </c>
      <c r="NBZ25" s="7">
        <v>18000</v>
      </c>
      <c r="NCA25" s="8">
        <v>15.3</v>
      </c>
      <c r="NCB25" s="7">
        <v>21000</v>
      </c>
      <c r="NCC25" s="8">
        <v>17.399999999999999</v>
      </c>
      <c r="NCD25" s="7">
        <v>19000</v>
      </c>
      <c r="NCE25" s="8">
        <v>24.2</v>
      </c>
      <c r="NCF25" s="7">
        <v>60000</v>
      </c>
      <c r="NCG25" s="8">
        <v>23.3</v>
      </c>
      <c r="NCH25" s="7">
        <v>127000</v>
      </c>
      <c r="NCI25" s="8">
        <v>18.399999999999999</v>
      </c>
      <c r="NCJ25" s="7" t="s">
        <v>123</v>
      </c>
      <c r="NCK25" s="9">
        <v>2023</v>
      </c>
      <c r="NCL25" s="10">
        <v>4000</v>
      </c>
      <c r="NCM25" s="11">
        <v>6.2</v>
      </c>
      <c r="NCN25" s="7">
        <v>6000</v>
      </c>
      <c r="NCO25" s="8">
        <v>9.4</v>
      </c>
      <c r="NCP25" s="7">
        <v>18000</v>
      </c>
      <c r="NCQ25" s="8">
        <v>15.3</v>
      </c>
      <c r="NCR25" s="7">
        <v>21000</v>
      </c>
      <c r="NCS25" s="8">
        <v>17.399999999999999</v>
      </c>
      <c r="NCT25" s="7">
        <v>19000</v>
      </c>
      <c r="NCU25" s="8">
        <v>24.2</v>
      </c>
      <c r="NCV25" s="7">
        <v>60000</v>
      </c>
      <c r="NCW25" s="8">
        <v>23.3</v>
      </c>
      <c r="NCX25" s="7">
        <v>127000</v>
      </c>
      <c r="NCY25" s="8">
        <v>18.399999999999999</v>
      </c>
      <c r="NCZ25" s="7" t="s">
        <v>123</v>
      </c>
      <c r="NDA25" s="9">
        <v>2023</v>
      </c>
      <c r="NDB25" s="10">
        <v>4000</v>
      </c>
      <c r="NDC25" s="11">
        <v>6.2</v>
      </c>
      <c r="NDD25" s="7">
        <v>6000</v>
      </c>
      <c r="NDE25" s="8">
        <v>9.4</v>
      </c>
      <c r="NDF25" s="7">
        <v>18000</v>
      </c>
      <c r="NDG25" s="8">
        <v>15.3</v>
      </c>
      <c r="NDH25" s="7">
        <v>21000</v>
      </c>
      <c r="NDI25" s="8">
        <v>17.399999999999999</v>
      </c>
      <c r="NDJ25" s="7">
        <v>19000</v>
      </c>
      <c r="NDK25" s="8">
        <v>24.2</v>
      </c>
      <c r="NDL25" s="7">
        <v>60000</v>
      </c>
      <c r="NDM25" s="8">
        <v>23.3</v>
      </c>
      <c r="NDN25" s="7">
        <v>127000</v>
      </c>
      <c r="NDO25" s="8">
        <v>18.399999999999999</v>
      </c>
      <c r="NDP25" s="7" t="s">
        <v>123</v>
      </c>
      <c r="NDQ25" s="9">
        <v>2023</v>
      </c>
      <c r="NDR25" s="10">
        <v>4000</v>
      </c>
      <c r="NDS25" s="11">
        <v>6.2</v>
      </c>
      <c r="NDT25" s="7">
        <v>6000</v>
      </c>
      <c r="NDU25" s="8">
        <v>9.4</v>
      </c>
      <c r="NDV25" s="7">
        <v>18000</v>
      </c>
      <c r="NDW25" s="8">
        <v>15.3</v>
      </c>
      <c r="NDX25" s="7">
        <v>21000</v>
      </c>
      <c r="NDY25" s="8">
        <v>17.399999999999999</v>
      </c>
      <c r="NDZ25" s="7">
        <v>19000</v>
      </c>
      <c r="NEA25" s="8">
        <v>24.2</v>
      </c>
      <c r="NEB25" s="7">
        <v>60000</v>
      </c>
      <c r="NEC25" s="8">
        <v>23.3</v>
      </c>
      <c r="NED25" s="7">
        <v>127000</v>
      </c>
      <c r="NEE25" s="8">
        <v>18.399999999999999</v>
      </c>
      <c r="NEF25" s="7" t="s">
        <v>123</v>
      </c>
      <c r="NEG25" s="9">
        <v>2023</v>
      </c>
      <c r="NEH25" s="10">
        <v>4000</v>
      </c>
      <c r="NEI25" s="11">
        <v>6.2</v>
      </c>
      <c r="NEJ25" s="7">
        <v>6000</v>
      </c>
      <c r="NEK25" s="8">
        <v>9.4</v>
      </c>
      <c r="NEL25" s="7">
        <v>18000</v>
      </c>
      <c r="NEM25" s="8">
        <v>15.3</v>
      </c>
      <c r="NEN25" s="7">
        <v>21000</v>
      </c>
      <c r="NEO25" s="8">
        <v>17.399999999999999</v>
      </c>
      <c r="NEP25" s="7">
        <v>19000</v>
      </c>
      <c r="NEQ25" s="8">
        <v>24.2</v>
      </c>
      <c r="NER25" s="7">
        <v>60000</v>
      </c>
      <c r="NES25" s="8">
        <v>23.3</v>
      </c>
      <c r="NET25" s="7">
        <v>127000</v>
      </c>
      <c r="NEU25" s="8">
        <v>18.399999999999999</v>
      </c>
      <c r="NEV25" s="7" t="s">
        <v>123</v>
      </c>
      <c r="NEW25" s="9">
        <v>2023</v>
      </c>
      <c r="NEX25" s="10">
        <v>4000</v>
      </c>
      <c r="NEY25" s="11">
        <v>6.2</v>
      </c>
      <c r="NEZ25" s="7">
        <v>6000</v>
      </c>
      <c r="NFA25" s="8">
        <v>9.4</v>
      </c>
      <c r="NFB25" s="7">
        <v>18000</v>
      </c>
      <c r="NFC25" s="8">
        <v>15.3</v>
      </c>
      <c r="NFD25" s="7">
        <v>21000</v>
      </c>
      <c r="NFE25" s="8">
        <v>17.399999999999999</v>
      </c>
      <c r="NFF25" s="7">
        <v>19000</v>
      </c>
      <c r="NFG25" s="8">
        <v>24.2</v>
      </c>
      <c r="NFH25" s="7">
        <v>60000</v>
      </c>
      <c r="NFI25" s="8">
        <v>23.3</v>
      </c>
      <c r="NFJ25" s="7">
        <v>127000</v>
      </c>
      <c r="NFK25" s="8">
        <v>18.399999999999999</v>
      </c>
      <c r="NFL25" s="7" t="s">
        <v>123</v>
      </c>
      <c r="NFM25" s="9">
        <v>2023</v>
      </c>
      <c r="NFN25" s="10">
        <v>4000</v>
      </c>
      <c r="NFO25" s="11">
        <v>6.2</v>
      </c>
      <c r="NFP25" s="7">
        <v>6000</v>
      </c>
      <c r="NFQ25" s="8">
        <v>9.4</v>
      </c>
      <c r="NFR25" s="7">
        <v>18000</v>
      </c>
      <c r="NFS25" s="8">
        <v>15.3</v>
      </c>
      <c r="NFT25" s="7">
        <v>21000</v>
      </c>
      <c r="NFU25" s="8">
        <v>17.399999999999999</v>
      </c>
      <c r="NFV25" s="7">
        <v>19000</v>
      </c>
      <c r="NFW25" s="8">
        <v>24.2</v>
      </c>
      <c r="NFX25" s="7">
        <v>60000</v>
      </c>
      <c r="NFY25" s="8">
        <v>23.3</v>
      </c>
      <c r="NFZ25" s="7">
        <v>127000</v>
      </c>
      <c r="NGA25" s="8">
        <v>18.399999999999999</v>
      </c>
      <c r="NGB25" s="7" t="s">
        <v>123</v>
      </c>
      <c r="NGC25" s="9">
        <v>2023</v>
      </c>
      <c r="NGD25" s="10">
        <v>4000</v>
      </c>
      <c r="NGE25" s="11">
        <v>6.2</v>
      </c>
      <c r="NGF25" s="7">
        <v>6000</v>
      </c>
      <c r="NGG25" s="8">
        <v>9.4</v>
      </c>
      <c r="NGH25" s="7">
        <v>18000</v>
      </c>
      <c r="NGI25" s="8">
        <v>15.3</v>
      </c>
      <c r="NGJ25" s="7">
        <v>21000</v>
      </c>
      <c r="NGK25" s="8">
        <v>17.399999999999999</v>
      </c>
      <c r="NGL25" s="7">
        <v>19000</v>
      </c>
      <c r="NGM25" s="8">
        <v>24.2</v>
      </c>
      <c r="NGN25" s="7">
        <v>60000</v>
      </c>
      <c r="NGO25" s="8">
        <v>23.3</v>
      </c>
      <c r="NGP25" s="7">
        <v>127000</v>
      </c>
      <c r="NGQ25" s="8">
        <v>18.399999999999999</v>
      </c>
      <c r="NGR25" s="7" t="s">
        <v>123</v>
      </c>
      <c r="NGS25" s="9">
        <v>2023</v>
      </c>
      <c r="NGT25" s="10">
        <v>4000</v>
      </c>
      <c r="NGU25" s="11">
        <v>6.2</v>
      </c>
      <c r="NGV25" s="7">
        <v>6000</v>
      </c>
      <c r="NGW25" s="8">
        <v>9.4</v>
      </c>
      <c r="NGX25" s="7">
        <v>18000</v>
      </c>
      <c r="NGY25" s="8">
        <v>15.3</v>
      </c>
      <c r="NGZ25" s="7">
        <v>21000</v>
      </c>
      <c r="NHA25" s="8">
        <v>17.399999999999999</v>
      </c>
      <c r="NHB25" s="7">
        <v>19000</v>
      </c>
      <c r="NHC25" s="8">
        <v>24.2</v>
      </c>
      <c r="NHD25" s="7">
        <v>60000</v>
      </c>
      <c r="NHE25" s="8">
        <v>23.3</v>
      </c>
      <c r="NHF25" s="7">
        <v>127000</v>
      </c>
      <c r="NHG25" s="8">
        <v>18.399999999999999</v>
      </c>
      <c r="NHH25" s="7" t="s">
        <v>123</v>
      </c>
      <c r="NHI25" s="9">
        <v>2023</v>
      </c>
      <c r="NHJ25" s="10">
        <v>4000</v>
      </c>
      <c r="NHK25" s="11">
        <v>6.2</v>
      </c>
      <c r="NHL25" s="7">
        <v>6000</v>
      </c>
      <c r="NHM25" s="8">
        <v>9.4</v>
      </c>
      <c r="NHN25" s="7">
        <v>18000</v>
      </c>
      <c r="NHO25" s="8">
        <v>15.3</v>
      </c>
      <c r="NHP25" s="7">
        <v>21000</v>
      </c>
      <c r="NHQ25" s="8">
        <v>17.399999999999999</v>
      </c>
      <c r="NHR25" s="7">
        <v>19000</v>
      </c>
      <c r="NHS25" s="8">
        <v>24.2</v>
      </c>
      <c r="NHT25" s="7">
        <v>60000</v>
      </c>
      <c r="NHU25" s="8">
        <v>23.3</v>
      </c>
      <c r="NHV25" s="7">
        <v>127000</v>
      </c>
      <c r="NHW25" s="8">
        <v>18.399999999999999</v>
      </c>
      <c r="NHX25" s="7" t="s">
        <v>123</v>
      </c>
      <c r="NHY25" s="9">
        <v>2023</v>
      </c>
      <c r="NHZ25" s="10">
        <v>4000</v>
      </c>
      <c r="NIA25" s="11">
        <v>6.2</v>
      </c>
      <c r="NIB25" s="7">
        <v>6000</v>
      </c>
      <c r="NIC25" s="8">
        <v>9.4</v>
      </c>
      <c r="NID25" s="7">
        <v>18000</v>
      </c>
      <c r="NIE25" s="8">
        <v>15.3</v>
      </c>
      <c r="NIF25" s="7">
        <v>21000</v>
      </c>
      <c r="NIG25" s="8">
        <v>17.399999999999999</v>
      </c>
      <c r="NIH25" s="7">
        <v>19000</v>
      </c>
      <c r="NII25" s="8">
        <v>24.2</v>
      </c>
      <c r="NIJ25" s="7">
        <v>60000</v>
      </c>
      <c r="NIK25" s="8">
        <v>23.3</v>
      </c>
      <c r="NIL25" s="7">
        <v>127000</v>
      </c>
      <c r="NIM25" s="8">
        <v>18.399999999999999</v>
      </c>
      <c r="NIN25" s="7" t="s">
        <v>123</v>
      </c>
      <c r="NIO25" s="9">
        <v>2023</v>
      </c>
      <c r="NIP25" s="10">
        <v>4000</v>
      </c>
      <c r="NIQ25" s="11">
        <v>6.2</v>
      </c>
      <c r="NIR25" s="7">
        <v>6000</v>
      </c>
      <c r="NIS25" s="8">
        <v>9.4</v>
      </c>
      <c r="NIT25" s="7">
        <v>18000</v>
      </c>
      <c r="NIU25" s="8">
        <v>15.3</v>
      </c>
      <c r="NIV25" s="7">
        <v>21000</v>
      </c>
      <c r="NIW25" s="8">
        <v>17.399999999999999</v>
      </c>
      <c r="NIX25" s="7">
        <v>19000</v>
      </c>
      <c r="NIY25" s="8">
        <v>24.2</v>
      </c>
      <c r="NIZ25" s="7">
        <v>60000</v>
      </c>
      <c r="NJA25" s="8">
        <v>23.3</v>
      </c>
      <c r="NJB25" s="7">
        <v>127000</v>
      </c>
      <c r="NJC25" s="8">
        <v>18.399999999999999</v>
      </c>
      <c r="NJD25" s="7" t="s">
        <v>123</v>
      </c>
      <c r="NJE25" s="9">
        <v>2023</v>
      </c>
      <c r="NJF25" s="10">
        <v>4000</v>
      </c>
      <c r="NJG25" s="11">
        <v>6.2</v>
      </c>
      <c r="NJH25" s="7">
        <v>6000</v>
      </c>
      <c r="NJI25" s="8">
        <v>9.4</v>
      </c>
      <c r="NJJ25" s="7">
        <v>18000</v>
      </c>
      <c r="NJK25" s="8">
        <v>15.3</v>
      </c>
      <c r="NJL25" s="7">
        <v>21000</v>
      </c>
      <c r="NJM25" s="8">
        <v>17.399999999999999</v>
      </c>
      <c r="NJN25" s="7">
        <v>19000</v>
      </c>
      <c r="NJO25" s="8">
        <v>24.2</v>
      </c>
      <c r="NJP25" s="7">
        <v>60000</v>
      </c>
      <c r="NJQ25" s="8">
        <v>23.3</v>
      </c>
      <c r="NJR25" s="7">
        <v>127000</v>
      </c>
      <c r="NJS25" s="8">
        <v>18.399999999999999</v>
      </c>
      <c r="NJT25" s="7" t="s">
        <v>123</v>
      </c>
      <c r="NJU25" s="9">
        <v>2023</v>
      </c>
      <c r="NJV25" s="10">
        <v>4000</v>
      </c>
      <c r="NJW25" s="11">
        <v>6.2</v>
      </c>
      <c r="NJX25" s="7">
        <v>6000</v>
      </c>
      <c r="NJY25" s="8">
        <v>9.4</v>
      </c>
      <c r="NJZ25" s="7">
        <v>18000</v>
      </c>
      <c r="NKA25" s="8">
        <v>15.3</v>
      </c>
      <c r="NKB25" s="7">
        <v>21000</v>
      </c>
      <c r="NKC25" s="8">
        <v>17.399999999999999</v>
      </c>
      <c r="NKD25" s="7">
        <v>19000</v>
      </c>
      <c r="NKE25" s="8">
        <v>24.2</v>
      </c>
      <c r="NKF25" s="7">
        <v>60000</v>
      </c>
      <c r="NKG25" s="8">
        <v>23.3</v>
      </c>
      <c r="NKH25" s="7">
        <v>127000</v>
      </c>
      <c r="NKI25" s="8">
        <v>18.399999999999999</v>
      </c>
      <c r="NKJ25" s="7" t="s">
        <v>123</v>
      </c>
      <c r="NKK25" s="9">
        <v>2023</v>
      </c>
      <c r="NKL25" s="10">
        <v>4000</v>
      </c>
      <c r="NKM25" s="11">
        <v>6.2</v>
      </c>
      <c r="NKN25" s="7">
        <v>6000</v>
      </c>
      <c r="NKO25" s="8">
        <v>9.4</v>
      </c>
      <c r="NKP25" s="7">
        <v>18000</v>
      </c>
      <c r="NKQ25" s="8">
        <v>15.3</v>
      </c>
      <c r="NKR25" s="7">
        <v>21000</v>
      </c>
      <c r="NKS25" s="8">
        <v>17.399999999999999</v>
      </c>
      <c r="NKT25" s="7">
        <v>19000</v>
      </c>
      <c r="NKU25" s="8">
        <v>24.2</v>
      </c>
      <c r="NKV25" s="7">
        <v>60000</v>
      </c>
      <c r="NKW25" s="8">
        <v>23.3</v>
      </c>
      <c r="NKX25" s="7">
        <v>127000</v>
      </c>
      <c r="NKY25" s="8">
        <v>18.399999999999999</v>
      </c>
      <c r="NKZ25" s="7" t="s">
        <v>123</v>
      </c>
      <c r="NLA25" s="9">
        <v>2023</v>
      </c>
      <c r="NLB25" s="10">
        <v>4000</v>
      </c>
      <c r="NLC25" s="11">
        <v>6.2</v>
      </c>
      <c r="NLD25" s="7">
        <v>6000</v>
      </c>
      <c r="NLE25" s="8">
        <v>9.4</v>
      </c>
      <c r="NLF25" s="7">
        <v>18000</v>
      </c>
      <c r="NLG25" s="8">
        <v>15.3</v>
      </c>
      <c r="NLH25" s="7">
        <v>21000</v>
      </c>
      <c r="NLI25" s="8">
        <v>17.399999999999999</v>
      </c>
      <c r="NLJ25" s="7">
        <v>19000</v>
      </c>
      <c r="NLK25" s="8">
        <v>24.2</v>
      </c>
      <c r="NLL25" s="7">
        <v>60000</v>
      </c>
      <c r="NLM25" s="8">
        <v>23.3</v>
      </c>
      <c r="NLN25" s="7">
        <v>127000</v>
      </c>
      <c r="NLO25" s="8">
        <v>18.399999999999999</v>
      </c>
      <c r="NLP25" s="7" t="s">
        <v>123</v>
      </c>
      <c r="NLQ25" s="9">
        <v>2023</v>
      </c>
      <c r="NLR25" s="10">
        <v>4000</v>
      </c>
      <c r="NLS25" s="11">
        <v>6.2</v>
      </c>
      <c r="NLT25" s="7">
        <v>6000</v>
      </c>
      <c r="NLU25" s="8">
        <v>9.4</v>
      </c>
      <c r="NLV25" s="7">
        <v>18000</v>
      </c>
      <c r="NLW25" s="8">
        <v>15.3</v>
      </c>
      <c r="NLX25" s="7">
        <v>21000</v>
      </c>
      <c r="NLY25" s="8">
        <v>17.399999999999999</v>
      </c>
      <c r="NLZ25" s="7">
        <v>19000</v>
      </c>
      <c r="NMA25" s="8">
        <v>24.2</v>
      </c>
      <c r="NMB25" s="7">
        <v>60000</v>
      </c>
      <c r="NMC25" s="8">
        <v>23.3</v>
      </c>
      <c r="NMD25" s="7">
        <v>127000</v>
      </c>
      <c r="NME25" s="8">
        <v>18.399999999999999</v>
      </c>
      <c r="NMF25" s="7" t="s">
        <v>123</v>
      </c>
      <c r="NMG25" s="9">
        <v>2023</v>
      </c>
      <c r="NMH25" s="10">
        <v>4000</v>
      </c>
      <c r="NMI25" s="11">
        <v>6.2</v>
      </c>
      <c r="NMJ25" s="7">
        <v>6000</v>
      </c>
      <c r="NMK25" s="8">
        <v>9.4</v>
      </c>
      <c r="NML25" s="7">
        <v>18000</v>
      </c>
      <c r="NMM25" s="8">
        <v>15.3</v>
      </c>
      <c r="NMN25" s="7">
        <v>21000</v>
      </c>
      <c r="NMO25" s="8">
        <v>17.399999999999999</v>
      </c>
      <c r="NMP25" s="7">
        <v>19000</v>
      </c>
      <c r="NMQ25" s="8">
        <v>24.2</v>
      </c>
      <c r="NMR25" s="7">
        <v>60000</v>
      </c>
      <c r="NMS25" s="8">
        <v>23.3</v>
      </c>
      <c r="NMT25" s="7">
        <v>127000</v>
      </c>
      <c r="NMU25" s="8">
        <v>18.399999999999999</v>
      </c>
      <c r="NMV25" s="7" t="s">
        <v>123</v>
      </c>
      <c r="NMW25" s="9">
        <v>2023</v>
      </c>
      <c r="NMX25" s="10">
        <v>4000</v>
      </c>
      <c r="NMY25" s="11">
        <v>6.2</v>
      </c>
      <c r="NMZ25" s="7">
        <v>6000</v>
      </c>
      <c r="NNA25" s="8">
        <v>9.4</v>
      </c>
      <c r="NNB25" s="7">
        <v>18000</v>
      </c>
      <c r="NNC25" s="8">
        <v>15.3</v>
      </c>
      <c r="NND25" s="7">
        <v>21000</v>
      </c>
      <c r="NNE25" s="8">
        <v>17.399999999999999</v>
      </c>
      <c r="NNF25" s="7">
        <v>19000</v>
      </c>
      <c r="NNG25" s="8">
        <v>24.2</v>
      </c>
      <c r="NNH25" s="7">
        <v>60000</v>
      </c>
      <c r="NNI25" s="8">
        <v>23.3</v>
      </c>
      <c r="NNJ25" s="7">
        <v>127000</v>
      </c>
      <c r="NNK25" s="8">
        <v>18.399999999999999</v>
      </c>
      <c r="NNL25" s="7" t="s">
        <v>123</v>
      </c>
      <c r="NNM25" s="9">
        <v>2023</v>
      </c>
      <c r="NNN25" s="10">
        <v>4000</v>
      </c>
      <c r="NNO25" s="11">
        <v>6.2</v>
      </c>
      <c r="NNP25" s="7">
        <v>6000</v>
      </c>
      <c r="NNQ25" s="8">
        <v>9.4</v>
      </c>
      <c r="NNR25" s="7">
        <v>18000</v>
      </c>
      <c r="NNS25" s="8">
        <v>15.3</v>
      </c>
      <c r="NNT25" s="7">
        <v>21000</v>
      </c>
      <c r="NNU25" s="8">
        <v>17.399999999999999</v>
      </c>
      <c r="NNV25" s="7">
        <v>19000</v>
      </c>
      <c r="NNW25" s="8">
        <v>24.2</v>
      </c>
      <c r="NNX25" s="7">
        <v>60000</v>
      </c>
      <c r="NNY25" s="8">
        <v>23.3</v>
      </c>
      <c r="NNZ25" s="7">
        <v>127000</v>
      </c>
      <c r="NOA25" s="8">
        <v>18.399999999999999</v>
      </c>
      <c r="NOB25" s="7" t="s">
        <v>123</v>
      </c>
      <c r="NOC25" s="9">
        <v>2023</v>
      </c>
      <c r="NOD25" s="10">
        <v>4000</v>
      </c>
      <c r="NOE25" s="11">
        <v>6.2</v>
      </c>
      <c r="NOF25" s="7">
        <v>6000</v>
      </c>
      <c r="NOG25" s="8">
        <v>9.4</v>
      </c>
      <c r="NOH25" s="7">
        <v>18000</v>
      </c>
      <c r="NOI25" s="8">
        <v>15.3</v>
      </c>
      <c r="NOJ25" s="7">
        <v>21000</v>
      </c>
      <c r="NOK25" s="8">
        <v>17.399999999999999</v>
      </c>
      <c r="NOL25" s="7">
        <v>19000</v>
      </c>
      <c r="NOM25" s="8">
        <v>24.2</v>
      </c>
      <c r="NON25" s="7">
        <v>60000</v>
      </c>
      <c r="NOO25" s="8">
        <v>23.3</v>
      </c>
      <c r="NOP25" s="7">
        <v>127000</v>
      </c>
      <c r="NOQ25" s="8">
        <v>18.399999999999999</v>
      </c>
      <c r="NOR25" s="7" t="s">
        <v>123</v>
      </c>
      <c r="NOS25" s="9">
        <v>2023</v>
      </c>
      <c r="NOT25" s="10">
        <v>4000</v>
      </c>
      <c r="NOU25" s="11">
        <v>6.2</v>
      </c>
      <c r="NOV25" s="7">
        <v>6000</v>
      </c>
      <c r="NOW25" s="8">
        <v>9.4</v>
      </c>
      <c r="NOX25" s="7">
        <v>18000</v>
      </c>
      <c r="NOY25" s="8">
        <v>15.3</v>
      </c>
      <c r="NOZ25" s="7">
        <v>21000</v>
      </c>
      <c r="NPA25" s="8">
        <v>17.399999999999999</v>
      </c>
      <c r="NPB25" s="7">
        <v>19000</v>
      </c>
      <c r="NPC25" s="8">
        <v>24.2</v>
      </c>
      <c r="NPD25" s="7">
        <v>60000</v>
      </c>
      <c r="NPE25" s="8">
        <v>23.3</v>
      </c>
      <c r="NPF25" s="7">
        <v>127000</v>
      </c>
      <c r="NPG25" s="8">
        <v>18.399999999999999</v>
      </c>
      <c r="NPH25" s="7" t="s">
        <v>123</v>
      </c>
      <c r="NPI25" s="9">
        <v>2023</v>
      </c>
      <c r="NPJ25" s="10">
        <v>4000</v>
      </c>
      <c r="NPK25" s="11">
        <v>6.2</v>
      </c>
      <c r="NPL25" s="7">
        <v>6000</v>
      </c>
      <c r="NPM25" s="8">
        <v>9.4</v>
      </c>
      <c r="NPN25" s="7">
        <v>18000</v>
      </c>
      <c r="NPO25" s="8">
        <v>15.3</v>
      </c>
      <c r="NPP25" s="7">
        <v>21000</v>
      </c>
      <c r="NPQ25" s="8">
        <v>17.399999999999999</v>
      </c>
      <c r="NPR25" s="7">
        <v>19000</v>
      </c>
      <c r="NPS25" s="8">
        <v>24.2</v>
      </c>
      <c r="NPT25" s="7">
        <v>60000</v>
      </c>
      <c r="NPU25" s="8">
        <v>23.3</v>
      </c>
      <c r="NPV25" s="7">
        <v>127000</v>
      </c>
      <c r="NPW25" s="8">
        <v>18.399999999999999</v>
      </c>
      <c r="NPX25" s="7" t="s">
        <v>123</v>
      </c>
      <c r="NPY25" s="9">
        <v>2023</v>
      </c>
      <c r="NPZ25" s="10">
        <v>4000</v>
      </c>
      <c r="NQA25" s="11">
        <v>6.2</v>
      </c>
      <c r="NQB25" s="7">
        <v>6000</v>
      </c>
      <c r="NQC25" s="8">
        <v>9.4</v>
      </c>
      <c r="NQD25" s="7">
        <v>18000</v>
      </c>
      <c r="NQE25" s="8">
        <v>15.3</v>
      </c>
      <c r="NQF25" s="7">
        <v>21000</v>
      </c>
      <c r="NQG25" s="8">
        <v>17.399999999999999</v>
      </c>
      <c r="NQH25" s="7">
        <v>19000</v>
      </c>
      <c r="NQI25" s="8">
        <v>24.2</v>
      </c>
      <c r="NQJ25" s="7">
        <v>60000</v>
      </c>
      <c r="NQK25" s="8">
        <v>23.3</v>
      </c>
      <c r="NQL25" s="7">
        <v>127000</v>
      </c>
      <c r="NQM25" s="8">
        <v>18.399999999999999</v>
      </c>
      <c r="NQN25" s="7" t="s">
        <v>123</v>
      </c>
      <c r="NQO25" s="9">
        <v>2023</v>
      </c>
      <c r="NQP25" s="10">
        <v>4000</v>
      </c>
      <c r="NQQ25" s="11">
        <v>6.2</v>
      </c>
      <c r="NQR25" s="7">
        <v>6000</v>
      </c>
      <c r="NQS25" s="8">
        <v>9.4</v>
      </c>
      <c r="NQT25" s="7">
        <v>18000</v>
      </c>
      <c r="NQU25" s="8">
        <v>15.3</v>
      </c>
      <c r="NQV25" s="7">
        <v>21000</v>
      </c>
      <c r="NQW25" s="8">
        <v>17.399999999999999</v>
      </c>
      <c r="NQX25" s="7">
        <v>19000</v>
      </c>
      <c r="NQY25" s="8">
        <v>24.2</v>
      </c>
      <c r="NQZ25" s="7">
        <v>60000</v>
      </c>
      <c r="NRA25" s="8">
        <v>23.3</v>
      </c>
      <c r="NRB25" s="7">
        <v>127000</v>
      </c>
      <c r="NRC25" s="8">
        <v>18.399999999999999</v>
      </c>
      <c r="NRD25" s="7" t="s">
        <v>123</v>
      </c>
      <c r="NRE25" s="9">
        <v>2023</v>
      </c>
      <c r="NRF25" s="10">
        <v>4000</v>
      </c>
      <c r="NRG25" s="11">
        <v>6.2</v>
      </c>
      <c r="NRH25" s="7">
        <v>6000</v>
      </c>
      <c r="NRI25" s="8">
        <v>9.4</v>
      </c>
      <c r="NRJ25" s="7">
        <v>18000</v>
      </c>
      <c r="NRK25" s="8">
        <v>15.3</v>
      </c>
      <c r="NRL25" s="7">
        <v>21000</v>
      </c>
      <c r="NRM25" s="8">
        <v>17.399999999999999</v>
      </c>
      <c r="NRN25" s="7">
        <v>19000</v>
      </c>
      <c r="NRO25" s="8">
        <v>24.2</v>
      </c>
      <c r="NRP25" s="7">
        <v>60000</v>
      </c>
      <c r="NRQ25" s="8">
        <v>23.3</v>
      </c>
      <c r="NRR25" s="7">
        <v>127000</v>
      </c>
      <c r="NRS25" s="8">
        <v>18.399999999999999</v>
      </c>
      <c r="NRT25" s="7" t="s">
        <v>123</v>
      </c>
      <c r="NRU25" s="9">
        <v>2023</v>
      </c>
      <c r="NRV25" s="10">
        <v>4000</v>
      </c>
      <c r="NRW25" s="11">
        <v>6.2</v>
      </c>
      <c r="NRX25" s="7">
        <v>6000</v>
      </c>
      <c r="NRY25" s="8">
        <v>9.4</v>
      </c>
      <c r="NRZ25" s="7">
        <v>18000</v>
      </c>
      <c r="NSA25" s="8">
        <v>15.3</v>
      </c>
      <c r="NSB25" s="7">
        <v>21000</v>
      </c>
      <c r="NSC25" s="8">
        <v>17.399999999999999</v>
      </c>
      <c r="NSD25" s="7">
        <v>19000</v>
      </c>
      <c r="NSE25" s="8">
        <v>24.2</v>
      </c>
      <c r="NSF25" s="7">
        <v>60000</v>
      </c>
      <c r="NSG25" s="8">
        <v>23.3</v>
      </c>
      <c r="NSH25" s="7">
        <v>127000</v>
      </c>
      <c r="NSI25" s="8">
        <v>18.399999999999999</v>
      </c>
      <c r="NSJ25" s="7" t="s">
        <v>123</v>
      </c>
      <c r="NSK25" s="9">
        <v>2023</v>
      </c>
      <c r="NSL25" s="10">
        <v>4000</v>
      </c>
      <c r="NSM25" s="11">
        <v>6.2</v>
      </c>
      <c r="NSN25" s="7">
        <v>6000</v>
      </c>
      <c r="NSO25" s="8">
        <v>9.4</v>
      </c>
      <c r="NSP25" s="7">
        <v>18000</v>
      </c>
      <c r="NSQ25" s="8">
        <v>15.3</v>
      </c>
      <c r="NSR25" s="7">
        <v>21000</v>
      </c>
      <c r="NSS25" s="8">
        <v>17.399999999999999</v>
      </c>
      <c r="NST25" s="7">
        <v>19000</v>
      </c>
      <c r="NSU25" s="8">
        <v>24.2</v>
      </c>
      <c r="NSV25" s="7">
        <v>60000</v>
      </c>
      <c r="NSW25" s="8">
        <v>23.3</v>
      </c>
      <c r="NSX25" s="7">
        <v>127000</v>
      </c>
      <c r="NSY25" s="8">
        <v>18.399999999999999</v>
      </c>
      <c r="NSZ25" s="7" t="s">
        <v>123</v>
      </c>
      <c r="NTA25" s="9">
        <v>2023</v>
      </c>
      <c r="NTB25" s="10">
        <v>4000</v>
      </c>
      <c r="NTC25" s="11">
        <v>6.2</v>
      </c>
      <c r="NTD25" s="7">
        <v>6000</v>
      </c>
      <c r="NTE25" s="8">
        <v>9.4</v>
      </c>
      <c r="NTF25" s="7">
        <v>18000</v>
      </c>
      <c r="NTG25" s="8">
        <v>15.3</v>
      </c>
      <c r="NTH25" s="7">
        <v>21000</v>
      </c>
      <c r="NTI25" s="8">
        <v>17.399999999999999</v>
      </c>
      <c r="NTJ25" s="7">
        <v>19000</v>
      </c>
      <c r="NTK25" s="8">
        <v>24.2</v>
      </c>
      <c r="NTL25" s="7">
        <v>60000</v>
      </c>
      <c r="NTM25" s="8">
        <v>23.3</v>
      </c>
      <c r="NTN25" s="7">
        <v>127000</v>
      </c>
      <c r="NTO25" s="8">
        <v>18.399999999999999</v>
      </c>
      <c r="NTP25" s="7" t="s">
        <v>123</v>
      </c>
      <c r="NTQ25" s="9">
        <v>2023</v>
      </c>
      <c r="NTR25" s="10">
        <v>4000</v>
      </c>
      <c r="NTS25" s="11">
        <v>6.2</v>
      </c>
      <c r="NTT25" s="7">
        <v>6000</v>
      </c>
      <c r="NTU25" s="8">
        <v>9.4</v>
      </c>
      <c r="NTV25" s="7">
        <v>18000</v>
      </c>
      <c r="NTW25" s="8">
        <v>15.3</v>
      </c>
      <c r="NTX25" s="7">
        <v>21000</v>
      </c>
      <c r="NTY25" s="8">
        <v>17.399999999999999</v>
      </c>
      <c r="NTZ25" s="7">
        <v>19000</v>
      </c>
      <c r="NUA25" s="8">
        <v>24.2</v>
      </c>
      <c r="NUB25" s="7">
        <v>60000</v>
      </c>
      <c r="NUC25" s="8">
        <v>23.3</v>
      </c>
      <c r="NUD25" s="7">
        <v>127000</v>
      </c>
      <c r="NUE25" s="8">
        <v>18.399999999999999</v>
      </c>
      <c r="NUF25" s="7" t="s">
        <v>123</v>
      </c>
      <c r="NUG25" s="9">
        <v>2023</v>
      </c>
      <c r="NUH25" s="10">
        <v>4000</v>
      </c>
      <c r="NUI25" s="11">
        <v>6.2</v>
      </c>
      <c r="NUJ25" s="7">
        <v>6000</v>
      </c>
      <c r="NUK25" s="8">
        <v>9.4</v>
      </c>
      <c r="NUL25" s="7">
        <v>18000</v>
      </c>
      <c r="NUM25" s="8">
        <v>15.3</v>
      </c>
      <c r="NUN25" s="7">
        <v>21000</v>
      </c>
      <c r="NUO25" s="8">
        <v>17.399999999999999</v>
      </c>
      <c r="NUP25" s="7">
        <v>19000</v>
      </c>
      <c r="NUQ25" s="8">
        <v>24.2</v>
      </c>
      <c r="NUR25" s="7">
        <v>60000</v>
      </c>
      <c r="NUS25" s="8">
        <v>23.3</v>
      </c>
      <c r="NUT25" s="7">
        <v>127000</v>
      </c>
      <c r="NUU25" s="8">
        <v>18.399999999999999</v>
      </c>
      <c r="NUV25" s="7" t="s">
        <v>123</v>
      </c>
      <c r="NUW25" s="9">
        <v>2023</v>
      </c>
      <c r="NUX25" s="10">
        <v>4000</v>
      </c>
      <c r="NUY25" s="11">
        <v>6.2</v>
      </c>
      <c r="NUZ25" s="7">
        <v>6000</v>
      </c>
      <c r="NVA25" s="8">
        <v>9.4</v>
      </c>
      <c r="NVB25" s="7">
        <v>18000</v>
      </c>
      <c r="NVC25" s="8">
        <v>15.3</v>
      </c>
      <c r="NVD25" s="7">
        <v>21000</v>
      </c>
      <c r="NVE25" s="8">
        <v>17.399999999999999</v>
      </c>
      <c r="NVF25" s="7">
        <v>19000</v>
      </c>
      <c r="NVG25" s="8">
        <v>24.2</v>
      </c>
      <c r="NVH25" s="7">
        <v>60000</v>
      </c>
      <c r="NVI25" s="8">
        <v>23.3</v>
      </c>
      <c r="NVJ25" s="7">
        <v>127000</v>
      </c>
      <c r="NVK25" s="8">
        <v>18.399999999999999</v>
      </c>
      <c r="NVL25" s="7" t="s">
        <v>123</v>
      </c>
      <c r="NVM25" s="9">
        <v>2023</v>
      </c>
      <c r="NVN25" s="10">
        <v>4000</v>
      </c>
      <c r="NVO25" s="11">
        <v>6.2</v>
      </c>
      <c r="NVP25" s="7">
        <v>6000</v>
      </c>
      <c r="NVQ25" s="8">
        <v>9.4</v>
      </c>
      <c r="NVR25" s="7">
        <v>18000</v>
      </c>
      <c r="NVS25" s="8">
        <v>15.3</v>
      </c>
      <c r="NVT25" s="7">
        <v>21000</v>
      </c>
      <c r="NVU25" s="8">
        <v>17.399999999999999</v>
      </c>
      <c r="NVV25" s="7">
        <v>19000</v>
      </c>
      <c r="NVW25" s="8">
        <v>24.2</v>
      </c>
      <c r="NVX25" s="7">
        <v>60000</v>
      </c>
      <c r="NVY25" s="8">
        <v>23.3</v>
      </c>
      <c r="NVZ25" s="7">
        <v>127000</v>
      </c>
      <c r="NWA25" s="8">
        <v>18.399999999999999</v>
      </c>
      <c r="NWB25" s="7" t="s">
        <v>123</v>
      </c>
      <c r="NWC25" s="9">
        <v>2023</v>
      </c>
      <c r="NWD25" s="10">
        <v>4000</v>
      </c>
      <c r="NWE25" s="11">
        <v>6.2</v>
      </c>
      <c r="NWF25" s="7">
        <v>6000</v>
      </c>
      <c r="NWG25" s="8">
        <v>9.4</v>
      </c>
      <c r="NWH25" s="7">
        <v>18000</v>
      </c>
      <c r="NWI25" s="8">
        <v>15.3</v>
      </c>
      <c r="NWJ25" s="7">
        <v>21000</v>
      </c>
      <c r="NWK25" s="8">
        <v>17.399999999999999</v>
      </c>
      <c r="NWL25" s="7">
        <v>19000</v>
      </c>
      <c r="NWM25" s="8">
        <v>24.2</v>
      </c>
      <c r="NWN25" s="7">
        <v>60000</v>
      </c>
      <c r="NWO25" s="8">
        <v>23.3</v>
      </c>
      <c r="NWP25" s="7">
        <v>127000</v>
      </c>
      <c r="NWQ25" s="8">
        <v>18.399999999999999</v>
      </c>
      <c r="NWR25" s="7" t="s">
        <v>123</v>
      </c>
      <c r="NWS25" s="9">
        <v>2023</v>
      </c>
      <c r="NWT25" s="10">
        <v>4000</v>
      </c>
      <c r="NWU25" s="11">
        <v>6.2</v>
      </c>
      <c r="NWV25" s="7">
        <v>6000</v>
      </c>
      <c r="NWW25" s="8">
        <v>9.4</v>
      </c>
      <c r="NWX25" s="7">
        <v>18000</v>
      </c>
      <c r="NWY25" s="8">
        <v>15.3</v>
      </c>
      <c r="NWZ25" s="7">
        <v>21000</v>
      </c>
      <c r="NXA25" s="8">
        <v>17.399999999999999</v>
      </c>
      <c r="NXB25" s="7">
        <v>19000</v>
      </c>
      <c r="NXC25" s="8">
        <v>24.2</v>
      </c>
      <c r="NXD25" s="7">
        <v>60000</v>
      </c>
      <c r="NXE25" s="8">
        <v>23.3</v>
      </c>
      <c r="NXF25" s="7">
        <v>127000</v>
      </c>
      <c r="NXG25" s="8">
        <v>18.399999999999999</v>
      </c>
      <c r="NXH25" s="7" t="s">
        <v>123</v>
      </c>
      <c r="NXI25" s="9">
        <v>2023</v>
      </c>
      <c r="NXJ25" s="10">
        <v>4000</v>
      </c>
      <c r="NXK25" s="11">
        <v>6.2</v>
      </c>
      <c r="NXL25" s="7">
        <v>6000</v>
      </c>
      <c r="NXM25" s="8">
        <v>9.4</v>
      </c>
      <c r="NXN25" s="7">
        <v>18000</v>
      </c>
      <c r="NXO25" s="8">
        <v>15.3</v>
      </c>
      <c r="NXP25" s="7">
        <v>21000</v>
      </c>
      <c r="NXQ25" s="8">
        <v>17.399999999999999</v>
      </c>
      <c r="NXR25" s="7">
        <v>19000</v>
      </c>
      <c r="NXS25" s="8">
        <v>24.2</v>
      </c>
      <c r="NXT25" s="7">
        <v>60000</v>
      </c>
      <c r="NXU25" s="8">
        <v>23.3</v>
      </c>
      <c r="NXV25" s="7">
        <v>127000</v>
      </c>
      <c r="NXW25" s="8">
        <v>18.399999999999999</v>
      </c>
      <c r="NXX25" s="7" t="s">
        <v>123</v>
      </c>
      <c r="NXY25" s="9">
        <v>2023</v>
      </c>
      <c r="NXZ25" s="10">
        <v>4000</v>
      </c>
      <c r="NYA25" s="11">
        <v>6.2</v>
      </c>
      <c r="NYB25" s="7">
        <v>6000</v>
      </c>
      <c r="NYC25" s="8">
        <v>9.4</v>
      </c>
      <c r="NYD25" s="7">
        <v>18000</v>
      </c>
      <c r="NYE25" s="8">
        <v>15.3</v>
      </c>
      <c r="NYF25" s="7">
        <v>21000</v>
      </c>
      <c r="NYG25" s="8">
        <v>17.399999999999999</v>
      </c>
      <c r="NYH25" s="7">
        <v>19000</v>
      </c>
      <c r="NYI25" s="8">
        <v>24.2</v>
      </c>
      <c r="NYJ25" s="7">
        <v>60000</v>
      </c>
      <c r="NYK25" s="8">
        <v>23.3</v>
      </c>
      <c r="NYL25" s="7">
        <v>127000</v>
      </c>
      <c r="NYM25" s="8">
        <v>18.399999999999999</v>
      </c>
      <c r="NYN25" s="7" t="s">
        <v>123</v>
      </c>
      <c r="NYO25" s="9">
        <v>2023</v>
      </c>
      <c r="NYP25" s="10">
        <v>4000</v>
      </c>
      <c r="NYQ25" s="11">
        <v>6.2</v>
      </c>
      <c r="NYR25" s="7">
        <v>6000</v>
      </c>
      <c r="NYS25" s="8">
        <v>9.4</v>
      </c>
      <c r="NYT25" s="7">
        <v>18000</v>
      </c>
      <c r="NYU25" s="8">
        <v>15.3</v>
      </c>
      <c r="NYV25" s="7">
        <v>21000</v>
      </c>
      <c r="NYW25" s="8">
        <v>17.399999999999999</v>
      </c>
      <c r="NYX25" s="7">
        <v>19000</v>
      </c>
      <c r="NYY25" s="8">
        <v>24.2</v>
      </c>
      <c r="NYZ25" s="7">
        <v>60000</v>
      </c>
      <c r="NZA25" s="8">
        <v>23.3</v>
      </c>
      <c r="NZB25" s="7">
        <v>127000</v>
      </c>
      <c r="NZC25" s="8">
        <v>18.399999999999999</v>
      </c>
      <c r="NZD25" s="7" t="s">
        <v>123</v>
      </c>
      <c r="NZE25" s="9">
        <v>2023</v>
      </c>
      <c r="NZF25" s="10">
        <v>4000</v>
      </c>
      <c r="NZG25" s="11">
        <v>6.2</v>
      </c>
      <c r="NZH25" s="7">
        <v>6000</v>
      </c>
      <c r="NZI25" s="8">
        <v>9.4</v>
      </c>
      <c r="NZJ25" s="7">
        <v>18000</v>
      </c>
      <c r="NZK25" s="8">
        <v>15.3</v>
      </c>
      <c r="NZL25" s="7">
        <v>21000</v>
      </c>
      <c r="NZM25" s="8">
        <v>17.399999999999999</v>
      </c>
      <c r="NZN25" s="7">
        <v>19000</v>
      </c>
      <c r="NZO25" s="8">
        <v>24.2</v>
      </c>
      <c r="NZP25" s="7">
        <v>60000</v>
      </c>
      <c r="NZQ25" s="8">
        <v>23.3</v>
      </c>
      <c r="NZR25" s="7">
        <v>127000</v>
      </c>
      <c r="NZS25" s="8">
        <v>18.399999999999999</v>
      </c>
      <c r="NZT25" s="7" t="s">
        <v>123</v>
      </c>
      <c r="NZU25" s="9">
        <v>2023</v>
      </c>
      <c r="NZV25" s="10">
        <v>4000</v>
      </c>
      <c r="NZW25" s="11">
        <v>6.2</v>
      </c>
      <c r="NZX25" s="7">
        <v>6000</v>
      </c>
      <c r="NZY25" s="8">
        <v>9.4</v>
      </c>
      <c r="NZZ25" s="7">
        <v>18000</v>
      </c>
      <c r="OAA25" s="8">
        <v>15.3</v>
      </c>
      <c r="OAB25" s="7">
        <v>21000</v>
      </c>
      <c r="OAC25" s="8">
        <v>17.399999999999999</v>
      </c>
      <c r="OAD25" s="7">
        <v>19000</v>
      </c>
      <c r="OAE25" s="8">
        <v>24.2</v>
      </c>
      <c r="OAF25" s="7">
        <v>60000</v>
      </c>
      <c r="OAG25" s="8">
        <v>23.3</v>
      </c>
      <c r="OAH25" s="7">
        <v>127000</v>
      </c>
      <c r="OAI25" s="8">
        <v>18.399999999999999</v>
      </c>
      <c r="OAJ25" s="7" t="s">
        <v>123</v>
      </c>
      <c r="OAK25" s="9">
        <v>2023</v>
      </c>
      <c r="OAL25" s="10">
        <v>4000</v>
      </c>
      <c r="OAM25" s="11">
        <v>6.2</v>
      </c>
      <c r="OAN25" s="7">
        <v>6000</v>
      </c>
      <c r="OAO25" s="8">
        <v>9.4</v>
      </c>
      <c r="OAP25" s="7">
        <v>18000</v>
      </c>
      <c r="OAQ25" s="8">
        <v>15.3</v>
      </c>
      <c r="OAR25" s="7">
        <v>21000</v>
      </c>
      <c r="OAS25" s="8">
        <v>17.399999999999999</v>
      </c>
      <c r="OAT25" s="7">
        <v>19000</v>
      </c>
      <c r="OAU25" s="8">
        <v>24.2</v>
      </c>
      <c r="OAV25" s="7">
        <v>60000</v>
      </c>
      <c r="OAW25" s="8">
        <v>23.3</v>
      </c>
      <c r="OAX25" s="7">
        <v>127000</v>
      </c>
      <c r="OAY25" s="8">
        <v>18.399999999999999</v>
      </c>
      <c r="OAZ25" s="7" t="s">
        <v>123</v>
      </c>
      <c r="OBA25" s="9">
        <v>2023</v>
      </c>
      <c r="OBB25" s="10">
        <v>4000</v>
      </c>
      <c r="OBC25" s="11">
        <v>6.2</v>
      </c>
      <c r="OBD25" s="7">
        <v>6000</v>
      </c>
      <c r="OBE25" s="8">
        <v>9.4</v>
      </c>
      <c r="OBF25" s="7">
        <v>18000</v>
      </c>
      <c r="OBG25" s="8">
        <v>15.3</v>
      </c>
      <c r="OBH25" s="7">
        <v>21000</v>
      </c>
      <c r="OBI25" s="8">
        <v>17.399999999999999</v>
      </c>
      <c r="OBJ25" s="7">
        <v>19000</v>
      </c>
      <c r="OBK25" s="8">
        <v>24.2</v>
      </c>
      <c r="OBL25" s="7">
        <v>60000</v>
      </c>
      <c r="OBM25" s="8">
        <v>23.3</v>
      </c>
      <c r="OBN25" s="7">
        <v>127000</v>
      </c>
      <c r="OBO25" s="8">
        <v>18.399999999999999</v>
      </c>
      <c r="OBP25" s="7" t="s">
        <v>123</v>
      </c>
      <c r="OBQ25" s="9">
        <v>2023</v>
      </c>
      <c r="OBR25" s="10">
        <v>4000</v>
      </c>
      <c r="OBS25" s="11">
        <v>6.2</v>
      </c>
      <c r="OBT25" s="7">
        <v>6000</v>
      </c>
      <c r="OBU25" s="8">
        <v>9.4</v>
      </c>
      <c r="OBV25" s="7">
        <v>18000</v>
      </c>
      <c r="OBW25" s="8">
        <v>15.3</v>
      </c>
      <c r="OBX25" s="7">
        <v>21000</v>
      </c>
      <c r="OBY25" s="8">
        <v>17.399999999999999</v>
      </c>
      <c r="OBZ25" s="7">
        <v>19000</v>
      </c>
      <c r="OCA25" s="8">
        <v>24.2</v>
      </c>
      <c r="OCB25" s="7">
        <v>60000</v>
      </c>
      <c r="OCC25" s="8">
        <v>23.3</v>
      </c>
      <c r="OCD25" s="7">
        <v>127000</v>
      </c>
      <c r="OCE25" s="8">
        <v>18.399999999999999</v>
      </c>
      <c r="OCF25" s="7" t="s">
        <v>123</v>
      </c>
      <c r="OCG25" s="9">
        <v>2023</v>
      </c>
      <c r="OCH25" s="10">
        <v>4000</v>
      </c>
      <c r="OCI25" s="11">
        <v>6.2</v>
      </c>
      <c r="OCJ25" s="7">
        <v>6000</v>
      </c>
      <c r="OCK25" s="8">
        <v>9.4</v>
      </c>
      <c r="OCL25" s="7">
        <v>18000</v>
      </c>
      <c r="OCM25" s="8">
        <v>15.3</v>
      </c>
      <c r="OCN25" s="7">
        <v>21000</v>
      </c>
      <c r="OCO25" s="8">
        <v>17.399999999999999</v>
      </c>
      <c r="OCP25" s="7">
        <v>19000</v>
      </c>
      <c r="OCQ25" s="8">
        <v>24.2</v>
      </c>
      <c r="OCR25" s="7">
        <v>60000</v>
      </c>
      <c r="OCS25" s="8">
        <v>23.3</v>
      </c>
      <c r="OCT25" s="7">
        <v>127000</v>
      </c>
      <c r="OCU25" s="8">
        <v>18.399999999999999</v>
      </c>
      <c r="OCV25" s="7" t="s">
        <v>123</v>
      </c>
      <c r="OCW25" s="9">
        <v>2023</v>
      </c>
      <c r="OCX25" s="10">
        <v>4000</v>
      </c>
      <c r="OCY25" s="11">
        <v>6.2</v>
      </c>
      <c r="OCZ25" s="7">
        <v>6000</v>
      </c>
      <c r="ODA25" s="8">
        <v>9.4</v>
      </c>
      <c r="ODB25" s="7">
        <v>18000</v>
      </c>
      <c r="ODC25" s="8">
        <v>15.3</v>
      </c>
      <c r="ODD25" s="7">
        <v>21000</v>
      </c>
      <c r="ODE25" s="8">
        <v>17.399999999999999</v>
      </c>
      <c r="ODF25" s="7">
        <v>19000</v>
      </c>
      <c r="ODG25" s="8">
        <v>24.2</v>
      </c>
      <c r="ODH25" s="7">
        <v>60000</v>
      </c>
      <c r="ODI25" s="8">
        <v>23.3</v>
      </c>
      <c r="ODJ25" s="7">
        <v>127000</v>
      </c>
      <c r="ODK25" s="8">
        <v>18.399999999999999</v>
      </c>
      <c r="ODL25" s="7" t="s">
        <v>123</v>
      </c>
      <c r="ODM25" s="9">
        <v>2023</v>
      </c>
      <c r="ODN25" s="10">
        <v>4000</v>
      </c>
      <c r="ODO25" s="11">
        <v>6.2</v>
      </c>
      <c r="ODP25" s="7">
        <v>6000</v>
      </c>
      <c r="ODQ25" s="8">
        <v>9.4</v>
      </c>
      <c r="ODR25" s="7">
        <v>18000</v>
      </c>
      <c r="ODS25" s="8">
        <v>15.3</v>
      </c>
      <c r="ODT25" s="7">
        <v>21000</v>
      </c>
      <c r="ODU25" s="8">
        <v>17.399999999999999</v>
      </c>
      <c r="ODV25" s="7">
        <v>19000</v>
      </c>
      <c r="ODW25" s="8">
        <v>24.2</v>
      </c>
      <c r="ODX25" s="7">
        <v>60000</v>
      </c>
      <c r="ODY25" s="8">
        <v>23.3</v>
      </c>
      <c r="ODZ25" s="7">
        <v>127000</v>
      </c>
      <c r="OEA25" s="8">
        <v>18.399999999999999</v>
      </c>
      <c r="OEB25" s="7" t="s">
        <v>123</v>
      </c>
      <c r="OEC25" s="9">
        <v>2023</v>
      </c>
      <c r="OED25" s="10">
        <v>4000</v>
      </c>
      <c r="OEE25" s="11">
        <v>6.2</v>
      </c>
      <c r="OEF25" s="7">
        <v>6000</v>
      </c>
      <c r="OEG25" s="8">
        <v>9.4</v>
      </c>
      <c r="OEH25" s="7">
        <v>18000</v>
      </c>
      <c r="OEI25" s="8">
        <v>15.3</v>
      </c>
      <c r="OEJ25" s="7">
        <v>21000</v>
      </c>
      <c r="OEK25" s="8">
        <v>17.399999999999999</v>
      </c>
      <c r="OEL25" s="7">
        <v>19000</v>
      </c>
      <c r="OEM25" s="8">
        <v>24.2</v>
      </c>
      <c r="OEN25" s="7">
        <v>60000</v>
      </c>
      <c r="OEO25" s="8">
        <v>23.3</v>
      </c>
      <c r="OEP25" s="7">
        <v>127000</v>
      </c>
      <c r="OEQ25" s="8">
        <v>18.399999999999999</v>
      </c>
      <c r="OER25" s="7" t="s">
        <v>123</v>
      </c>
      <c r="OES25" s="9">
        <v>2023</v>
      </c>
      <c r="OET25" s="10">
        <v>4000</v>
      </c>
      <c r="OEU25" s="11">
        <v>6.2</v>
      </c>
      <c r="OEV25" s="7">
        <v>6000</v>
      </c>
      <c r="OEW25" s="8">
        <v>9.4</v>
      </c>
      <c r="OEX25" s="7">
        <v>18000</v>
      </c>
      <c r="OEY25" s="8">
        <v>15.3</v>
      </c>
      <c r="OEZ25" s="7">
        <v>21000</v>
      </c>
      <c r="OFA25" s="8">
        <v>17.399999999999999</v>
      </c>
      <c r="OFB25" s="7">
        <v>19000</v>
      </c>
      <c r="OFC25" s="8">
        <v>24.2</v>
      </c>
      <c r="OFD25" s="7">
        <v>60000</v>
      </c>
      <c r="OFE25" s="8">
        <v>23.3</v>
      </c>
      <c r="OFF25" s="7">
        <v>127000</v>
      </c>
      <c r="OFG25" s="8">
        <v>18.399999999999999</v>
      </c>
      <c r="OFH25" s="7" t="s">
        <v>123</v>
      </c>
      <c r="OFI25" s="9">
        <v>2023</v>
      </c>
      <c r="OFJ25" s="10">
        <v>4000</v>
      </c>
      <c r="OFK25" s="11">
        <v>6.2</v>
      </c>
      <c r="OFL25" s="7">
        <v>6000</v>
      </c>
      <c r="OFM25" s="8">
        <v>9.4</v>
      </c>
      <c r="OFN25" s="7">
        <v>18000</v>
      </c>
      <c r="OFO25" s="8">
        <v>15.3</v>
      </c>
      <c r="OFP25" s="7">
        <v>21000</v>
      </c>
      <c r="OFQ25" s="8">
        <v>17.399999999999999</v>
      </c>
      <c r="OFR25" s="7">
        <v>19000</v>
      </c>
      <c r="OFS25" s="8">
        <v>24.2</v>
      </c>
      <c r="OFT25" s="7">
        <v>60000</v>
      </c>
      <c r="OFU25" s="8">
        <v>23.3</v>
      </c>
      <c r="OFV25" s="7">
        <v>127000</v>
      </c>
      <c r="OFW25" s="8">
        <v>18.399999999999999</v>
      </c>
      <c r="OFX25" s="7" t="s">
        <v>123</v>
      </c>
      <c r="OFY25" s="9">
        <v>2023</v>
      </c>
      <c r="OFZ25" s="10">
        <v>4000</v>
      </c>
      <c r="OGA25" s="11">
        <v>6.2</v>
      </c>
      <c r="OGB25" s="7">
        <v>6000</v>
      </c>
      <c r="OGC25" s="8">
        <v>9.4</v>
      </c>
      <c r="OGD25" s="7">
        <v>18000</v>
      </c>
      <c r="OGE25" s="8">
        <v>15.3</v>
      </c>
      <c r="OGF25" s="7">
        <v>21000</v>
      </c>
      <c r="OGG25" s="8">
        <v>17.399999999999999</v>
      </c>
      <c r="OGH25" s="7">
        <v>19000</v>
      </c>
      <c r="OGI25" s="8">
        <v>24.2</v>
      </c>
      <c r="OGJ25" s="7">
        <v>60000</v>
      </c>
      <c r="OGK25" s="8">
        <v>23.3</v>
      </c>
      <c r="OGL25" s="7">
        <v>127000</v>
      </c>
      <c r="OGM25" s="8">
        <v>18.399999999999999</v>
      </c>
      <c r="OGN25" s="7" t="s">
        <v>123</v>
      </c>
      <c r="OGO25" s="9">
        <v>2023</v>
      </c>
      <c r="OGP25" s="10">
        <v>4000</v>
      </c>
      <c r="OGQ25" s="11">
        <v>6.2</v>
      </c>
      <c r="OGR25" s="7">
        <v>6000</v>
      </c>
      <c r="OGS25" s="8">
        <v>9.4</v>
      </c>
      <c r="OGT25" s="7">
        <v>18000</v>
      </c>
      <c r="OGU25" s="8">
        <v>15.3</v>
      </c>
      <c r="OGV25" s="7">
        <v>21000</v>
      </c>
      <c r="OGW25" s="8">
        <v>17.399999999999999</v>
      </c>
      <c r="OGX25" s="7">
        <v>19000</v>
      </c>
      <c r="OGY25" s="8">
        <v>24.2</v>
      </c>
      <c r="OGZ25" s="7">
        <v>60000</v>
      </c>
      <c r="OHA25" s="8">
        <v>23.3</v>
      </c>
      <c r="OHB25" s="7">
        <v>127000</v>
      </c>
      <c r="OHC25" s="8">
        <v>18.399999999999999</v>
      </c>
      <c r="OHD25" s="7" t="s">
        <v>123</v>
      </c>
      <c r="OHE25" s="9">
        <v>2023</v>
      </c>
      <c r="OHF25" s="10">
        <v>4000</v>
      </c>
      <c r="OHG25" s="11">
        <v>6.2</v>
      </c>
      <c r="OHH25" s="7">
        <v>6000</v>
      </c>
      <c r="OHI25" s="8">
        <v>9.4</v>
      </c>
      <c r="OHJ25" s="7">
        <v>18000</v>
      </c>
      <c r="OHK25" s="8">
        <v>15.3</v>
      </c>
      <c r="OHL25" s="7">
        <v>21000</v>
      </c>
      <c r="OHM25" s="8">
        <v>17.399999999999999</v>
      </c>
      <c r="OHN25" s="7">
        <v>19000</v>
      </c>
      <c r="OHO25" s="8">
        <v>24.2</v>
      </c>
      <c r="OHP25" s="7">
        <v>60000</v>
      </c>
      <c r="OHQ25" s="8">
        <v>23.3</v>
      </c>
      <c r="OHR25" s="7">
        <v>127000</v>
      </c>
      <c r="OHS25" s="8">
        <v>18.399999999999999</v>
      </c>
      <c r="OHT25" s="7" t="s">
        <v>123</v>
      </c>
      <c r="OHU25" s="9">
        <v>2023</v>
      </c>
      <c r="OHV25" s="10">
        <v>4000</v>
      </c>
      <c r="OHW25" s="11">
        <v>6.2</v>
      </c>
      <c r="OHX25" s="7">
        <v>6000</v>
      </c>
      <c r="OHY25" s="8">
        <v>9.4</v>
      </c>
      <c r="OHZ25" s="7">
        <v>18000</v>
      </c>
      <c r="OIA25" s="8">
        <v>15.3</v>
      </c>
      <c r="OIB25" s="7">
        <v>21000</v>
      </c>
      <c r="OIC25" s="8">
        <v>17.399999999999999</v>
      </c>
      <c r="OID25" s="7">
        <v>19000</v>
      </c>
      <c r="OIE25" s="8">
        <v>24.2</v>
      </c>
      <c r="OIF25" s="7">
        <v>60000</v>
      </c>
      <c r="OIG25" s="8">
        <v>23.3</v>
      </c>
      <c r="OIH25" s="7">
        <v>127000</v>
      </c>
      <c r="OII25" s="8">
        <v>18.399999999999999</v>
      </c>
      <c r="OIJ25" s="7" t="s">
        <v>123</v>
      </c>
      <c r="OIK25" s="9">
        <v>2023</v>
      </c>
      <c r="OIL25" s="10">
        <v>4000</v>
      </c>
      <c r="OIM25" s="11">
        <v>6.2</v>
      </c>
      <c r="OIN25" s="7">
        <v>6000</v>
      </c>
      <c r="OIO25" s="8">
        <v>9.4</v>
      </c>
      <c r="OIP25" s="7">
        <v>18000</v>
      </c>
      <c r="OIQ25" s="8">
        <v>15.3</v>
      </c>
      <c r="OIR25" s="7">
        <v>21000</v>
      </c>
      <c r="OIS25" s="8">
        <v>17.399999999999999</v>
      </c>
      <c r="OIT25" s="7">
        <v>19000</v>
      </c>
      <c r="OIU25" s="8">
        <v>24.2</v>
      </c>
      <c r="OIV25" s="7">
        <v>60000</v>
      </c>
      <c r="OIW25" s="8">
        <v>23.3</v>
      </c>
      <c r="OIX25" s="7">
        <v>127000</v>
      </c>
      <c r="OIY25" s="8">
        <v>18.399999999999999</v>
      </c>
      <c r="OIZ25" s="7" t="s">
        <v>123</v>
      </c>
      <c r="OJA25" s="9">
        <v>2023</v>
      </c>
      <c r="OJB25" s="10">
        <v>4000</v>
      </c>
      <c r="OJC25" s="11">
        <v>6.2</v>
      </c>
      <c r="OJD25" s="7">
        <v>6000</v>
      </c>
      <c r="OJE25" s="8">
        <v>9.4</v>
      </c>
      <c r="OJF25" s="7">
        <v>18000</v>
      </c>
      <c r="OJG25" s="8">
        <v>15.3</v>
      </c>
      <c r="OJH25" s="7">
        <v>21000</v>
      </c>
      <c r="OJI25" s="8">
        <v>17.399999999999999</v>
      </c>
      <c r="OJJ25" s="7">
        <v>19000</v>
      </c>
      <c r="OJK25" s="8">
        <v>24.2</v>
      </c>
      <c r="OJL25" s="7">
        <v>60000</v>
      </c>
      <c r="OJM25" s="8">
        <v>23.3</v>
      </c>
      <c r="OJN25" s="7">
        <v>127000</v>
      </c>
      <c r="OJO25" s="8">
        <v>18.399999999999999</v>
      </c>
      <c r="OJP25" s="7" t="s">
        <v>123</v>
      </c>
      <c r="OJQ25" s="9">
        <v>2023</v>
      </c>
      <c r="OJR25" s="10">
        <v>4000</v>
      </c>
      <c r="OJS25" s="11">
        <v>6.2</v>
      </c>
      <c r="OJT25" s="7">
        <v>6000</v>
      </c>
      <c r="OJU25" s="8">
        <v>9.4</v>
      </c>
      <c r="OJV25" s="7">
        <v>18000</v>
      </c>
      <c r="OJW25" s="8">
        <v>15.3</v>
      </c>
      <c r="OJX25" s="7">
        <v>21000</v>
      </c>
      <c r="OJY25" s="8">
        <v>17.399999999999999</v>
      </c>
      <c r="OJZ25" s="7">
        <v>19000</v>
      </c>
      <c r="OKA25" s="8">
        <v>24.2</v>
      </c>
      <c r="OKB25" s="7">
        <v>60000</v>
      </c>
      <c r="OKC25" s="8">
        <v>23.3</v>
      </c>
      <c r="OKD25" s="7">
        <v>127000</v>
      </c>
      <c r="OKE25" s="8">
        <v>18.399999999999999</v>
      </c>
      <c r="OKF25" s="7" t="s">
        <v>123</v>
      </c>
      <c r="OKG25" s="9">
        <v>2023</v>
      </c>
      <c r="OKH25" s="10">
        <v>4000</v>
      </c>
      <c r="OKI25" s="11">
        <v>6.2</v>
      </c>
      <c r="OKJ25" s="7">
        <v>6000</v>
      </c>
      <c r="OKK25" s="8">
        <v>9.4</v>
      </c>
      <c r="OKL25" s="7">
        <v>18000</v>
      </c>
      <c r="OKM25" s="8">
        <v>15.3</v>
      </c>
      <c r="OKN25" s="7">
        <v>21000</v>
      </c>
      <c r="OKO25" s="8">
        <v>17.399999999999999</v>
      </c>
      <c r="OKP25" s="7">
        <v>19000</v>
      </c>
      <c r="OKQ25" s="8">
        <v>24.2</v>
      </c>
      <c r="OKR25" s="7">
        <v>60000</v>
      </c>
      <c r="OKS25" s="8">
        <v>23.3</v>
      </c>
      <c r="OKT25" s="7">
        <v>127000</v>
      </c>
      <c r="OKU25" s="8">
        <v>18.399999999999999</v>
      </c>
      <c r="OKV25" s="7" t="s">
        <v>123</v>
      </c>
      <c r="OKW25" s="9">
        <v>2023</v>
      </c>
      <c r="OKX25" s="10">
        <v>4000</v>
      </c>
      <c r="OKY25" s="11">
        <v>6.2</v>
      </c>
      <c r="OKZ25" s="7">
        <v>6000</v>
      </c>
      <c r="OLA25" s="8">
        <v>9.4</v>
      </c>
      <c r="OLB25" s="7">
        <v>18000</v>
      </c>
      <c r="OLC25" s="8">
        <v>15.3</v>
      </c>
      <c r="OLD25" s="7">
        <v>21000</v>
      </c>
      <c r="OLE25" s="8">
        <v>17.399999999999999</v>
      </c>
      <c r="OLF25" s="7">
        <v>19000</v>
      </c>
      <c r="OLG25" s="8">
        <v>24.2</v>
      </c>
      <c r="OLH25" s="7">
        <v>60000</v>
      </c>
      <c r="OLI25" s="8">
        <v>23.3</v>
      </c>
      <c r="OLJ25" s="7">
        <v>127000</v>
      </c>
      <c r="OLK25" s="8">
        <v>18.399999999999999</v>
      </c>
      <c r="OLL25" s="7" t="s">
        <v>123</v>
      </c>
      <c r="OLM25" s="9">
        <v>2023</v>
      </c>
      <c r="OLN25" s="10">
        <v>4000</v>
      </c>
      <c r="OLO25" s="11">
        <v>6.2</v>
      </c>
      <c r="OLP25" s="7">
        <v>6000</v>
      </c>
      <c r="OLQ25" s="8">
        <v>9.4</v>
      </c>
      <c r="OLR25" s="7">
        <v>18000</v>
      </c>
      <c r="OLS25" s="8">
        <v>15.3</v>
      </c>
      <c r="OLT25" s="7">
        <v>21000</v>
      </c>
      <c r="OLU25" s="8">
        <v>17.399999999999999</v>
      </c>
      <c r="OLV25" s="7">
        <v>19000</v>
      </c>
      <c r="OLW25" s="8">
        <v>24.2</v>
      </c>
      <c r="OLX25" s="7">
        <v>60000</v>
      </c>
      <c r="OLY25" s="8">
        <v>23.3</v>
      </c>
      <c r="OLZ25" s="7">
        <v>127000</v>
      </c>
      <c r="OMA25" s="8">
        <v>18.399999999999999</v>
      </c>
      <c r="OMB25" s="7" t="s">
        <v>123</v>
      </c>
      <c r="OMC25" s="9">
        <v>2023</v>
      </c>
      <c r="OMD25" s="10">
        <v>4000</v>
      </c>
      <c r="OME25" s="11">
        <v>6.2</v>
      </c>
      <c r="OMF25" s="7">
        <v>6000</v>
      </c>
      <c r="OMG25" s="8">
        <v>9.4</v>
      </c>
      <c r="OMH25" s="7">
        <v>18000</v>
      </c>
      <c r="OMI25" s="8">
        <v>15.3</v>
      </c>
      <c r="OMJ25" s="7">
        <v>21000</v>
      </c>
      <c r="OMK25" s="8">
        <v>17.399999999999999</v>
      </c>
      <c r="OML25" s="7">
        <v>19000</v>
      </c>
      <c r="OMM25" s="8">
        <v>24.2</v>
      </c>
      <c r="OMN25" s="7">
        <v>60000</v>
      </c>
      <c r="OMO25" s="8">
        <v>23.3</v>
      </c>
      <c r="OMP25" s="7">
        <v>127000</v>
      </c>
      <c r="OMQ25" s="8">
        <v>18.399999999999999</v>
      </c>
      <c r="OMR25" s="7" t="s">
        <v>123</v>
      </c>
      <c r="OMS25" s="9">
        <v>2023</v>
      </c>
      <c r="OMT25" s="10">
        <v>4000</v>
      </c>
      <c r="OMU25" s="11">
        <v>6.2</v>
      </c>
      <c r="OMV25" s="7">
        <v>6000</v>
      </c>
      <c r="OMW25" s="8">
        <v>9.4</v>
      </c>
      <c r="OMX25" s="7">
        <v>18000</v>
      </c>
      <c r="OMY25" s="8">
        <v>15.3</v>
      </c>
      <c r="OMZ25" s="7">
        <v>21000</v>
      </c>
      <c r="ONA25" s="8">
        <v>17.399999999999999</v>
      </c>
      <c r="ONB25" s="7">
        <v>19000</v>
      </c>
      <c r="ONC25" s="8">
        <v>24.2</v>
      </c>
      <c r="OND25" s="7">
        <v>60000</v>
      </c>
      <c r="ONE25" s="8">
        <v>23.3</v>
      </c>
      <c r="ONF25" s="7">
        <v>127000</v>
      </c>
      <c r="ONG25" s="8">
        <v>18.399999999999999</v>
      </c>
      <c r="ONH25" s="7" t="s">
        <v>123</v>
      </c>
      <c r="ONI25" s="9">
        <v>2023</v>
      </c>
      <c r="ONJ25" s="10">
        <v>4000</v>
      </c>
      <c r="ONK25" s="11">
        <v>6.2</v>
      </c>
      <c r="ONL25" s="7">
        <v>6000</v>
      </c>
      <c r="ONM25" s="8">
        <v>9.4</v>
      </c>
      <c r="ONN25" s="7">
        <v>18000</v>
      </c>
      <c r="ONO25" s="8">
        <v>15.3</v>
      </c>
      <c r="ONP25" s="7">
        <v>21000</v>
      </c>
      <c r="ONQ25" s="8">
        <v>17.399999999999999</v>
      </c>
      <c r="ONR25" s="7">
        <v>19000</v>
      </c>
      <c r="ONS25" s="8">
        <v>24.2</v>
      </c>
      <c r="ONT25" s="7">
        <v>60000</v>
      </c>
      <c r="ONU25" s="8">
        <v>23.3</v>
      </c>
      <c r="ONV25" s="7">
        <v>127000</v>
      </c>
      <c r="ONW25" s="8">
        <v>18.399999999999999</v>
      </c>
      <c r="ONX25" s="7" t="s">
        <v>123</v>
      </c>
      <c r="ONY25" s="9">
        <v>2023</v>
      </c>
      <c r="ONZ25" s="10">
        <v>4000</v>
      </c>
      <c r="OOA25" s="11">
        <v>6.2</v>
      </c>
      <c r="OOB25" s="7">
        <v>6000</v>
      </c>
      <c r="OOC25" s="8">
        <v>9.4</v>
      </c>
      <c r="OOD25" s="7">
        <v>18000</v>
      </c>
      <c r="OOE25" s="8">
        <v>15.3</v>
      </c>
      <c r="OOF25" s="7">
        <v>21000</v>
      </c>
      <c r="OOG25" s="8">
        <v>17.399999999999999</v>
      </c>
      <c r="OOH25" s="7">
        <v>19000</v>
      </c>
      <c r="OOI25" s="8">
        <v>24.2</v>
      </c>
      <c r="OOJ25" s="7">
        <v>60000</v>
      </c>
      <c r="OOK25" s="8">
        <v>23.3</v>
      </c>
      <c r="OOL25" s="7">
        <v>127000</v>
      </c>
      <c r="OOM25" s="8">
        <v>18.399999999999999</v>
      </c>
      <c r="OON25" s="7" t="s">
        <v>123</v>
      </c>
      <c r="OOO25" s="9">
        <v>2023</v>
      </c>
      <c r="OOP25" s="10">
        <v>4000</v>
      </c>
      <c r="OOQ25" s="11">
        <v>6.2</v>
      </c>
      <c r="OOR25" s="7">
        <v>6000</v>
      </c>
      <c r="OOS25" s="8">
        <v>9.4</v>
      </c>
      <c r="OOT25" s="7">
        <v>18000</v>
      </c>
      <c r="OOU25" s="8">
        <v>15.3</v>
      </c>
      <c r="OOV25" s="7">
        <v>21000</v>
      </c>
      <c r="OOW25" s="8">
        <v>17.399999999999999</v>
      </c>
      <c r="OOX25" s="7">
        <v>19000</v>
      </c>
      <c r="OOY25" s="8">
        <v>24.2</v>
      </c>
      <c r="OOZ25" s="7">
        <v>60000</v>
      </c>
      <c r="OPA25" s="8">
        <v>23.3</v>
      </c>
      <c r="OPB25" s="7">
        <v>127000</v>
      </c>
      <c r="OPC25" s="8">
        <v>18.399999999999999</v>
      </c>
      <c r="OPD25" s="7" t="s">
        <v>123</v>
      </c>
      <c r="OPE25" s="9">
        <v>2023</v>
      </c>
      <c r="OPF25" s="10">
        <v>4000</v>
      </c>
      <c r="OPG25" s="11">
        <v>6.2</v>
      </c>
      <c r="OPH25" s="7">
        <v>6000</v>
      </c>
      <c r="OPI25" s="8">
        <v>9.4</v>
      </c>
      <c r="OPJ25" s="7">
        <v>18000</v>
      </c>
      <c r="OPK25" s="8">
        <v>15.3</v>
      </c>
      <c r="OPL25" s="7">
        <v>21000</v>
      </c>
      <c r="OPM25" s="8">
        <v>17.399999999999999</v>
      </c>
      <c r="OPN25" s="7">
        <v>19000</v>
      </c>
      <c r="OPO25" s="8">
        <v>24.2</v>
      </c>
      <c r="OPP25" s="7">
        <v>60000</v>
      </c>
      <c r="OPQ25" s="8">
        <v>23.3</v>
      </c>
      <c r="OPR25" s="7">
        <v>127000</v>
      </c>
      <c r="OPS25" s="8">
        <v>18.399999999999999</v>
      </c>
      <c r="OPT25" s="7" t="s">
        <v>123</v>
      </c>
      <c r="OPU25" s="9">
        <v>2023</v>
      </c>
      <c r="OPV25" s="10">
        <v>4000</v>
      </c>
      <c r="OPW25" s="11">
        <v>6.2</v>
      </c>
      <c r="OPX25" s="7">
        <v>6000</v>
      </c>
      <c r="OPY25" s="8">
        <v>9.4</v>
      </c>
      <c r="OPZ25" s="7">
        <v>18000</v>
      </c>
      <c r="OQA25" s="8">
        <v>15.3</v>
      </c>
      <c r="OQB25" s="7">
        <v>21000</v>
      </c>
      <c r="OQC25" s="8">
        <v>17.399999999999999</v>
      </c>
      <c r="OQD25" s="7">
        <v>19000</v>
      </c>
      <c r="OQE25" s="8">
        <v>24.2</v>
      </c>
      <c r="OQF25" s="7">
        <v>60000</v>
      </c>
      <c r="OQG25" s="8">
        <v>23.3</v>
      </c>
      <c r="OQH25" s="7">
        <v>127000</v>
      </c>
      <c r="OQI25" s="8">
        <v>18.399999999999999</v>
      </c>
      <c r="OQJ25" s="7" t="s">
        <v>123</v>
      </c>
      <c r="OQK25" s="9">
        <v>2023</v>
      </c>
      <c r="OQL25" s="10">
        <v>4000</v>
      </c>
      <c r="OQM25" s="11">
        <v>6.2</v>
      </c>
      <c r="OQN25" s="7">
        <v>6000</v>
      </c>
      <c r="OQO25" s="8">
        <v>9.4</v>
      </c>
      <c r="OQP25" s="7">
        <v>18000</v>
      </c>
      <c r="OQQ25" s="8">
        <v>15.3</v>
      </c>
      <c r="OQR25" s="7">
        <v>21000</v>
      </c>
      <c r="OQS25" s="8">
        <v>17.399999999999999</v>
      </c>
      <c r="OQT25" s="7">
        <v>19000</v>
      </c>
      <c r="OQU25" s="8">
        <v>24.2</v>
      </c>
      <c r="OQV25" s="7">
        <v>60000</v>
      </c>
      <c r="OQW25" s="8">
        <v>23.3</v>
      </c>
      <c r="OQX25" s="7">
        <v>127000</v>
      </c>
      <c r="OQY25" s="8">
        <v>18.399999999999999</v>
      </c>
      <c r="OQZ25" s="7" t="s">
        <v>123</v>
      </c>
      <c r="ORA25" s="9">
        <v>2023</v>
      </c>
      <c r="ORB25" s="10">
        <v>4000</v>
      </c>
      <c r="ORC25" s="11">
        <v>6.2</v>
      </c>
      <c r="ORD25" s="7">
        <v>6000</v>
      </c>
      <c r="ORE25" s="8">
        <v>9.4</v>
      </c>
      <c r="ORF25" s="7">
        <v>18000</v>
      </c>
      <c r="ORG25" s="8">
        <v>15.3</v>
      </c>
      <c r="ORH25" s="7">
        <v>21000</v>
      </c>
      <c r="ORI25" s="8">
        <v>17.399999999999999</v>
      </c>
      <c r="ORJ25" s="7">
        <v>19000</v>
      </c>
      <c r="ORK25" s="8">
        <v>24.2</v>
      </c>
      <c r="ORL25" s="7">
        <v>60000</v>
      </c>
      <c r="ORM25" s="8">
        <v>23.3</v>
      </c>
      <c r="ORN25" s="7">
        <v>127000</v>
      </c>
      <c r="ORO25" s="8">
        <v>18.399999999999999</v>
      </c>
      <c r="ORP25" s="7" t="s">
        <v>123</v>
      </c>
      <c r="ORQ25" s="9">
        <v>2023</v>
      </c>
      <c r="ORR25" s="10">
        <v>4000</v>
      </c>
      <c r="ORS25" s="11">
        <v>6.2</v>
      </c>
      <c r="ORT25" s="7">
        <v>6000</v>
      </c>
      <c r="ORU25" s="8">
        <v>9.4</v>
      </c>
      <c r="ORV25" s="7">
        <v>18000</v>
      </c>
      <c r="ORW25" s="8">
        <v>15.3</v>
      </c>
      <c r="ORX25" s="7">
        <v>21000</v>
      </c>
      <c r="ORY25" s="8">
        <v>17.399999999999999</v>
      </c>
      <c r="ORZ25" s="7">
        <v>19000</v>
      </c>
      <c r="OSA25" s="8">
        <v>24.2</v>
      </c>
      <c r="OSB25" s="7">
        <v>60000</v>
      </c>
      <c r="OSC25" s="8">
        <v>23.3</v>
      </c>
      <c r="OSD25" s="7">
        <v>127000</v>
      </c>
      <c r="OSE25" s="8">
        <v>18.399999999999999</v>
      </c>
      <c r="OSF25" s="7" t="s">
        <v>123</v>
      </c>
      <c r="OSG25" s="9">
        <v>2023</v>
      </c>
      <c r="OSH25" s="10">
        <v>4000</v>
      </c>
      <c r="OSI25" s="11">
        <v>6.2</v>
      </c>
      <c r="OSJ25" s="7">
        <v>6000</v>
      </c>
      <c r="OSK25" s="8">
        <v>9.4</v>
      </c>
      <c r="OSL25" s="7">
        <v>18000</v>
      </c>
      <c r="OSM25" s="8">
        <v>15.3</v>
      </c>
      <c r="OSN25" s="7">
        <v>21000</v>
      </c>
      <c r="OSO25" s="8">
        <v>17.399999999999999</v>
      </c>
      <c r="OSP25" s="7">
        <v>19000</v>
      </c>
      <c r="OSQ25" s="8">
        <v>24.2</v>
      </c>
      <c r="OSR25" s="7">
        <v>60000</v>
      </c>
      <c r="OSS25" s="8">
        <v>23.3</v>
      </c>
      <c r="OST25" s="7">
        <v>127000</v>
      </c>
      <c r="OSU25" s="8">
        <v>18.399999999999999</v>
      </c>
      <c r="OSV25" s="7" t="s">
        <v>123</v>
      </c>
      <c r="OSW25" s="9">
        <v>2023</v>
      </c>
      <c r="OSX25" s="10">
        <v>4000</v>
      </c>
      <c r="OSY25" s="11">
        <v>6.2</v>
      </c>
      <c r="OSZ25" s="7">
        <v>6000</v>
      </c>
      <c r="OTA25" s="8">
        <v>9.4</v>
      </c>
      <c r="OTB25" s="7">
        <v>18000</v>
      </c>
      <c r="OTC25" s="8">
        <v>15.3</v>
      </c>
      <c r="OTD25" s="7">
        <v>21000</v>
      </c>
      <c r="OTE25" s="8">
        <v>17.399999999999999</v>
      </c>
      <c r="OTF25" s="7">
        <v>19000</v>
      </c>
      <c r="OTG25" s="8">
        <v>24.2</v>
      </c>
      <c r="OTH25" s="7">
        <v>60000</v>
      </c>
      <c r="OTI25" s="8">
        <v>23.3</v>
      </c>
      <c r="OTJ25" s="7">
        <v>127000</v>
      </c>
      <c r="OTK25" s="8">
        <v>18.399999999999999</v>
      </c>
      <c r="OTL25" s="7" t="s">
        <v>123</v>
      </c>
      <c r="OTM25" s="9">
        <v>2023</v>
      </c>
      <c r="OTN25" s="10">
        <v>4000</v>
      </c>
      <c r="OTO25" s="11">
        <v>6.2</v>
      </c>
      <c r="OTP25" s="7">
        <v>6000</v>
      </c>
      <c r="OTQ25" s="8">
        <v>9.4</v>
      </c>
      <c r="OTR25" s="7">
        <v>18000</v>
      </c>
      <c r="OTS25" s="8">
        <v>15.3</v>
      </c>
      <c r="OTT25" s="7">
        <v>21000</v>
      </c>
      <c r="OTU25" s="8">
        <v>17.399999999999999</v>
      </c>
      <c r="OTV25" s="7">
        <v>19000</v>
      </c>
      <c r="OTW25" s="8">
        <v>24.2</v>
      </c>
      <c r="OTX25" s="7">
        <v>60000</v>
      </c>
      <c r="OTY25" s="8">
        <v>23.3</v>
      </c>
      <c r="OTZ25" s="7">
        <v>127000</v>
      </c>
      <c r="OUA25" s="8">
        <v>18.399999999999999</v>
      </c>
      <c r="OUB25" s="7" t="s">
        <v>123</v>
      </c>
      <c r="OUC25" s="9">
        <v>2023</v>
      </c>
      <c r="OUD25" s="10">
        <v>4000</v>
      </c>
      <c r="OUE25" s="11">
        <v>6.2</v>
      </c>
      <c r="OUF25" s="7">
        <v>6000</v>
      </c>
      <c r="OUG25" s="8">
        <v>9.4</v>
      </c>
      <c r="OUH25" s="7">
        <v>18000</v>
      </c>
      <c r="OUI25" s="8">
        <v>15.3</v>
      </c>
      <c r="OUJ25" s="7">
        <v>21000</v>
      </c>
      <c r="OUK25" s="8">
        <v>17.399999999999999</v>
      </c>
      <c r="OUL25" s="7">
        <v>19000</v>
      </c>
      <c r="OUM25" s="8">
        <v>24.2</v>
      </c>
      <c r="OUN25" s="7">
        <v>60000</v>
      </c>
      <c r="OUO25" s="8">
        <v>23.3</v>
      </c>
      <c r="OUP25" s="7">
        <v>127000</v>
      </c>
      <c r="OUQ25" s="8">
        <v>18.399999999999999</v>
      </c>
      <c r="OUR25" s="7" t="s">
        <v>123</v>
      </c>
      <c r="OUS25" s="9">
        <v>2023</v>
      </c>
      <c r="OUT25" s="10">
        <v>4000</v>
      </c>
      <c r="OUU25" s="11">
        <v>6.2</v>
      </c>
      <c r="OUV25" s="7">
        <v>6000</v>
      </c>
      <c r="OUW25" s="8">
        <v>9.4</v>
      </c>
      <c r="OUX25" s="7">
        <v>18000</v>
      </c>
      <c r="OUY25" s="8">
        <v>15.3</v>
      </c>
      <c r="OUZ25" s="7">
        <v>21000</v>
      </c>
      <c r="OVA25" s="8">
        <v>17.399999999999999</v>
      </c>
      <c r="OVB25" s="7">
        <v>19000</v>
      </c>
      <c r="OVC25" s="8">
        <v>24.2</v>
      </c>
      <c r="OVD25" s="7">
        <v>60000</v>
      </c>
      <c r="OVE25" s="8">
        <v>23.3</v>
      </c>
      <c r="OVF25" s="7">
        <v>127000</v>
      </c>
      <c r="OVG25" s="8">
        <v>18.399999999999999</v>
      </c>
      <c r="OVH25" s="7" t="s">
        <v>123</v>
      </c>
      <c r="OVI25" s="9">
        <v>2023</v>
      </c>
      <c r="OVJ25" s="10">
        <v>4000</v>
      </c>
      <c r="OVK25" s="11">
        <v>6.2</v>
      </c>
      <c r="OVL25" s="7">
        <v>6000</v>
      </c>
      <c r="OVM25" s="8">
        <v>9.4</v>
      </c>
      <c r="OVN25" s="7">
        <v>18000</v>
      </c>
      <c r="OVO25" s="8">
        <v>15.3</v>
      </c>
      <c r="OVP25" s="7">
        <v>21000</v>
      </c>
      <c r="OVQ25" s="8">
        <v>17.399999999999999</v>
      </c>
      <c r="OVR25" s="7">
        <v>19000</v>
      </c>
      <c r="OVS25" s="8">
        <v>24.2</v>
      </c>
      <c r="OVT25" s="7">
        <v>60000</v>
      </c>
      <c r="OVU25" s="8">
        <v>23.3</v>
      </c>
      <c r="OVV25" s="7">
        <v>127000</v>
      </c>
      <c r="OVW25" s="8">
        <v>18.399999999999999</v>
      </c>
      <c r="OVX25" s="7" t="s">
        <v>123</v>
      </c>
      <c r="OVY25" s="9">
        <v>2023</v>
      </c>
      <c r="OVZ25" s="10">
        <v>4000</v>
      </c>
      <c r="OWA25" s="11">
        <v>6.2</v>
      </c>
      <c r="OWB25" s="7">
        <v>6000</v>
      </c>
      <c r="OWC25" s="8">
        <v>9.4</v>
      </c>
      <c r="OWD25" s="7">
        <v>18000</v>
      </c>
      <c r="OWE25" s="8">
        <v>15.3</v>
      </c>
      <c r="OWF25" s="7">
        <v>21000</v>
      </c>
      <c r="OWG25" s="8">
        <v>17.399999999999999</v>
      </c>
      <c r="OWH25" s="7">
        <v>19000</v>
      </c>
      <c r="OWI25" s="8">
        <v>24.2</v>
      </c>
      <c r="OWJ25" s="7">
        <v>60000</v>
      </c>
      <c r="OWK25" s="8">
        <v>23.3</v>
      </c>
      <c r="OWL25" s="7">
        <v>127000</v>
      </c>
      <c r="OWM25" s="8">
        <v>18.399999999999999</v>
      </c>
      <c r="OWN25" s="7" t="s">
        <v>123</v>
      </c>
      <c r="OWO25" s="9">
        <v>2023</v>
      </c>
      <c r="OWP25" s="10">
        <v>4000</v>
      </c>
      <c r="OWQ25" s="11">
        <v>6.2</v>
      </c>
      <c r="OWR25" s="7">
        <v>6000</v>
      </c>
      <c r="OWS25" s="8">
        <v>9.4</v>
      </c>
      <c r="OWT25" s="7">
        <v>18000</v>
      </c>
      <c r="OWU25" s="8">
        <v>15.3</v>
      </c>
      <c r="OWV25" s="7">
        <v>21000</v>
      </c>
      <c r="OWW25" s="8">
        <v>17.399999999999999</v>
      </c>
      <c r="OWX25" s="7">
        <v>19000</v>
      </c>
      <c r="OWY25" s="8">
        <v>24.2</v>
      </c>
      <c r="OWZ25" s="7">
        <v>60000</v>
      </c>
      <c r="OXA25" s="8">
        <v>23.3</v>
      </c>
      <c r="OXB25" s="7">
        <v>127000</v>
      </c>
      <c r="OXC25" s="8">
        <v>18.399999999999999</v>
      </c>
      <c r="OXD25" s="7" t="s">
        <v>123</v>
      </c>
      <c r="OXE25" s="9">
        <v>2023</v>
      </c>
      <c r="OXF25" s="10">
        <v>4000</v>
      </c>
      <c r="OXG25" s="11">
        <v>6.2</v>
      </c>
      <c r="OXH25" s="7">
        <v>6000</v>
      </c>
      <c r="OXI25" s="8">
        <v>9.4</v>
      </c>
      <c r="OXJ25" s="7">
        <v>18000</v>
      </c>
      <c r="OXK25" s="8">
        <v>15.3</v>
      </c>
      <c r="OXL25" s="7">
        <v>21000</v>
      </c>
      <c r="OXM25" s="8">
        <v>17.399999999999999</v>
      </c>
      <c r="OXN25" s="7">
        <v>19000</v>
      </c>
      <c r="OXO25" s="8">
        <v>24.2</v>
      </c>
      <c r="OXP25" s="7">
        <v>60000</v>
      </c>
      <c r="OXQ25" s="8">
        <v>23.3</v>
      </c>
      <c r="OXR25" s="7">
        <v>127000</v>
      </c>
      <c r="OXS25" s="8">
        <v>18.399999999999999</v>
      </c>
      <c r="OXT25" s="7" t="s">
        <v>123</v>
      </c>
      <c r="OXU25" s="9">
        <v>2023</v>
      </c>
      <c r="OXV25" s="10">
        <v>4000</v>
      </c>
      <c r="OXW25" s="11">
        <v>6.2</v>
      </c>
      <c r="OXX25" s="7">
        <v>6000</v>
      </c>
      <c r="OXY25" s="8">
        <v>9.4</v>
      </c>
      <c r="OXZ25" s="7">
        <v>18000</v>
      </c>
      <c r="OYA25" s="8">
        <v>15.3</v>
      </c>
      <c r="OYB25" s="7">
        <v>21000</v>
      </c>
      <c r="OYC25" s="8">
        <v>17.399999999999999</v>
      </c>
      <c r="OYD25" s="7">
        <v>19000</v>
      </c>
      <c r="OYE25" s="8">
        <v>24.2</v>
      </c>
      <c r="OYF25" s="7">
        <v>60000</v>
      </c>
      <c r="OYG25" s="8">
        <v>23.3</v>
      </c>
      <c r="OYH25" s="7">
        <v>127000</v>
      </c>
      <c r="OYI25" s="8">
        <v>18.399999999999999</v>
      </c>
      <c r="OYJ25" s="7" t="s">
        <v>123</v>
      </c>
      <c r="OYK25" s="9">
        <v>2023</v>
      </c>
      <c r="OYL25" s="10">
        <v>4000</v>
      </c>
      <c r="OYM25" s="11">
        <v>6.2</v>
      </c>
      <c r="OYN25" s="7">
        <v>6000</v>
      </c>
      <c r="OYO25" s="8">
        <v>9.4</v>
      </c>
      <c r="OYP25" s="7">
        <v>18000</v>
      </c>
      <c r="OYQ25" s="8">
        <v>15.3</v>
      </c>
      <c r="OYR25" s="7">
        <v>21000</v>
      </c>
      <c r="OYS25" s="8">
        <v>17.399999999999999</v>
      </c>
      <c r="OYT25" s="7">
        <v>19000</v>
      </c>
      <c r="OYU25" s="8">
        <v>24.2</v>
      </c>
      <c r="OYV25" s="7">
        <v>60000</v>
      </c>
      <c r="OYW25" s="8">
        <v>23.3</v>
      </c>
      <c r="OYX25" s="7">
        <v>127000</v>
      </c>
      <c r="OYY25" s="8">
        <v>18.399999999999999</v>
      </c>
      <c r="OYZ25" s="7" t="s">
        <v>123</v>
      </c>
      <c r="OZA25" s="9">
        <v>2023</v>
      </c>
      <c r="OZB25" s="10">
        <v>4000</v>
      </c>
      <c r="OZC25" s="11">
        <v>6.2</v>
      </c>
      <c r="OZD25" s="7">
        <v>6000</v>
      </c>
      <c r="OZE25" s="8">
        <v>9.4</v>
      </c>
      <c r="OZF25" s="7">
        <v>18000</v>
      </c>
      <c r="OZG25" s="8">
        <v>15.3</v>
      </c>
      <c r="OZH25" s="7">
        <v>21000</v>
      </c>
      <c r="OZI25" s="8">
        <v>17.399999999999999</v>
      </c>
      <c r="OZJ25" s="7">
        <v>19000</v>
      </c>
      <c r="OZK25" s="8">
        <v>24.2</v>
      </c>
      <c r="OZL25" s="7">
        <v>60000</v>
      </c>
      <c r="OZM25" s="8">
        <v>23.3</v>
      </c>
      <c r="OZN25" s="7">
        <v>127000</v>
      </c>
      <c r="OZO25" s="8">
        <v>18.399999999999999</v>
      </c>
      <c r="OZP25" s="7" t="s">
        <v>123</v>
      </c>
      <c r="OZQ25" s="9">
        <v>2023</v>
      </c>
      <c r="OZR25" s="10">
        <v>4000</v>
      </c>
      <c r="OZS25" s="11">
        <v>6.2</v>
      </c>
      <c r="OZT25" s="7">
        <v>6000</v>
      </c>
      <c r="OZU25" s="8">
        <v>9.4</v>
      </c>
      <c r="OZV25" s="7">
        <v>18000</v>
      </c>
      <c r="OZW25" s="8">
        <v>15.3</v>
      </c>
      <c r="OZX25" s="7">
        <v>21000</v>
      </c>
      <c r="OZY25" s="8">
        <v>17.399999999999999</v>
      </c>
      <c r="OZZ25" s="7">
        <v>19000</v>
      </c>
      <c r="PAA25" s="8">
        <v>24.2</v>
      </c>
      <c r="PAB25" s="7">
        <v>60000</v>
      </c>
      <c r="PAC25" s="8">
        <v>23.3</v>
      </c>
      <c r="PAD25" s="7">
        <v>127000</v>
      </c>
      <c r="PAE25" s="8">
        <v>18.399999999999999</v>
      </c>
      <c r="PAF25" s="7" t="s">
        <v>123</v>
      </c>
      <c r="PAG25" s="9">
        <v>2023</v>
      </c>
      <c r="PAH25" s="10">
        <v>4000</v>
      </c>
      <c r="PAI25" s="11">
        <v>6.2</v>
      </c>
      <c r="PAJ25" s="7">
        <v>6000</v>
      </c>
      <c r="PAK25" s="8">
        <v>9.4</v>
      </c>
      <c r="PAL25" s="7">
        <v>18000</v>
      </c>
      <c r="PAM25" s="8">
        <v>15.3</v>
      </c>
      <c r="PAN25" s="7">
        <v>21000</v>
      </c>
      <c r="PAO25" s="8">
        <v>17.399999999999999</v>
      </c>
      <c r="PAP25" s="7">
        <v>19000</v>
      </c>
      <c r="PAQ25" s="8">
        <v>24.2</v>
      </c>
      <c r="PAR25" s="7">
        <v>60000</v>
      </c>
      <c r="PAS25" s="8">
        <v>23.3</v>
      </c>
      <c r="PAT25" s="7">
        <v>127000</v>
      </c>
      <c r="PAU25" s="8">
        <v>18.399999999999999</v>
      </c>
      <c r="PAV25" s="7" t="s">
        <v>123</v>
      </c>
      <c r="PAW25" s="9">
        <v>2023</v>
      </c>
      <c r="PAX25" s="10">
        <v>4000</v>
      </c>
      <c r="PAY25" s="11">
        <v>6.2</v>
      </c>
      <c r="PAZ25" s="7">
        <v>6000</v>
      </c>
      <c r="PBA25" s="8">
        <v>9.4</v>
      </c>
      <c r="PBB25" s="7">
        <v>18000</v>
      </c>
      <c r="PBC25" s="8">
        <v>15.3</v>
      </c>
      <c r="PBD25" s="7">
        <v>21000</v>
      </c>
      <c r="PBE25" s="8">
        <v>17.399999999999999</v>
      </c>
      <c r="PBF25" s="7">
        <v>19000</v>
      </c>
      <c r="PBG25" s="8">
        <v>24.2</v>
      </c>
      <c r="PBH25" s="7">
        <v>60000</v>
      </c>
      <c r="PBI25" s="8">
        <v>23.3</v>
      </c>
      <c r="PBJ25" s="7">
        <v>127000</v>
      </c>
      <c r="PBK25" s="8">
        <v>18.399999999999999</v>
      </c>
      <c r="PBL25" s="7" t="s">
        <v>123</v>
      </c>
      <c r="PBM25" s="9">
        <v>2023</v>
      </c>
      <c r="PBN25" s="10">
        <v>4000</v>
      </c>
      <c r="PBO25" s="11">
        <v>6.2</v>
      </c>
      <c r="PBP25" s="7">
        <v>6000</v>
      </c>
      <c r="PBQ25" s="8">
        <v>9.4</v>
      </c>
      <c r="PBR25" s="7">
        <v>18000</v>
      </c>
      <c r="PBS25" s="8">
        <v>15.3</v>
      </c>
      <c r="PBT25" s="7">
        <v>21000</v>
      </c>
      <c r="PBU25" s="8">
        <v>17.399999999999999</v>
      </c>
      <c r="PBV25" s="7">
        <v>19000</v>
      </c>
      <c r="PBW25" s="8">
        <v>24.2</v>
      </c>
      <c r="PBX25" s="7">
        <v>60000</v>
      </c>
      <c r="PBY25" s="8">
        <v>23.3</v>
      </c>
      <c r="PBZ25" s="7">
        <v>127000</v>
      </c>
      <c r="PCA25" s="8">
        <v>18.399999999999999</v>
      </c>
      <c r="PCB25" s="7" t="s">
        <v>123</v>
      </c>
      <c r="PCC25" s="9">
        <v>2023</v>
      </c>
      <c r="PCD25" s="10">
        <v>4000</v>
      </c>
      <c r="PCE25" s="11">
        <v>6.2</v>
      </c>
      <c r="PCF25" s="7">
        <v>6000</v>
      </c>
      <c r="PCG25" s="8">
        <v>9.4</v>
      </c>
      <c r="PCH25" s="7">
        <v>18000</v>
      </c>
      <c r="PCI25" s="8">
        <v>15.3</v>
      </c>
      <c r="PCJ25" s="7">
        <v>21000</v>
      </c>
      <c r="PCK25" s="8">
        <v>17.399999999999999</v>
      </c>
      <c r="PCL25" s="7">
        <v>19000</v>
      </c>
      <c r="PCM25" s="8">
        <v>24.2</v>
      </c>
      <c r="PCN25" s="7">
        <v>60000</v>
      </c>
      <c r="PCO25" s="8">
        <v>23.3</v>
      </c>
      <c r="PCP25" s="7">
        <v>127000</v>
      </c>
      <c r="PCQ25" s="8">
        <v>18.399999999999999</v>
      </c>
      <c r="PCR25" s="7" t="s">
        <v>123</v>
      </c>
      <c r="PCS25" s="9">
        <v>2023</v>
      </c>
      <c r="PCT25" s="10">
        <v>4000</v>
      </c>
      <c r="PCU25" s="11">
        <v>6.2</v>
      </c>
      <c r="PCV25" s="7">
        <v>6000</v>
      </c>
      <c r="PCW25" s="8">
        <v>9.4</v>
      </c>
      <c r="PCX25" s="7">
        <v>18000</v>
      </c>
      <c r="PCY25" s="8">
        <v>15.3</v>
      </c>
      <c r="PCZ25" s="7">
        <v>21000</v>
      </c>
      <c r="PDA25" s="8">
        <v>17.399999999999999</v>
      </c>
      <c r="PDB25" s="7">
        <v>19000</v>
      </c>
      <c r="PDC25" s="8">
        <v>24.2</v>
      </c>
      <c r="PDD25" s="7">
        <v>60000</v>
      </c>
      <c r="PDE25" s="8">
        <v>23.3</v>
      </c>
      <c r="PDF25" s="7">
        <v>127000</v>
      </c>
      <c r="PDG25" s="8">
        <v>18.399999999999999</v>
      </c>
      <c r="PDH25" s="7" t="s">
        <v>123</v>
      </c>
      <c r="PDI25" s="9">
        <v>2023</v>
      </c>
      <c r="PDJ25" s="10">
        <v>4000</v>
      </c>
      <c r="PDK25" s="11">
        <v>6.2</v>
      </c>
      <c r="PDL25" s="7">
        <v>6000</v>
      </c>
      <c r="PDM25" s="8">
        <v>9.4</v>
      </c>
      <c r="PDN25" s="7">
        <v>18000</v>
      </c>
      <c r="PDO25" s="8">
        <v>15.3</v>
      </c>
      <c r="PDP25" s="7">
        <v>21000</v>
      </c>
      <c r="PDQ25" s="8">
        <v>17.399999999999999</v>
      </c>
      <c r="PDR25" s="7">
        <v>19000</v>
      </c>
      <c r="PDS25" s="8">
        <v>24.2</v>
      </c>
      <c r="PDT25" s="7">
        <v>60000</v>
      </c>
      <c r="PDU25" s="8">
        <v>23.3</v>
      </c>
      <c r="PDV25" s="7">
        <v>127000</v>
      </c>
      <c r="PDW25" s="8">
        <v>18.399999999999999</v>
      </c>
      <c r="PDX25" s="7" t="s">
        <v>123</v>
      </c>
      <c r="PDY25" s="9">
        <v>2023</v>
      </c>
      <c r="PDZ25" s="10">
        <v>4000</v>
      </c>
      <c r="PEA25" s="11">
        <v>6.2</v>
      </c>
      <c r="PEB25" s="7">
        <v>6000</v>
      </c>
      <c r="PEC25" s="8">
        <v>9.4</v>
      </c>
      <c r="PED25" s="7">
        <v>18000</v>
      </c>
      <c r="PEE25" s="8">
        <v>15.3</v>
      </c>
      <c r="PEF25" s="7">
        <v>21000</v>
      </c>
      <c r="PEG25" s="8">
        <v>17.399999999999999</v>
      </c>
      <c r="PEH25" s="7">
        <v>19000</v>
      </c>
      <c r="PEI25" s="8">
        <v>24.2</v>
      </c>
      <c r="PEJ25" s="7">
        <v>60000</v>
      </c>
      <c r="PEK25" s="8">
        <v>23.3</v>
      </c>
      <c r="PEL25" s="7">
        <v>127000</v>
      </c>
      <c r="PEM25" s="8">
        <v>18.399999999999999</v>
      </c>
      <c r="PEN25" s="7" t="s">
        <v>123</v>
      </c>
      <c r="PEO25" s="9">
        <v>2023</v>
      </c>
      <c r="PEP25" s="10">
        <v>4000</v>
      </c>
      <c r="PEQ25" s="11">
        <v>6.2</v>
      </c>
      <c r="PER25" s="7">
        <v>6000</v>
      </c>
      <c r="PES25" s="8">
        <v>9.4</v>
      </c>
      <c r="PET25" s="7">
        <v>18000</v>
      </c>
      <c r="PEU25" s="8">
        <v>15.3</v>
      </c>
      <c r="PEV25" s="7">
        <v>21000</v>
      </c>
      <c r="PEW25" s="8">
        <v>17.399999999999999</v>
      </c>
      <c r="PEX25" s="7">
        <v>19000</v>
      </c>
      <c r="PEY25" s="8">
        <v>24.2</v>
      </c>
      <c r="PEZ25" s="7">
        <v>60000</v>
      </c>
      <c r="PFA25" s="8">
        <v>23.3</v>
      </c>
      <c r="PFB25" s="7">
        <v>127000</v>
      </c>
      <c r="PFC25" s="8">
        <v>18.399999999999999</v>
      </c>
      <c r="PFD25" s="7" t="s">
        <v>123</v>
      </c>
      <c r="PFE25" s="9">
        <v>2023</v>
      </c>
      <c r="PFF25" s="10">
        <v>4000</v>
      </c>
      <c r="PFG25" s="11">
        <v>6.2</v>
      </c>
      <c r="PFH25" s="7">
        <v>6000</v>
      </c>
      <c r="PFI25" s="8">
        <v>9.4</v>
      </c>
      <c r="PFJ25" s="7">
        <v>18000</v>
      </c>
      <c r="PFK25" s="8">
        <v>15.3</v>
      </c>
      <c r="PFL25" s="7">
        <v>21000</v>
      </c>
      <c r="PFM25" s="8">
        <v>17.399999999999999</v>
      </c>
      <c r="PFN25" s="7">
        <v>19000</v>
      </c>
      <c r="PFO25" s="8">
        <v>24.2</v>
      </c>
      <c r="PFP25" s="7">
        <v>60000</v>
      </c>
      <c r="PFQ25" s="8">
        <v>23.3</v>
      </c>
      <c r="PFR25" s="7">
        <v>127000</v>
      </c>
      <c r="PFS25" s="8">
        <v>18.399999999999999</v>
      </c>
      <c r="PFT25" s="7" t="s">
        <v>123</v>
      </c>
      <c r="PFU25" s="9">
        <v>2023</v>
      </c>
      <c r="PFV25" s="10">
        <v>4000</v>
      </c>
      <c r="PFW25" s="11">
        <v>6.2</v>
      </c>
      <c r="PFX25" s="7">
        <v>6000</v>
      </c>
      <c r="PFY25" s="8">
        <v>9.4</v>
      </c>
      <c r="PFZ25" s="7">
        <v>18000</v>
      </c>
      <c r="PGA25" s="8">
        <v>15.3</v>
      </c>
      <c r="PGB25" s="7">
        <v>21000</v>
      </c>
      <c r="PGC25" s="8">
        <v>17.399999999999999</v>
      </c>
      <c r="PGD25" s="7">
        <v>19000</v>
      </c>
      <c r="PGE25" s="8">
        <v>24.2</v>
      </c>
      <c r="PGF25" s="7">
        <v>60000</v>
      </c>
      <c r="PGG25" s="8">
        <v>23.3</v>
      </c>
      <c r="PGH25" s="7">
        <v>127000</v>
      </c>
      <c r="PGI25" s="8">
        <v>18.399999999999999</v>
      </c>
      <c r="PGJ25" s="7" t="s">
        <v>123</v>
      </c>
      <c r="PGK25" s="9">
        <v>2023</v>
      </c>
      <c r="PGL25" s="10">
        <v>4000</v>
      </c>
      <c r="PGM25" s="11">
        <v>6.2</v>
      </c>
      <c r="PGN25" s="7">
        <v>6000</v>
      </c>
      <c r="PGO25" s="8">
        <v>9.4</v>
      </c>
      <c r="PGP25" s="7">
        <v>18000</v>
      </c>
      <c r="PGQ25" s="8">
        <v>15.3</v>
      </c>
      <c r="PGR25" s="7">
        <v>21000</v>
      </c>
      <c r="PGS25" s="8">
        <v>17.399999999999999</v>
      </c>
      <c r="PGT25" s="7">
        <v>19000</v>
      </c>
      <c r="PGU25" s="8">
        <v>24.2</v>
      </c>
      <c r="PGV25" s="7">
        <v>60000</v>
      </c>
      <c r="PGW25" s="8">
        <v>23.3</v>
      </c>
      <c r="PGX25" s="7">
        <v>127000</v>
      </c>
      <c r="PGY25" s="8">
        <v>18.399999999999999</v>
      </c>
      <c r="PGZ25" s="7" t="s">
        <v>123</v>
      </c>
      <c r="PHA25" s="9">
        <v>2023</v>
      </c>
      <c r="PHB25" s="10">
        <v>4000</v>
      </c>
      <c r="PHC25" s="11">
        <v>6.2</v>
      </c>
      <c r="PHD25" s="7">
        <v>6000</v>
      </c>
      <c r="PHE25" s="8">
        <v>9.4</v>
      </c>
      <c r="PHF25" s="7">
        <v>18000</v>
      </c>
      <c r="PHG25" s="8">
        <v>15.3</v>
      </c>
      <c r="PHH25" s="7">
        <v>21000</v>
      </c>
      <c r="PHI25" s="8">
        <v>17.399999999999999</v>
      </c>
      <c r="PHJ25" s="7">
        <v>19000</v>
      </c>
      <c r="PHK25" s="8">
        <v>24.2</v>
      </c>
      <c r="PHL25" s="7">
        <v>60000</v>
      </c>
      <c r="PHM25" s="8">
        <v>23.3</v>
      </c>
      <c r="PHN25" s="7">
        <v>127000</v>
      </c>
      <c r="PHO25" s="8">
        <v>18.399999999999999</v>
      </c>
      <c r="PHP25" s="7" t="s">
        <v>123</v>
      </c>
      <c r="PHQ25" s="9">
        <v>2023</v>
      </c>
      <c r="PHR25" s="10">
        <v>4000</v>
      </c>
      <c r="PHS25" s="11">
        <v>6.2</v>
      </c>
      <c r="PHT25" s="7">
        <v>6000</v>
      </c>
      <c r="PHU25" s="8">
        <v>9.4</v>
      </c>
      <c r="PHV25" s="7">
        <v>18000</v>
      </c>
      <c r="PHW25" s="8">
        <v>15.3</v>
      </c>
      <c r="PHX25" s="7">
        <v>21000</v>
      </c>
      <c r="PHY25" s="8">
        <v>17.399999999999999</v>
      </c>
      <c r="PHZ25" s="7">
        <v>19000</v>
      </c>
      <c r="PIA25" s="8">
        <v>24.2</v>
      </c>
      <c r="PIB25" s="7">
        <v>60000</v>
      </c>
      <c r="PIC25" s="8">
        <v>23.3</v>
      </c>
      <c r="PID25" s="7">
        <v>127000</v>
      </c>
      <c r="PIE25" s="8">
        <v>18.399999999999999</v>
      </c>
      <c r="PIF25" s="7" t="s">
        <v>123</v>
      </c>
      <c r="PIG25" s="9">
        <v>2023</v>
      </c>
      <c r="PIH25" s="10">
        <v>4000</v>
      </c>
      <c r="PII25" s="11">
        <v>6.2</v>
      </c>
      <c r="PIJ25" s="7">
        <v>6000</v>
      </c>
      <c r="PIK25" s="8">
        <v>9.4</v>
      </c>
      <c r="PIL25" s="7">
        <v>18000</v>
      </c>
      <c r="PIM25" s="8">
        <v>15.3</v>
      </c>
      <c r="PIN25" s="7">
        <v>21000</v>
      </c>
      <c r="PIO25" s="8">
        <v>17.399999999999999</v>
      </c>
      <c r="PIP25" s="7">
        <v>19000</v>
      </c>
      <c r="PIQ25" s="8">
        <v>24.2</v>
      </c>
      <c r="PIR25" s="7">
        <v>60000</v>
      </c>
      <c r="PIS25" s="8">
        <v>23.3</v>
      </c>
      <c r="PIT25" s="7">
        <v>127000</v>
      </c>
      <c r="PIU25" s="8">
        <v>18.399999999999999</v>
      </c>
      <c r="PIV25" s="7" t="s">
        <v>123</v>
      </c>
      <c r="PIW25" s="9">
        <v>2023</v>
      </c>
      <c r="PIX25" s="10">
        <v>4000</v>
      </c>
      <c r="PIY25" s="11">
        <v>6.2</v>
      </c>
      <c r="PIZ25" s="7">
        <v>6000</v>
      </c>
      <c r="PJA25" s="8">
        <v>9.4</v>
      </c>
      <c r="PJB25" s="7">
        <v>18000</v>
      </c>
      <c r="PJC25" s="8">
        <v>15.3</v>
      </c>
      <c r="PJD25" s="7">
        <v>21000</v>
      </c>
      <c r="PJE25" s="8">
        <v>17.399999999999999</v>
      </c>
      <c r="PJF25" s="7">
        <v>19000</v>
      </c>
      <c r="PJG25" s="8">
        <v>24.2</v>
      </c>
      <c r="PJH25" s="7">
        <v>60000</v>
      </c>
      <c r="PJI25" s="8">
        <v>23.3</v>
      </c>
      <c r="PJJ25" s="7">
        <v>127000</v>
      </c>
      <c r="PJK25" s="8">
        <v>18.399999999999999</v>
      </c>
      <c r="PJL25" s="7" t="s">
        <v>123</v>
      </c>
      <c r="PJM25" s="9">
        <v>2023</v>
      </c>
      <c r="PJN25" s="10">
        <v>4000</v>
      </c>
      <c r="PJO25" s="11">
        <v>6.2</v>
      </c>
      <c r="PJP25" s="7">
        <v>6000</v>
      </c>
      <c r="PJQ25" s="8">
        <v>9.4</v>
      </c>
      <c r="PJR25" s="7">
        <v>18000</v>
      </c>
      <c r="PJS25" s="8">
        <v>15.3</v>
      </c>
      <c r="PJT25" s="7">
        <v>21000</v>
      </c>
      <c r="PJU25" s="8">
        <v>17.399999999999999</v>
      </c>
      <c r="PJV25" s="7">
        <v>19000</v>
      </c>
      <c r="PJW25" s="8">
        <v>24.2</v>
      </c>
      <c r="PJX25" s="7">
        <v>60000</v>
      </c>
      <c r="PJY25" s="8">
        <v>23.3</v>
      </c>
      <c r="PJZ25" s="7">
        <v>127000</v>
      </c>
      <c r="PKA25" s="8">
        <v>18.399999999999999</v>
      </c>
      <c r="PKB25" s="7" t="s">
        <v>123</v>
      </c>
      <c r="PKC25" s="9">
        <v>2023</v>
      </c>
      <c r="PKD25" s="10">
        <v>4000</v>
      </c>
      <c r="PKE25" s="11">
        <v>6.2</v>
      </c>
      <c r="PKF25" s="7">
        <v>6000</v>
      </c>
      <c r="PKG25" s="8">
        <v>9.4</v>
      </c>
      <c r="PKH25" s="7">
        <v>18000</v>
      </c>
      <c r="PKI25" s="8">
        <v>15.3</v>
      </c>
      <c r="PKJ25" s="7">
        <v>21000</v>
      </c>
      <c r="PKK25" s="8">
        <v>17.399999999999999</v>
      </c>
      <c r="PKL25" s="7">
        <v>19000</v>
      </c>
      <c r="PKM25" s="8">
        <v>24.2</v>
      </c>
      <c r="PKN25" s="7">
        <v>60000</v>
      </c>
      <c r="PKO25" s="8">
        <v>23.3</v>
      </c>
      <c r="PKP25" s="7">
        <v>127000</v>
      </c>
      <c r="PKQ25" s="8">
        <v>18.399999999999999</v>
      </c>
      <c r="PKR25" s="7" t="s">
        <v>123</v>
      </c>
      <c r="PKS25" s="9">
        <v>2023</v>
      </c>
      <c r="PKT25" s="10">
        <v>4000</v>
      </c>
      <c r="PKU25" s="11">
        <v>6.2</v>
      </c>
      <c r="PKV25" s="7">
        <v>6000</v>
      </c>
      <c r="PKW25" s="8">
        <v>9.4</v>
      </c>
      <c r="PKX25" s="7">
        <v>18000</v>
      </c>
      <c r="PKY25" s="8">
        <v>15.3</v>
      </c>
      <c r="PKZ25" s="7">
        <v>21000</v>
      </c>
      <c r="PLA25" s="8">
        <v>17.399999999999999</v>
      </c>
      <c r="PLB25" s="7">
        <v>19000</v>
      </c>
      <c r="PLC25" s="8">
        <v>24.2</v>
      </c>
      <c r="PLD25" s="7">
        <v>60000</v>
      </c>
      <c r="PLE25" s="8">
        <v>23.3</v>
      </c>
      <c r="PLF25" s="7">
        <v>127000</v>
      </c>
      <c r="PLG25" s="8">
        <v>18.399999999999999</v>
      </c>
      <c r="PLH25" s="7" t="s">
        <v>123</v>
      </c>
      <c r="PLI25" s="9">
        <v>2023</v>
      </c>
      <c r="PLJ25" s="10">
        <v>4000</v>
      </c>
      <c r="PLK25" s="11">
        <v>6.2</v>
      </c>
      <c r="PLL25" s="7">
        <v>6000</v>
      </c>
      <c r="PLM25" s="8">
        <v>9.4</v>
      </c>
      <c r="PLN25" s="7">
        <v>18000</v>
      </c>
      <c r="PLO25" s="8">
        <v>15.3</v>
      </c>
      <c r="PLP25" s="7">
        <v>21000</v>
      </c>
      <c r="PLQ25" s="8">
        <v>17.399999999999999</v>
      </c>
      <c r="PLR25" s="7">
        <v>19000</v>
      </c>
      <c r="PLS25" s="8">
        <v>24.2</v>
      </c>
      <c r="PLT25" s="7">
        <v>60000</v>
      </c>
      <c r="PLU25" s="8">
        <v>23.3</v>
      </c>
      <c r="PLV25" s="7">
        <v>127000</v>
      </c>
      <c r="PLW25" s="8">
        <v>18.399999999999999</v>
      </c>
      <c r="PLX25" s="7" t="s">
        <v>123</v>
      </c>
      <c r="PLY25" s="9">
        <v>2023</v>
      </c>
      <c r="PLZ25" s="10">
        <v>4000</v>
      </c>
      <c r="PMA25" s="11">
        <v>6.2</v>
      </c>
      <c r="PMB25" s="7">
        <v>6000</v>
      </c>
      <c r="PMC25" s="8">
        <v>9.4</v>
      </c>
      <c r="PMD25" s="7">
        <v>18000</v>
      </c>
      <c r="PME25" s="8">
        <v>15.3</v>
      </c>
      <c r="PMF25" s="7">
        <v>21000</v>
      </c>
      <c r="PMG25" s="8">
        <v>17.399999999999999</v>
      </c>
      <c r="PMH25" s="7">
        <v>19000</v>
      </c>
      <c r="PMI25" s="8">
        <v>24.2</v>
      </c>
      <c r="PMJ25" s="7">
        <v>60000</v>
      </c>
      <c r="PMK25" s="8">
        <v>23.3</v>
      </c>
      <c r="PML25" s="7">
        <v>127000</v>
      </c>
      <c r="PMM25" s="8">
        <v>18.399999999999999</v>
      </c>
      <c r="PMN25" s="7" t="s">
        <v>123</v>
      </c>
      <c r="PMO25" s="9">
        <v>2023</v>
      </c>
      <c r="PMP25" s="10">
        <v>4000</v>
      </c>
      <c r="PMQ25" s="11">
        <v>6.2</v>
      </c>
      <c r="PMR25" s="7">
        <v>6000</v>
      </c>
      <c r="PMS25" s="8">
        <v>9.4</v>
      </c>
      <c r="PMT25" s="7">
        <v>18000</v>
      </c>
      <c r="PMU25" s="8">
        <v>15.3</v>
      </c>
      <c r="PMV25" s="7">
        <v>21000</v>
      </c>
      <c r="PMW25" s="8">
        <v>17.399999999999999</v>
      </c>
      <c r="PMX25" s="7">
        <v>19000</v>
      </c>
      <c r="PMY25" s="8">
        <v>24.2</v>
      </c>
      <c r="PMZ25" s="7">
        <v>60000</v>
      </c>
      <c r="PNA25" s="8">
        <v>23.3</v>
      </c>
      <c r="PNB25" s="7">
        <v>127000</v>
      </c>
      <c r="PNC25" s="8">
        <v>18.399999999999999</v>
      </c>
      <c r="PND25" s="7" t="s">
        <v>123</v>
      </c>
      <c r="PNE25" s="9">
        <v>2023</v>
      </c>
      <c r="PNF25" s="10">
        <v>4000</v>
      </c>
      <c r="PNG25" s="11">
        <v>6.2</v>
      </c>
      <c r="PNH25" s="7">
        <v>6000</v>
      </c>
      <c r="PNI25" s="8">
        <v>9.4</v>
      </c>
      <c r="PNJ25" s="7">
        <v>18000</v>
      </c>
      <c r="PNK25" s="8">
        <v>15.3</v>
      </c>
      <c r="PNL25" s="7">
        <v>21000</v>
      </c>
      <c r="PNM25" s="8">
        <v>17.399999999999999</v>
      </c>
      <c r="PNN25" s="7">
        <v>19000</v>
      </c>
      <c r="PNO25" s="8">
        <v>24.2</v>
      </c>
      <c r="PNP25" s="7">
        <v>60000</v>
      </c>
      <c r="PNQ25" s="8">
        <v>23.3</v>
      </c>
      <c r="PNR25" s="7">
        <v>127000</v>
      </c>
      <c r="PNS25" s="8">
        <v>18.399999999999999</v>
      </c>
      <c r="PNT25" s="7" t="s">
        <v>123</v>
      </c>
      <c r="PNU25" s="9">
        <v>2023</v>
      </c>
      <c r="PNV25" s="10">
        <v>4000</v>
      </c>
      <c r="PNW25" s="11">
        <v>6.2</v>
      </c>
      <c r="PNX25" s="7">
        <v>6000</v>
      </c>
      <c r="PNY25" s="8">
        <v>9.4</v>
      </c>
      <c r="PNZ25" s="7">
        <v>18000</v>
      </c>
      <c r="POA25" s="8">
        <v>15.3</v>
      </c>
      <c r="POB25" s="7">
        <v>21000</v>
      </c>
      <c r="POC25" s="8">
        <v>17.399999999999999</v>
      </c>
      <c r="POD25" s="7">
        <v>19000</v>
      </c>
      <c r="POE25" s="8">
        <v>24.2</v>
      </c>
      <c r="POF25" s="7">
        <v>60000</v>
      </c>
      <c r="POG25" s="8">
        <v>23.3</v>
      </c>
      <c r="POH25" s="7">
        <v>127000</v>
      </c>
      <c r="POI25" s="8">
        <v>18.399999999999999</v>
      </c>
      <c r="POJ25" s="7" t="s">
        <v>123</v>
      </c>
      <c r="POK25" s="9">
        <v>2023</v>
      </c>
      <c r="POL25" s="10">
        <v>4000</v>
      </c>
      <c r="POM25" s="11">
        <v>6.2</v>
      </c>
      <c r="PON25" s="7">
        <v>6000</v>
      </c>
      <c r="POO25" s="8">
        <v>9.4</v>
      </c>
      <c r="POP25" s="7">
        <v>18000</v>
      </c>
      <c r="POQ25" s="8">
        <v>15.3</v>
      </c>
      <c r="POR25" s="7">
        <v>21000</v>
      </c>
      <c r="POS25" s="8">
        <v>17.399999999999999</v>
      </c>
      <c r="POT25" s="7">
        <v>19000</v>
      </c>
      <c r="POU25" s="8">
        <v>24.2</v>
      </c>
      <c r="POV25" s="7">
        <v>60000</v>
      </c>
      <c r="POW25" s="8">
        <v>23.3</v>
      </c>
      <c r="POX25" s="7">
        <v>127000</v>
      </c>
      <c r="POY25" s="8">
        <v>18.399999999999999</v>
      </c>
      <c r="POZ25" s="7" t="s">
        <v>123</v>
      </c>
      <c r="PPA25" s="9">
        <v>2023</v>
      </c>
      <c r="PPB25" s="10">
        <v>4000</v>
      </c>
      <c r="PPC25" s="11">
        <v>6.2</v>
      </c>
      <c r="PPD25" s="7">
        <v>6000</v>
      </c>
      <c r="PPE25" s="8">
        <v>9.4</v>
      </c>
      <c r="PPF25" s="7">
        <v>18000</v>
      </c>
      <c r="PPG25" s="8">
        <v>15.3</v>
      </c>
      <c r="PPH25" s="7">
        <v>21000</v>
      </c>
      <c r="PPI25" s="8">
        <v>17.399999999999999</v>
      </c>
      <c r="PPJ25" s="7">
        <v>19000</v>
      </c>
      <c r="PPK25" s="8">
        <v>24.2</v>
      </c>
      <c r="PPL25" s="7">
        <v>60000</v>
      </c>
      <c r="PPM25" s="8">
        <v>23.3</v>
      </c>
      <c r="PPN25" s="7">
        <v>127000</v>
      </c>
      <c r="PPO25" s="8">
        <v>18.399999999999999</v>
      </c>
      <c r="PPP25" s="7" t="s">
        <v>123</v>
      </c>
      <c r="PPQ25" s="9">
        <v>2023</v>
      </c>
      <c r="PPR25" s="10">
        <v>4000</v>
      </c>
      <c r="PPS25" s="11">
        <v>6.2</v>
      </c>
      <c r="PPT25" s="7">
        <v>6000</v>
      </c>
      <c r="PPU25" s="8">
        <v>9.4</v>
      </c>
      <c r="PPV25" s="7">
        <v>18000</v>
      </c>
      <c r="PPW25" s="8">
        <v>15.3</v>
      </c>
      <c r="PPX25" s="7">
        <v>21000</v>
      </c>
      <c r="PPY25" s="8">
        <v>17.399999999999999</v>
      </c>
      <c r="PPZ25" s="7">
        <v>19000</v>
      </c>
      <c r="PQA25" s="8">
        <v>24.2</v>
      </c>
      <c r="PQB25" s="7">
        <v>60000</v>
      </c>
      <c r="PQC25" s="8">
        <v>23.3</v>
      </c>
      <c r="PQD25" s="7">
        <v>127000</v>
      </c>
      <c r="PQE25" s="8">
        <v>18.399999999999999</v>
      </c>
      <c r="PQF25" s="7" t="s">
        <v>123</v>
      </c>
      <c r="PQG25" s="9">
        <v>2023</v>
      </c>
      <c r="PQH25" s="10">
        <v>4000</v>
      </c>
      <c r="PQI25" s="11">
        <v>6.2</v>
      </c>
      <c r="PQJ25" s="7">
        <v>6000</v>
      </c>
      <c r="PQK25" s="8">
        <v>9.4</v>
      </c>
      <c r="PQL25" s="7">
        <v>18000</v>
      </c>
      <c r="PQM25" s="8">
        <v>15.3</v>
      </c>
      <c r="PQN25" s="7">
        <v>21000</v>
      </c>
      <c r="PQO25" s="8">
        <v>17.399999999999999</v>
      </c>
      <c r="PQP25" s="7">
        <v>19000</v>
      </c>
      <c r="PQQ25" s="8">
        <v>24.2</v>
      </c>
      <c r="PQR25" s="7">
        <v>60000</v>
      </c>
      <c r="PQS25" s="8">
        <v>23.3</v>
      </c>
      <c r="PQT25" s="7">
        <v>127000</v>
      </c>
      <c r="PQU25" s="8">
        <v>18.399999999999999</v>
      </c>
      <c r="PQV25" s="7" t="s">
        <v>123</v>
      </c>
      <c r="PQW25" s="9">
        <v>2023</v>
      </c>
      <c r="PQX25" s="10">
        <v>4000</v>
      </c>
      <c r="PQY25" s="11">
        <v>6.2</v>
      </c>
      <c r="PQZ25" s="7">
        <v>6000</v>
      </c>
      <c r="PRA25" s="8">
        <v>9.4</v>
      </c>
      <c r="PRB25" s="7">
        <v>18000</v>
      </c>
      <c r="PRC25" s="8">
        <v>15.3</v>
      </c>
      <c r="PRD25" s="7">
        <v>21000</v>
      </c>
      <c r="PRE25" s="8">
        <v>17.399999999999999</v>
      </c>
      <c r="PRF25" s="7">
        <v>19000</v>
      </c>
      <c r="PRG25" s="8">
        <v>24.2</v>
      </c>
      <c r="PRH25" s="7">
        <v>60000</v>
      </c>
      <c r="PRI25" s="8">
        <v>23.3</v>
      </c>
      <c r="PRJ25" s="7">
        <v>127000</v>
      </c>
      <c r="PRK25" s="8">
        <v>18.399999999999999</v>
      </c>
      <c r="PRL25" s="7" t="s">
        <v>123</v>
      </c>
      <c r="PRM25" s="9">
        <v>2023</v>
      </c>
      <c r="PRN25" s="10">
        <v>4000</v>
      </c>
      <c r="PRO25" s="11">
        <v>6.2</v>
      </c>
      <c r="PRP25" s="7">
        <v>6000</v>
      </c>
      <c r="PRQ25" s="8">
        <v>9.4</v>
      </c>
      <c r="PRR25" s="7">
        <v>18000</v>
      </c>
      <c r="PRS25" s="8">
        <v>15.3</v>
      </c>
      <c r="PRT25" s="7">
        <v>21000</v>
      </c>
      <c r="PRU25" s="8">
        <v>17.399999999999999</v>
      </c>
      <c r="PRV25" s="7">
        <v>19000</v>
      </c>
      <c r="PRW25" s="8">
        <v>24.2</v>
      </c>
      <c r="PRX25" s="7">
        <v>60000</v>
      </c>
      <c r="PRY25" s="8">
        <v>23.3</v>
      </c>
      <c r="PRZ25" s="7">
        <v>127000</v>
      </c>
      <c r="PSA25" s="8">
        <v>18.399999999999999</v>
      </c>
      <c r="PSB25" s="7" t="s">
        <v>123</v>
      </c>
      <c r="PSC25" s="9">
        <v>2023</v>
      </c>
      <c r="PSD25" s="10">
        <v>4000</v>
      </c>
      <c r="PSE25" s="11">
        <v>6.2</v>
      </c>
      <c r="PSF25" s="7">
        <v>6000</v>
      </c>
      <c r="PSG25" s="8">
        <v>9.4</v>
      </c>
      <c r="PSH25" s="7">
        <v>18000</v>
      </c>
      <c r="PSI25" s="8">
        <v>15.3</v>
      </c>
      <c r="PSJ25" s="7">
        <v>21000</v>
      </c>
      <c r="PSK25" s="8">
        <v>17.399999999999999</v>
      </c>
      <c r="PSL25" s="7">
        <v>19000</v>
      </c>
      <c r="PSM25" s="8">
        <v>24.2</v>
      </c>
      <c r="PSN25" s="7">
        <v>60000</v>
      </c>
      <c r="PSO25" s="8">
        <v>23.3</v>
      </c>
      <c r="PSP25" s="7">
        <v>127000</v>
      </c>
      <c r="PSQ25" s="8">
        <v>18.399999999999999</v>
      </c>
      <c r="PSR25" s="7" t="s">
        <v>123</v>
      </c>
      <c r="PSS25" s="9">
        <v>2023</v>
      </c>
      <c r="PST25" s="10">
        <v>4000</v>
      </c>
      <c r="PSU25" s="11">
        <v>6.2</v>
      </c>
      <c r="PSV25" s="7">
        <v>6000</v>
      </c>
      <c r="PSW25" s="8">
        <v>9.4</v>
      </c>
      <c r="PSX25" s="7">
        <v>18000</v>
      </c>
      <c r="PSY25" s="8">
        <v>15.3</v>
      </c>
      <c r="PSZ25" s="7">
        <v>21000</v>
      </c>
      <c r="PTA25" s="8">
        <v>17.399999999999999</v>
      </c>
      <c r="PTB25" s="7">
        <v>19000</v>
      </c>
      <c r="PTC25" s="8">
        <v>24.2</v>
      </c>
      <c r="PTD25" s="7">
        <v>60000</v>
      </c>
      <c r="PTE25" s="8">
        <v>23.3</v>
      </c>
      <c r="PTF25" s="7">
        <v>127000</v>
      </c>
      <c r="PTG25" s="8">
        <v>18.399999999999999</v>
      </c>
      <c r="PTH25" s="7" t="s">
        <v>123</v>
      </c>
      <c r="PTI25" s="9">
        <v>2023</v>
      </c>
      <c r="PTJ25" s="10">
        <v>4000</v>
      </c>
      <c r="PTK25" s="11">
        <v>6.2</v>
      </c>
      <c r="PTL25" s="7">
        <v>6000</v>
      </c>
      <c r="PTM25" s="8">
        <v>9.4</v>
      </c>
      <c r="PTN25" s="7">
        <v>18000</v>
      </c>
      <c r="PTO25" s="8">
        <v>15.3</v>
      </c>
      <c r="PTP25" s="7">
        <v>21000</v>
      </c>
      <c r="PTQ25" s="8">
        <v>17.399999999999999</v>
      </c>
      <c r="PTR25" s="7">
        <v>19000</v>
      </c>
      <c r="PTS25" s="8">
        <v>24.2</v>
      </c>
      <c r="PTT25" s="7">
        <v>60000</v>
      </c>
      <c r="PTU25" s="8">
        <v>23.3</v>
      </c>
      <c r="PTV25" s="7">
        <v>127000</v>
      </c>
      <c r="PTW25" s="8">
        <v>18.399999999999999</v>
      </c>
      <c r="PTX25" s="7" t="s">
        <v>123</v>
      </c>
      <c r="PTY25" s="9">
        <v>2023</v>
      </c>
      <c r="PTZ25" s="10">
        <v>4000</v>
      </c>
      <c r="PUA25" s="11">
        <v>6.2</v>
      </c>
      <c r="PUB25" s="7">
        <v>6000</v>
      </c>
      <c r="PUC25" s="8">
        <v>9.4</v>
      </c>
      <c r="PUD25" s="7">
        <v>18000</v>
      </c>
      <c r="PUE25" s="8">
        <v>15.3</v>
      </c>
      <c r="PUF25" s="7">
        <v>21000</v>
      </c>
      <c r="PUG25" s="8">
        <v>17.399999999999999</v>
      </c>
      <c r="PUH25" s="7">
        <v>19000</v>
      </c>
      <c r="PUI25" s="8">
        <v>24.2</v>
      </c>
      <c r="PUJ25" s="7">
        <v>60000</v>
      </c>
      <c r="PUK25" s="8">
        <v>23.3</v>
      </c>
      <c r="PUL25" s="7">
        <v>127000</v>
      </c>
      <c r="PUM25" s="8">
        <v>18.399999999999999</v>
      </c>
      <c r="PUN25" s="7" t="s">
        <v>123</v>
      </c>
      <c r="PUO25" s="9">
        <v>2023</v>
      </c>
      <c r="PUP25" s="10">
        <v>4000</v>
      </c>
      <c r="PUQ25" s="11">
        <v>6.2</v>
      </c>
      <c r="PUR25" s="7">
        <v>6000</v>
      </c>
      <c r="PUS25" s="8">
        <v>9.4</v>
      </c>
      <c r="PUT25" s="7">
        <v>18000</v>
      </c>
      <c r="PUU25" s="8">
        <v>15.3</v>
      </c>
      <c r="PUV25" s="7">
        <v>21000</v>
      </c>
      <c r="PUW25" s="8">
        <v>17.399999999999999</v>
      </c>
      <c r="PUX25" s="7">
        <v>19000</v>
      </c>
      <c r="PUY25" s="8">
        <v>24.2</v>
      </c>
      <c r="PUZ25" s="7">
        <v>60000</v>
      </c>
      <c r="PVA25" s="8">
        <v>23.3</v>
      </c>
      <c r="PVB25" s="7">
        <v>127000</v>
      </c>
      <c r="PVC25" s="8">
        <v>18.399999999999999</v>
      </c>
      <c r="PVD25" s="7" t="s">
        <v>123</v>
      </c>
      <c r="PVE25" s="9">
        <v>2023</v>
      </c>
      <c r="PVF25" s="10">
        <v>4000</v>
      </c>
      <c r="PVG25" s="11">
        <v>6.2</v>
      </c>
      <c r="PVH25" s="7">
        <v>6000</v>
      </c>
      <c r="PVI25" s="8">
        <v>9.4</v>
      </c>
      <c r="PVJ25" s="7">
        <v>18000</v>
      </c>
      <c r="PVK25" s="8">
        <v>15.3</v>
      </c>
      <c r="PVL25" s="7">
        <v>21000</v>
      </c>
      <c r="PVM25" s="8">
        <v>17.399999999999999</v>
      </c>
      <c r="PVN25" s="7">
        <v>19000</v>
      </c>
      <c r="PVO25" s="8">
        <v>24.2</v>
      </c>
      <c r="PVP25" s="7">
        <v>60000</v>
      </c>
      <c r="PVQ25" s="8">
        <v>23.3</v>
      </c>
      <c r="PVR25" s="7">
        <v>127000</v>
      </c>
      <c r="PVS25" s="8">
        <v>18.399999999999999</v>
      </c>
      <c r="PVT25" s="7" t="s">
        <v>123</v>
      </c>
      <c r="PVU25" s="9">
        <v>2023</v>
      </c>
      <c r="PVV25" s="10">
        <v>4000</v>
      </c>
      <c r="PVW25" s="11">
        <v>6.2</v>
      </c>
      <c r="PVX25" s="7">
        <v>6000</v>
      </c>
      <c r="PVY25" s="8">
        <v>9.4</v>
      </c>
      <c r="PVZ25" s="7">
        <v>18000</v>
      </c>
      <c r="PWA25" s="8">
        <v>15.3</v>
      </c>
      <c r="PWB25" s="7">
        <v>21000</v>
      </c>
      <c r="PWC25" s="8">
        <v>17.399999999999999</v>
      </c>
      <c r="PWD25" s="7">
        <v>19000</v>
      </c>
      <c r="PWE25" s="8">
        <v>24.2</v>
      </c>
      <c r="PWF25" s="7">
        <v>60000</v>
      </c>
      <c r="PWG25" s="8">
        <v>23.3</v>
      </c>
      <c r="PWH25" s="7">
        <v>127000</v>
      </c>
      <c r="PWI25" s="8">
        <v>18.399999999999999</v>
      </c>
      <c r="PWJ25" s="7" t="s">
        <v>123</v>
      </c>
      <c r="PWK25" s="9">
        <v>2023</v>
      </c>
      <c r="PWL25" s="10">
        <v>4000</v>
      </c>
      <c r="PWM25" s="11">
        <v>6.2</v>
      </c>
      <c r="PWN25" s="7">
        <v>6000</v>
      </c>
      <c r="PWO25" s="8">
        <v>9.4</v>
      </c>
      <c r="PWP25" s="7">
        <v>18000</v>
      </c>
      <c r="PWQ25" s="8">
        <v>15.3</v>
      </c>
      <c r="PWR25" s="7">
        <v>21000</v>
      </c>
      <c r="PWS25" s="8">
        <v>17.399999999999999</v>
      </c>
      <c r="PWT25" s="7">
        <v>19000</v>
      </c>
      <c r="PWU25" s="8">
        <v>24.2</v>
      </c>
      <c r="PWV25" s="7">
        <v>60000</v>
      </c>
      <c r="PWW25" s="8">
        <v>23.3</v>
      </c>
      <c r="PWX25" s="7">
        <v>127000</v>
      </c>
      <c r="PWY25" s="8">
        <v>18.399999999999999</v>
      </c>
      <c r="PWZ25" s="7" t="s">
        <v>123</v>
      </c>
      <c r="PXA25" s="9">
        <v>2023</v>
      </c>
      <c r="PXB25" s="10">
        <v>4000</v>
      </c>
      <c r="PXC25" s="11">
        <v>6.2</v>
      </c>
      <c r="PXD25" s="7">
        <v>6000</v>
      </c>
      <c r="PXE25" s="8">
        <v>9.4</v>
      </c>
      <c r="PXF25" s="7">
        <v>18000</v>
      </c>
      <c r="PXG25" s="8">
        <v>15.3</v>
      </c>
      <c r="PXH25" s="7">
        <v>21000</v>
      </c>
      <c r="PXI25" s="8">
        <v>17.399999999999999</v>
      </c>
      <c r="PXJ25" s="7">
        <v>19000</v>
      </c>
      <c r="PXK25" s="8">
        <v>24.2</v>
      </c>
      <c r="PXL25" s="7">
        <v>60000</v>
      </c>
      <c r="PXM25" s="8">
        <v>23.3</v>
      </c>
      <c r="PXN25" s="7">
        <v>127000</v>
      </c>
      <c r="PXO25" s="8">
        <v>18.399999999999999</v>
      </c>
      <c r="PXP25" s="7" t="s">
        <v>123</v>
      </c>
      <c r="PXQ25" s="9">
        <v>2023</v>
      </c>
      <c r="PXR25" s="10">
        <v>4000</v>
      </c>
      <c r="PXS25" s="11">
        <v>6.2</v>
      </c>
      <c r="PXT25" s="7">
        <v>6000</v>
      </c>
      <c r="PXU25" s="8">
        <v>9.4</v>
      </c>
      <c r="PXV25" s="7">
        <v>18000</v>
      </c>
      <c r="PXW25" s="8">
        <v>15.3</v>
      </c>
      <c r="PXX25" s="7">
        <v>21000</v>
      </c>
      <c r="PXY25" s="8">
        <v>17.399999999999999</v>
      </c>
      <c r="PXZ25" s="7">
        <v>19000</v>
      </c>
      <c r="PYA25" s="8">
        <v>24.2</v>
      </c>
      <c r="PYB25" s="7">
        <v>60000</v>
      </c>
      <c r="PYC25" s="8">
        <v>23.3</v>
      </c>
      <c r="PYD25" s="7">
        <v>127000</v>
      </c>
      <c r="PYE25" s="8">
        <v>18.399999999999999</v>
      </c>
      <c r="PYF25" s="7" t="s">
        <v>123</v>
      </c>
      <c r="PYG25" s="9">
        <v>2023</v>
      </c>
      <c r="PYH25" s="10">
        <v>4000</v>
      </c>
      <c r="PYI25" s="11">
        <v>6.2</v>
      </c>
      <c r="PYJ25" s="7">
        <v>6000</v>
      </c>
      <c r="PYK25" s="8">
        <v>9.4</v>
      </c>
      <c r="PYL25" s="7">
        <v>18000</v>
      </c>
      <c r="PYM25" s="8">
        <v>15.3</v>
      </c>
      <c r="PYN25" s="7">
        <v>21000</v>
      </c>
      <c r="PYO25" s="8">
        <v>17.399999999999999</v>
      </c>
      <c r="PYP25" s="7">
        <v>19000</v>
      </c>
      <c r="PYQ25" s="8">
        <v>24.2</v>
      </c>
      <c r="PYR25" s="7">
        <v>60000</v>
      </c>
      <c r="PYS25" s="8">
        <v>23.3</v>
      </c>
      <c r="PYT25" s="7">
        <v>127000</v>
      </c>
      <c r="PYU25" s="8">
        <v>18.399999999999999</v>
      </c>
      <c r="PYV25" s="7" t="s">
        <v>123</v>
      </c>
      <c r="PYW25" s="9">
        <v>2023</v>
      </c>
      <c r="PYX25" s="10">
        <v>4000</v>
      </c>
      <c r="PYY25" s="11">
        <v>6.2</v>
      </c>
      <c r="PYZ25" s="7">
        <v>6000</v>
      </c>
      <c r="PZA25" s="8">
        <v>9.4</v>
      </c>
      <c r="PZB25" s="7">
        <v>18000</v>
      </c>
      <c r="PZC25" s="8">
        <v>15.3</v>
      </c>
      <c r="PZD25" s="7">
        <v>21000</v>
      </c>
      <c r="PZE25" s="8">
        <v>17.399999999999999</v>
      </c>
      <c r="PZF25" s="7">
        <v>19000</v>
      </c>
      <c r="PZG25" s="8">
        <v>24.2</v>
      </c>
      <c r="PZH25" s="7">
        <v>60000</v>
      </c>
      <c r="PZI25" s="8">
        <v>23.3</v>
      </c>
      <c r="PZJ25" s="7">
        <v>127000</v>
      </c>
      <c r="PZK25" s="8">
        <v>18.399999999999999</v>
      </c>
      <c r="PZL25" s="7" t="s">
        <v>123</v>
      </c>
      <c r="PZM25" s="9">
        <v>2023</v>
      </c>
      <c r="PZN25" s="10">
        <v>4000</v>
      </c>
      <c r="PZO25" s="11">
        <v>6.2</v>
      </c>
      <c r="PZP25" s="7">
        <v>6000</v>
      </c>
      <c r="PZQ25" s="8">
        <v>9.4</v>
      </c>
      <c r="PZR25" s="7">
        <v>18000</v>
      </c>
      <c r="PZS25" s="8">
        <v>15.3</v>
      </c>
      <c r="PZT25" s="7">
        <v>21000</v>
      </c>
      <c r="PZU25" s="8">
        <v>17.399999999999999</v>
      </c>
      <c r="PZV25" s="7">
        <v>19000</v>
      </c>
      <c r="PZW25" s="8">
        <v>24.2</v>
      </c>
      <c r="PZX25" s="7">
        <v>60000</v>
      </c>
      <c r="PZY25" s="8">
        <v>23.3</v>
      </c>
      <c r="PZZ25" s="7">
        <v>127000</v>
      </c>
      <c r="QAA25" s="8">
        <v>18.399999999999999</v>
      </c>
      <c r="QAB25" s="7" t="s">
        <v>123</v>
      </c>
      <c r="QAC25" s="9">
        <v>2023</v>
      </c>
      <c r="QAD25" s="10">
        <v>4000</v>
      </c>
      <c r="QAE25" s="11">
        <v>6.2</v>
      </c>
      <c r="QAF25" s="7">
        <v>6000</v>
      </c>
      <c r="QAG25" s="8">
        <v>9.4</v>
      </c>
      <c r="QAH25" s="7">
        <v>18000</v>
      </c>
      <c r="QAI25" s="8">
        <v>15.3</v>
      </c>
      <c r="QAJ25" s="7">
        <v>21000</v>
      </c>
      <c r="QAK25" s="8">
        <v>17.399999999999999</v>
      </c>
      <c r="QAL25" s="7">
        <v>19000</v>
      </c>
      <c r="QAM25" s="8">
        <v>24.2</v>
      </c>
      <c r="QAN25" s="7">
        <v>60000</v>
      </c>
      <c r="QAO25" s="8">
        <v>23.3</v>
      </c>
      <c r="QAP25" s="7">
        <v>127000</v>
      </c>
      <c r="QAQ25" s="8">
        <v>18.399999999999999</v>
      </c>
      <c r="QAR25" s="7" t="s">
        <v>123</v>
      </c>
      <c r="QAS25" s="9">
        <v>2023</v>
      </c>
      <c r="QAT25" s="10">
        <v>4000</v>
      </c>
      <c r="QAU25" s="11">
        <v>6.2</v>
      </c>
      <c r="QAV25" s="7">
        <v>6000</v>
      </c>
      <c r="QAW25" s="8">
        <v>9.4</v>
      </c>
      <c r="QAX25" s="7">
        <v>18000</v>
      </c>
      <c r="QAY25" s="8">
        <v>15.3</v>
      </c>
      <c r="QAZ25" s="7">
        <v>21000</v>
      </c>
      <c r="QBA25" s="8">
        <v>17.399999999999999</v>
      </c>
      <c r="QBB25" s="7">
        <v>19000</v>
      </c>
      <c r="QBC25" s="8">
        <v>24.2</v>
      </c>
      <c r="QBD25" s="7">
        <v>60000</v>
      </c>
      <c r="QBE25" s="8">
        <v>23.3</v>
      </c>
      <c r="QBF25" s="7">
        <v>127000</v>
      </c>
      <c r="QBG25" s="8">
        <v>18.399999999999999</v>
      </c>
      <c r="QBH25" s="7" t="s">
        <v>123</v>
      </c>
      <c r="QBI25" s="9">
        <v>2023</v>
      </c>
      <c r="QBJ25" s="10">
        <v>4000</v>
      </c>
      <c r="QBK25" s="11">
        <v>6.2</v>
      </c>
      <c r="QBL25" s="7">
        <v>6000</v>
      </c>
      <c r="QBM25" s="8">
        <v>9.4</v>
      </c>
      <c r="QBN25" s="7">
        <v>18000</v>
      </c>
      <c r="QBO25" s="8">
        <v>15.3</v>
      </c>
      <c r="QBP25" s="7">
        <v>21000</v>
      </c>
      <c r="QBQ25" s="8">
        <v>17.399999999999999</v>
      </c>
      <c r="QBR25" s="7">
        <v>19000</v>
      </c>
      <c r="QBS25" s="8">
        <v>24.2</v>
      </c>
      <c r="QBT25" s="7">
        <v>60000</v>
      </c>
      <c r="QBU25" s="8">
        <v>23.3</v>
      </c>
      <c r="QBV25" s="7">
        <v>127000</v>
      </c>
      <c r="QBW25" s="8">
        <v>18.399999999999999</v>
      </c>
      <c r="QBX25" s="7" t="s">
        <v>123</v>
      </c>
      <c r="QBY25" s="9">
        <v>2023</v>
      </c>
      <c r="QBZ25" s="10">
        <v>4000</v>
      </c>
      <c r="QCA25" s="11">
        <v>6.2</v>
      </c>
      <c r="QCB25" s="7">
        <v>6000</v>
      </c>
      <c r="QCC25" s="8">
        <v>9.4</v>
      </c>
      <c r="QCD25" s="7">
        <v>18000</v>
      </c>
      <c r="QCE25" s="8">
        <v>15.3</v>
      </c>
      <c r="QCF25" s="7">
        <v>21000</v>
      </c>
      <c r="QCG25" s="8">
        <v>17.399999999999999</v>
      </c>
      <c r="QCH25" s="7">
        <v>19000</v>
      </c>
      <c r="QCI25" s="8">
        <v>24.2</v>
      </c>
      <c r="QCJ25" s="7">
        <v>60000</v>
      </c>
      <c r="QCK25" s="8">
        <v>23.3</v>
      </c>
      <c r="QCL25" s="7">
        <v>127000</v>
      </c>
      <c r="QCM25" s="8">
        <v>18.399999999999999</v>
      </c>
      <c r="QCN25" s="7" t="s">
        <v>123</v>
      </c>
      <c r="QCO25" s="9">
        <v>2023</v>
      </c>
      <c r="QCP25" s="10">
        <v>4000</v>
      </c>
      <c r="QCQ25" s="11">
        <v>6.2</v>
      </c>
      <c r="QCR25" s="7">
        <v>6000</v>
      </c>
      <c r="QCS25" s="8">
        <v>9.4</v>
      </c>
      <c r="QCT25" s="7">
        <v>18000</v>
      </c>
      <c r="QCU25" s="8">
        <v>15.3</v>
      </c>
      <c r="QCV25" s="7">
        <v>21000</v>
      </c>
      <c r="QCW25" s="8">
        <v>17.399999999999999</v>
      </c>
      <c r="QCX25" s="7">
        <v>19000</v>
      </c>
      <c r="QCY25" s="8">
        <v>24.2</v>
      </c>
      <c r="QCZ25" s="7">
        <v>60000</v>
      </c>
      <c r="QDA25" s="8">
        <v>23.3</v>
      </c>
      <c r="QDB25" s="7">
        <v>127000</v>
      </c>
      <c r="QDC25" s="8">
        <v>18.399999999999999</v>
      </c>
      <c r="QDD25" s="7" t="s">
        <v>123</v>
      </c>
      <c r="QDE25" s="9">
        <v>2023</v>
      </c>
      <c r="QDF25" s="10">
        <v>4000</v>
      </c>
      <c r="QDG25" s="11">
        <v>6.2</v>
      </c>
      <c r="QDH25" s="7">
        <v>6000</v>
      </c>
      <c r="QDI25" s="8">
        <v>9.4</v>
      </c>
      <c r="QDJ25" s="7">
        <v>18000</v>
      </c>
      <c r="QDK25" s="8">
        <v>15.3</v>
      </c>
      <c r="QDL25" s="7">
        <v>21000</v>
      </c>
      <c r="QDM25" s="8">
        <v>17.399999999999999</v>
      </c>
      <c r="QDN25" s="7">
        <v>19000</v>
      </c>
      <c r="QDO25" s="8">
        <v>24.2</v>
      </c>
      <c r="QDP25" s="7">
        <v>60000</v>
      </c>
      <c r="QDQ25" s="8">
        <v>23.3</v>
      </c>
      <c r="QDR25" s="7">
        <v>127000</v>
      </c>
      <c r="QDS25" s="8">
        <v>18.399999999999999</v>
      </c>
      <c r="QDT25" s="7" t="s">
        <v>123</v>
      </c>
      <c r="QDU25" s="9">
        <v>2023</v>
      </c>
      <c r="QDV25" s="10">
        <v>4000</v>
      </c>
      <c r="QDW25" s="11">
        <v>6.2</v>
      </c>
      <c r="QDX25" s="7">
        <v>6000</v>
      </c>
      <c r="QDY25" s="8">
        <v>9.4</v>
      </c>
      <c r="QDZ25" s="7">
        <v>18000</v>
      </c>
      <c r="QEA25" s="8">
        <v>15.3</v>
      </c>
      <c r="QEB25" s="7">
        <v>21000</v>
      </c>
      <c r="QEC25" s="8">
        <v>17.399999999999999</v>
      </c>
      <c r="QED25" s="7">
        <v>19000</v>
      </c>
      <c r="QEE25" s="8">
        <v>24.2</v>
      </c>
      <c r="QEF25" s="7">
        <v>60000</v>
      </c>
      <c r="QEG25" s="8">
        <v>23.3</v>
      </c>
      <c r="QEH25" s="7">
        <v>127000</v>
      </c>
      <c r="QEI25" s="8">
        <v>18.399999999999999</v>
      </c>
      <c r="QEJ25" s="7" t="s">
        <v>123</v>
      </c>
      <c r="QEK25" s="9">
        <v>2023</v>
      </c>
      <c r="QEL25" s="10">
        <v>4000</v>
      </c>
      <c r="QEM25" s="11">
        <v>6.2</v>
      </c>
      <c r="QEN25" s="7">
        <v>6000</v>
      </c>
      <c r="QEO25" s="8">
        <v>9.4</v>
      </c>
      <c r="QEP25" s="7">
        <v>18000</v>
      </c>
      <c r="QEQ25" s="8">
        <v>15.3</v>
      </c>
      <c r="QER25" s="7">
        <v>21000</v>
      </c>
      <c r="QES25" s="8">
        <v>17.399999999999999</v>
      </c>
      <c r="QET25" s="7">
        <v>19000</v>
      </c>
      <c r="QEU25" s="8">
        <v>24.2</v>
      </c>
      <c r="QEV25" s="7">
        <v>60000</v>
      </c>
      <c r="QEW25" s="8">
        <v>23.3</v>
      </c>
      <c r="QEX25" s="7">
        <v>127000</v>
      </c>
      <c r="QEY25" s="8">
        <v>18.399999999999999</v>
      </c>
      <c r="QEZ25" s="7" t="s">
        <v>123</v>
      </c>
      <c r="QFA25" s="9">
        <v>2023</v>
      </c>
      <c r="QFB25" s="10">
        <v>4000</v>
      </c>
      <c r="QFC25" s="11">
        <v>6.2</v>
      </c>
      <c r="QFD25" s="7">
        <v>6000</v>
      </c>
      <c r="QFE25" s="8">
        <v>9.4</v>
      </c>
      <c r="QFF25" s="7">
        <v>18000</v>
      </c>
      <c r="QFG25" s="8">
        <v>15.3</v>
      </c>
      <c r="QFH25" s="7">
        <v>21000</v>
      </c>
      <c r="QFI25" s="8">
        <v>17.399999999999999</v>
      </c>
      <c r="QFJ25" s="7">
        <v>19000</v>
      </c>
      <c r="QFK25" s="8">
        <v>24.2</v>
      </c>
      <c r="QFL25" s="7">
        <v>60000</v>
      </c>
      <c r="QFM25" s="8">
        <v>23.3</v>
      </c>
      <c r="QFN25" s="7">
        <v>127000</v>
      </c>
      <c r="QFO25" s="8">
        <v>18.399999999999999</v>
      </c>
      <c r="QFP25" s="7" t="s">
        <v>123</v>
      </c>
      <c r="QFQ25" s="9">
        <v>2023</v>
      </c>
      <c r="QFR25" s="10">
        <v>4000</v>
      </c>
      <c r="QFS25" s="11">
        <v>6.2</v>
      </c>
      <c r="QFT25" s="7">
        <v>6000</v>
      </c>
      <c r="QFU25" s="8">
        <v>9.4</v>
      </c>
      <c r="QFV25" s="7">
        <v>18000</v>
      </c>
      <c r="QFW25" s="8">
        <v>15.3</v>
      </c>
      <c r="QFX25" s="7">
        <v>21000</v>
      </c>
      <c r="QFY25" s="8">
        <v>17.399999999999999</v>
      </c>
      <c r="QFZ25" s="7">
        <v>19000</v>
      </c>
      <c r="QGA25" s="8">
        <v>24.2</v>
      </c>
      <c r="QGB25" s="7">
        <v>60000</v>
      </c>
      <c r="QGC25" s="8">
        <v>23.3</v>
      </c>
      <c r="QGD25" s="7">
        <v>127000</v>
      </c>
      <c r="QGE25" s="8">
        <v>18.399999999999999</v>
      </c>
      <c r="QGF25" s="7" t="s">
        <v>123</v>
      </c>
      <c r="QGG25" s="9">
        <v>2023</v>
      </c>
      <c r="QGH25" s="10">
        <v>4000</v>
      </c>
      <c r="QGI25" s="11">
        <v>6.2</v>
      </c>
      <c r="QGJ25" s="7">
        <v>6000</v>
      </c>
      <c r="QGK25" s="8">
        <v>9.4</v>
      </c>
      <c r="QGL25" s="7">
        <v>18000</v>
      </c>
      <c r="QGM25" s="8">
        <v>15.3</v>
      </c>
      <c r="QGN25" s="7">
        <v>21000</v>
      </c>
      <c r="QGO25" s="8">
        <v>17.399999999999999</v>
      </c>
      <c r="QGP25" s="7">
        <v>19000</v>
      </c>
      <c r="QGQ25" s="8">
        <v>24.2</v>
      </c>
      <c r="QGR25" s="7">
        <v>60000</v>
      </c>
      <c r="QGS25" s="8">
        <v>23.3</v>
      </c>
      <c r="QGT25" s="7">
        <v>127000</v>
      </c>
      <c r="QGU25" s="8">
        <v>18.399999999999999</v>
      </c>
      <c r="QGV25" s="7" t="s">
        <v>123</v>
      </c>
      <c r="QGW25" s="9">
        <v>2023</v>
      </c>
      <c r="QGX25" s="10">
        <v>4000</v>
      </c>
      <c r="QGY25" s="11">
        <v>6.2</v>
      </c>
      <c r="QGZ25" s="7">
        <v>6000</v>
      </c>
      <c r="QHA25" s="8">
        <v>9.4</v>
      </c>
      <c r="QHB25" s="7">
        <v>18000</v>
      </c>
      <c r="QHC25" s="8">
        <v>15.3</v>
      </c>
      <c r="QHD25" s="7">
        <v>21000</v>
      </c>
      <c r="QHE25" s="8">
        <v>17.399999999999999</v>
      </c>
      <c r="QHF25" s="7">
        <v>19000</v>
      </c>
      <c r="QHG25" s="8">
        <v>24.2</v>
      </c>
      <c r="QHH25" s="7">
        <v>60000</v>
      </c>
      <c r="QHI25" s="8">
        <v>23.3</v>
      </c>
      <c r="QHJ25" s="7">
        <v>127000</v>
      </c>
      <c r="QHK25" s="8">
        <v>18.399999999999999</v>
      </c>
      <c r="QHL25" s="7" t="s">
        <v>123</v>
      </c>
      <c r="QHM25" s="9">
        <v>2023</v>
      </c>
      <c r="QHN25" s="10">
        <v>4000</v>
      </c>
      <c r="QHO25" s="11">
        <v>6.2</v>
      </c>
      <c r="QHP25" s="7">
        <v>6000</v>
      </c>
      <c r="QHQ25" s="8">
        <v>9.4</v>
      </c>
      <c r="QHR25" s="7">
        <v>18000</v>
      </c>
      <c r="QHS25" s="8">
        <v>15.3</v>
      </c>
      <c r="QHT25" s="7">
        <v>21000</v>
      </c>
      <c r="QHU25" s="8">
        <v>17.399999999999999</v>
      </c>
      <c r="QHV25" s="7">
        <v>19000</v>
      </c>
      <c r="QHW25" s="8">
        <v>24.2</v>
      </c>
      <c r="QHX25" s="7">
        <v>60000</v>
      </c>
      <c r="QHY25" s="8">
        <v>23.3</v>
      </c>
      <c r="QHZ25" s="7">
        <v>127000</v>
      </c>
      <c r="QIA25" s="8">
        <v>18.399999999999999</v>
      </c>
      <c r="QIB25" s="7" t="s">
        <v>123</v>
      </c>
      <c r="QIC25" s="9">
        <v>2023</v>
      </c>
      <c r="QID25" s="10">
        <v>4000</v>
      </c>
      <c r="QIE25" s="11">
        <v>6.2</v>
      </c>
      <c r="QIF25" s="7">
        <v>6000</v>
      </c>
      <c r="QIG25" s="8">
        <v>9.4</v>
      </c>
      <c r="QIH25" s="7">
        <v>18000</v>
      </c>
      <c r="QII25" s="8">
        <v>15.3</v>
      </c>
      <c r="QIJ25" s="7">
        <v>21000</v>
      </c>
      <c r="QIK25" s="8">
        <v>17.399999999999999</v>
      </c>
      <c r="QIL25" s="7">
        <v>19000</v>
      </c>
      <c r="QIM25" s="8">
        <v>24.2</v>
      </c>
      <c r="QIN25" s="7">
        <v>60000</v>
      </c>
      <c r="QIO25" s="8">
        <v>23.3</v>
      </c>
      <c r="QIP25" s="7">
        <v>127000</v>
      </c>
      <c r="QIQ25" s="8">
        <v>18.399999999999999</v>
      </c>
      <c r="QIR25" s="7" t="s">
        <v>123</v>
      </c>
      <c r="QIS25" s="9">
        <v>2023</v>
      </c>
      <c r="QIT25" s="10">
        <v>4000</v>
      </c>
      <c r="QIU25" s="11">
        <v>6.2</v>
      </c>
      <c r="QIV25" s="7">
        <v>6000</v>
      </c>
      <c r="QIW25" s="8">
        <v>9.4</v>
      </c>
      <c r="QIX25" s="7">
        <v>18000</v>
      </c>
      <c r="QIY25" s="8">
        <v>15.3</v>
      </c>
      <c r="QIZ25" s="7">
        <v>21000</v>
      </c>
      <c r="QJA25" s="8">
        <v>17.399999999999999</v>
      </c>
      <c r="QJB25" s="7">
        <v>19000</v>
      </c>
      <c r="QJC25" s="8">
        <v>24.2</v>
      </c>
      <c r="QJD25" s="7">
        <v>60000</v>
      </c>
      <c r="QJE25" s="8">
        <v>23.3</v>
      </c>
      <c r="QJF25" s="7">
        <v>127000</v>
      </c>
      <c r="QJG25" s="8">
        <v>18.399999999999999</v>
      </c>
      <c r="QJH25" s="7" t="s">
        <v>123</v>
      </c>
      <c r="QJI25" s="9">
        <v>2023</v>
      </c>
      <c r="QJJ25" s="10">
        <v>4000</v>
      </c>
      <c r="QJK25" s="11">
        <v>6.2</v>
      </c>
      <c r="QJL25" s="7">
        <v>6000</v>
      </c>
      <c r="QJM25" s="8">
        <v>9.4</v>
      </c>
      <c r="QJN25" s="7">
        <v>18000</v>
      </c>
      <c r="QJO25" s="8">
        <v>15.3</v>
      </c>
      <c r="QJP25" s="7">
        <v>21000</v>
      </c>
      <c r="QJQ25" s="8">
        <v>17.399999999999999</v>
      </c>
      <c r="QJR25" s="7">
        <v>19000</v>
      </c>
      <c r="QJS25" s="8">
        <v>24.2</v>
      </c>
      <c r="QJT25" s="7">
        <v>60000</v>
      </c>
      <c r="QJU25" s="8">
        <v>23.3</v>
      </c>
      <c r="QJV25" s="7">
        <v>127000</v>
      </c>
      <c r="QJW25" s="8">
        <v>18.399999999999999</v>
      </c>
      <c r="QJX25" s="7" t="s">
        <v>123</v>
      </c>
      <c r="QJY25" s="9">
        <v>2023</v>
      </c>
      <c r="QJZ25" s="10">
        <v>4000</v>
      </c>
      <c r="QKA25" s="11">
        <v>6.2</v>
      </c>
      <c r="QKB25" s="7">
        <v>6000</v>
      </c>
      <c r="QKC25" s="8">
        <v>9.4</v>
      </c>
      <c r="QKD25" s="7">
        <v>18000</v>
      </c>
      <c r="QKE25" s="8">
        <v>15.3</v>
      </c>
      <c r="QKF25" s="7">
        <v>21000</v>
      </c>
      <c r="QKG25" s="8">
        <v>17.399999999999999</v>
      </c>
      <c r="QKH25" s="7">
        <v>19000</v>
      </c>
      <c r="QKI25" s="8">
        <v>24.2</v>
      </c>
      <c r="QKJ25" s="7">
        <v>60000</v>
      </c>
      <c r="QKK25" s="8">
        <v>23.3</v>
      </c>
      <c r="QKL25" s="7">
        <v>127000</v>
      </c>
      <c r="QKM25" s="8">
        <v>18.399999999999999</v>
      </c>
      <c r="QKN25" s="7" t="s">
        <v>123</v>
      </c>
      <c r="QKO25" s="9">
        <v>2023</v>
      </c>
      <c r="QKP25" s="10">
        <v>4000</v>
      </c>
      <c r="QKQ25" s="11">
        <v>6.2</v>
      </c>
      <c r="QKR25" s="7">
        <v>6000</v>
      </c>
      <c r="QKS25" s="8">
        <v>9.4</v>
      </c>
      <c r="QKT25" s="7">
        <v>18000</v>
      </c>
      <c r="QKU25" s="8">
        <v>15.3</v>
      </c>
      <c r="QKV25" s="7">
        <v>21000</v>
      </c>
      <c r="QKW25" s="8">
        <v>17.399999999999999</v>
      </c>
      <c r="QKX25" s="7">
        <v>19000</v>
      </c>
      <c r="QKY25" s="8">
        <v>24.2</v>
      </c>
      <c r="QKZ25" s="7">
        <v>60000</v>
      </c>
      <c r="QLA25" s="8">
        <v>23.3</v>
      </c>
      <c r="QLB25" s="7">
        <v>127000</v>
      </c>
      <c r="QLC25" s="8">
        <v>18.399999999999999</v>
      </c>
      <c r="QLD25" s="7" t="s">
        <v>123</v>
      </c>
      <c r="QLE25" s="9">
        <v>2023</v>
      </c>
      <c r="QLF25" s="10">
        <v>4000</v>
      </c>
      <c r="QLG25" s="11">
        <v>6.2</v>
      </c>
      <c r="QLH25" s="7">
        <v>6000</v>
      </c>
      <c r="QLI25" s="8">
        <v>9.4</v>
      </c>
      <c r="QLJ25" s="7">
        <v>18000</v>
      </c>
      <c r="QLK25" s="8">
        <v>15.3</v>
      </c>
      <c r="QLL25" s="7">
        <v>21000</v>
      </c>
      <c r="QLM25" s="8">
        <v>17.399999999999999</v>
      </c>
      <c r="QLN25" s="7">
        <v>19000</v>
      </c>
      <c r="QLO25" s="8">
        <v>24.2</v>
      </c>
      <c r="QLP25" s="7">
        <v>60000</v>
      </c>
      <c r="QLQ25" s="8">
        <v>23.3</v>
      </c>
      <c r="QLR25" s="7">
        <v>127000</v>
      </c>
      <c r="QLS25" s="8">
        <v>18.399999999999999</v>
      </c>
      <c r="QLT25" s="7" t="s">
        <v>123</v>
      </c>
      <c r="QLU25" s="9">
        <v>2023</v>
      </c>
      <c r="QLV25" s="10">
        <v>4000</v>
      </c>
      <c r="QLW25" s="11">
        <v>6.2</v>
      </c>
      <c r="QLX25" s="7">
        <v>6000</v>
      </c>
      <c r="QLY25" s="8">
        <v>9.4</v>
      </c>
      <c r="QLZ25" s="7">
        <v>18000</v>
      </c>
      <c r="QMA25" s="8">
        <v>15.3</v>
      </c>
      <c r="QMB25" s="7">
        <v>21000</v>
      </c>
      <c r="QMC25" s="8">
        <v>17.399999999999999</v>
      </c>
      <c r="QMD25" s="7">
        <v>19000</v>
      </c>
      <c r="QME25" s="8">
        <v>24.2</v>
      </c>
      <c r="QMF25" s="7">
        <v>60000</v>
      </c>
      <c r="QMG25" s="8">
        <v>23.3</v>
      </c>
      <c r="QMH25" s="7">
        <v>127000</v>
      </c>
      <c r="QMI25" s="8">
        <v>18.399999999999999</v>
      </c>
      <c r="QMJ25" s="7" t="s">
        <v>123</v>
      </c>
      <c r="QMK25" s="9">
        <v>2023</v>
      </c>
      <c r="QML25" s="10">
        <v>4000</v>
      </c>
      <c r="QMM25" s="11">
        <v>6.2</v>
      </c>
      <c r="QMN25" s="7">
        <v>6000</v>
      </c>
      <c r="QMO25" s="8">
        <v>9.4</v>
      </c>
      <c r="QMP25" s="7">
        <v>18000</v>
      </c>
      <c r="QMQ25" s="8">
        <v>15.3</v>
      </c>
      <c r="QMR25" s="7">
        <v>21000</v>
      </c>
      <c r="QMS25" s="8">
        <v>17.399999999999999</v>
      </c>
      <c r="QMT25" s="7">
        <v>19000</v>
      </c>
      <c r="QMU25" s="8">
        <v>24.2</v>
      </c>
      <c r="QMV25" s="7">
        <v>60000</v>
      </c>
      <c r="QMW25" s="8">
        <v>23.3</v>
      </c>
      <c r="QMX25" s="7">
        <v>127000</v>
      </c>
      <c r="QMY25" s="8">
        <v>18.399999999999999</v>
      </c>
      <c r="QMZ25" s="7" t="s">
        <v>123</v>
      </c>
      <c r="QNA25" s="9">
        <v>2023</v>
      </c>
      <c r="QNB25" s="10">
        <v>4000</v>
      </c>
      <c r="QNC25" s="11">
        <v>6.2</v>
      </c>
      <c r="QND25" s="7">
        <v>6000</v>
      </c>
      <c r="QNE25" s="8">
        <v>9.4</v>
      </c>
      <c r="QNF25" s="7">
        <v>18000</v>
      </c>
      <c r="QNG25" s="8">
        <v>15.3</v>
      </c>
      <c r="QNH25" s="7">
        <v>21000</v>
      </c>
      <c r="QNI25" s="8">
        <v>17.399999999999999</v>
      </c>
      <c r="QNJ25" s="7">
        <v>19000</v>
      </c>
      <c r="QNK25" s="8">
        <v>24.2</v>
      </c>
      <c r="QNL25" s="7">
        <v>60000</v>
      </c>
      <c r="QNM25" s="8">
        <v>23.3</v>
      </c>
      <c r="QNN25" s="7">
        <v>127000</v>
      </c>
      <c r="QNO25" s="8">
        <v>18.399999999999999</v>
      </c>
      <c r="QNP25" s="7" t="s">
        <v>123</v>
      </c>
      <c r="QNQ25" s="9">
        <v>2023</v>
      </c>
      <c r="QNR25" s="10">
        <v>4000</v>
      </c>
      <c r="QNS25" s="11">
        <v>6.2</v>
      </c>
      <c r="QNT25" s="7">
        <v>6000</v>
      </c>
      <c r="QNU25" s="8">
        <v>9.4</v>
      </c>
      <c r="QNV25" s="7">
        <v>18000</v>
      </c>
      <c r="QNW25" s="8">
        <v>15.3</v>
      </c>
      <c r="QNX25" s="7">
        <v>21000</v>
      </c>
      <c r="QNY25" s="8">
        <v>17.399999999999999</v>
      </c>
      <c r="QNZ25" s="7">
        <v>19000</v>
      </c>
      <c r="QOA25" s="8">
        <v>24.2</v>
      </c>
      <c r="QOB25" s="7">
        <v>60000</v>
      </c>
      <c r="QOC25" s="8">
        <v>23.3</v>
      </c>
      <c r="QOD25" s="7">
        <v>127000</v>
      </c>
      <c r="QOE25" s="8">
        <v>18.399999999999999</v>
      </c>
      <c r="QOF25" s="7" t="s">
        <v>123</v>
      </c>
      <c r="QOG25" s="9">
        <v>2023</v>
      </c>
      <c r="QOH25" s="10">
        <v>4000</v>
      </c>
      <c r="QOI25" s="11">
        <v>6.2</v>
      </c>
      <c r="QOJ25" s="7">
        <v>6000</v>
      </c>
      <c r="QOK25" s="8">
        <v>9.4</v>
      </c>
      <c r="QOL25" s="7">
        <v>18000</v>
      </c>
      <c r="QOM25" s="8">
        <v>15.3</v>
      </c>
      <c r="QON25" s="7">
        <v>21000</v>
      </c>
      <c r="QOO25" s="8">
        <v>17.399999999999999</v>
      </c>
      <c r="QOP25" s="7">
        <v>19000</v>
      </c>
      <c r="QOQ25" s="8">
        <v>24.2</v>
      </c>
      <c r="QOR25" s="7">
        <v>60000</v>
      </c>
      <c r="QOS25" s="8">
        <v>23.3</v>
      </c>
      <c r="QOT25" s="7">
        <v>127000</v>
      </c>
      <c r="QOU25" s="8">
        <v>18.399999999999999</v>
      </c>
      <c r="QOV25" s="7" t="s">
        <v>123</v>
      </c>
      <c r="QOW25" s="9">
        <v>2023</v>
      </c>
      <c r="QOX25" s="10">
        <v>4000</v>
      </c>
      <c r="QOY25" s="11">
        <v>6.2</v>
      </c>
      <c r="QOZ25" s="7">
        <v>6000</v>
      </c>
      <c r="QPA25" s="8">
        <v>9.4</v>
      </c>
      <c r="QPB25" s="7">
        <v>18000</v>
      </c>
      <c r="QPC25" s="8">
        <v>15.3</v>
      </c>
      <c r="QPD25" s="7">
        <v>21000</v>
      </c>
      <c r="QPE25" s="8">
        <v>17.399999999999999</v>
      </c>
      <c r="QPF25" s="7">
        <v>19000</v>
      </c>
      <c r="QPG25" s="8">
        <v>24.2</v>
      </c>
      <c r="QPH25" s="7">
        <v>60000</v>
      </c>
      <c r="QPI25" s="8">
        <v>23.3</v>
      </c>
      <c r="QPJ25" s="7">
        <v>127000</v>
      </c>
      <c r="QPK25" s="8">
        <v>18.399999999999999</v>
      </c>
      <c r="QPL25" s="7" t="s">
        <v>123</v>
      </c>
      <c r="QPM25" s="9">
        <v>2023</v>
      </c>
      <c r="QPN25" s="10">
        <v>4000</v>
      </c>
      <c r="QPO25" s="11">
        <v>6.2</v>
      </c>
      <c r="QPP25" s="7">
        <v>6000</v>
      </c>
      <c r="QPQ25" s="8">
        <v>9.4</v>
      </c>
      <c r="QPR25" s="7">
        <v>18000</v>
      </c>
      <c r="QPS25" s="8">
        <v>15.3</v>
      </c>
      <c r="QPT25" s="7">
        <v>21000</v>
      </c>
      <c r="QPU25" s="8">
        <v>17.399999999999999</v>
      </c>
      <c r="QPV25" s="7">
        <v>19000</v>
      </c>
      <c r="QPW25" s="8">
        <v>24.2</v>
      </c>
      <c r="QPX25" s="7">
        <v>60000</v>
      </c>
      <c r="QPY25" s="8">
        <v>23.3</v>
      </c>
      <c r="QPZ25" s="7">
        <v>127000</v>
      </c>
      <c r="QQA25" s="8">
        <v>18.399999999999999</v>
      </c>
      <c r="QQB25" s="7" t="s">
        <v>123</v>
      </c>
      <c r="QQC25" s="9">
        <v>2023</v>
      </c>
      <c r="QQD25" s="10">
        <v>4000</v>
      </c>
      <c r="QQE25" s="11">
        <v>6.2</v>
      </c>
      <c r="QQF25" s="7">
        <v>6000</v>
      </c>
      <c r="QQG25" s="8">
        <v>9.4</v>
      </c>
      <c r="QQH25" s="7">
        <v>18000</v>
      </c>
      <c r="QQI25" s="8">
        <v>15.3</v>
      </c>
      <c r="QQJ25" s="7">
        <v>21000</v>
      </c>
      <c r="QQK25" s="8">
        <v>17.399999999999999</v>
      </c>
      <c r="QQL25" s="7">
        <v>19000</v>
      </c>
      <c r="QQM25" s="8">
        <v>24.2</v>
      </c>
      <c r="QQN25" s="7">
        <v>60000</v>
      </c>
      <c r="QQO25" s="8">
        <v>23.3</v>
      </c>
      <c r="QQP25" s="7">
        <v>127000</v>
      </c>
      <c r="QQQ25" s="8">
        <v>18.399999999999999</v>
      </c>
      <c r="QQR25" s="7" t="s">
        <v>123</v>
      </c>
      <c r="QQS25" s="9">
        <v>2023</v>
      </c>
      <c r="QQT25" s="10">
        <v>4000</v>
      </c>
      <c r="QQU25" s="11">
        <v>6.2</v>
      </c>
      <c r="QQV25" s="7">
        <v>6000</v>
      </c>
      <c r="QQW25" s="8">
        <v>9.4</v>
      </c>
      <c r="QQX25" s="7">
        <v>18000</v>
      </c>
      <c r="QQY25" s="8">
        <v>15.3</v>
      </c>
      <c r="QQZ25" s="7">
        <v>21000</v>
      </c>
      <c r="QRA25" s="8">
        <v>17.399999999999999</v>
      </c>
      <c r="QRB25" s="7">
        <v>19000</v>
      </c>
      <c r="QRC25" s="8">
        <v>24.2</v>
      </c>
      <c r="QRD25" s="7">
        <v>60000</v>
      </c>
      <c r="QRE25" s="8">
        <v>23.3</v>
      </c>
      <c r="QRF25" s="7">
        <v>127000</v>
      </c>
      <c r="QRG25" s="8">
        <v>18.399999999999999</v>
      </c>
      <c r="QRH25" s="7" t="s">
        <v>123</v>
      </c>
      <c r="QRI25" s="9">
        <v>2023</v>
      </c>
      <c r="QRJ25" s="10">
        <v>4000</v>
      </c>
      <c r="QRK25" s="11">
        <v>6.2</v>
      </c>
      <c r="QRL25" s="7">
        <v>6000</v>
      </c>
      <c r="QRM25" s="8">
        <v>9.4</v>
      </c>
      <c r="QRN25" s="7">
        <v>18000</v>
      </c>
      <c r="QRO25" s="8">
        <v>15.3</v>
      </c>
      <c r="QRP25" s="7">
        <v>21000</v>
      </c>
      <c r="QRQ25" s="8">
        <v>17.399999999999999</v>
      </c>
      <c r="QRR25" s="7">
        <v>19000</v>
      </c>
      <c r="QRS25" s="8">
        <v>24.2</v>
      </c>
      <c r="QRT25" s="7">
        <v>60000</v>
      </c>
      <c r="QRU25" s="8">
        <v>23.3</v>
      </c>
      <c r="QRV25" s="7">
        <v>127000</v>
      </c>
      <c r="QRW25" s="8">
        <v>18.399999999999999</v>
      </c>
      <c r="QRX25" s="7" t="s">
        <v>123</v>
      </c>
      <c r="QRY25" s="9">
        <v>2023</v>
      </c>
      <c r="QRZ25" s="10">
        <v>4000</v>
      </c>
      <c r="QSA25" s="11">
        <v>6.2</v>
      </c>
      <c r="QSB25" s="7">
        <v>6000</v>
      </c>
      <c r="QSC25" s="8">
        <v>9.4</v>
      </c>
      <c r="QSD25" s="7">
        <v>18000</v>
      </c>
      <c r="QSE25" s="8">
        <v>15.3</v>
      </c>
      <c r="QSF25" s="7">
        <v>21000</v>
      </c>
      <c r="QSG25" s="8">
        <v>17.399999999999999</v>
      </c>
      <c r="QSH25" s="7">
        <v>19000</v>
      </c>
      <c r="QSI25" s="8">
        <v>24.2</v>
      </c>
      <c r="QSJ25" s="7">
        <v>60000</v>
      </c>
      <c r="QSK25" s="8">
        <v>23.3</v>
      </c>
      <c r="QSL25" s="7">
        <v>127000</v>
      </c>
      <c r="QSM25" s="8">
        <v>18.399999999999999</v>
      </c>
      <c r="QSN25" s="7" t="s">
        <v>123</v>
      </c>
      <c r="QSO25" s="9">
        <v>2023</v>
      </c>
      <c r="QSP25" s="10">
        <v>4000</v>
      </c>
      <c r="QSQ25" s="11">
        <v>6.2</v>
      </c>
      <c r="QSR25" s="7">
        <v>6000</v>
      </c>
      <c r="QSS25" s="8">
        <v>9.4</v>
      </c>
      <c r="QST25" s="7">
        <v>18000</v>
      </c>
      <c r="QSU25" s="8">
        <v>15.3</v>
      </c>
      <c r="QSV25" s="7">
        <v>21000</v>
      </c>
      <c r="QSW25" s="8">
        <v>17.399999999999999</v>
      </c>
      <c r="QSX25" s="7">
        <v>19000</v>
      </c>
      <c r="QSY25" s="8">
        <v>24.2</v>
      </c>
      <c r="QSZ25" s="7">
        <v>60000</v>
      </c>
      <c r="QTA25" s="8">
        <v>23.3</v>
      </c>
      <c r="QTB25" s="7">
        <v>127000</v>
      </c>
      <c r="QTC25" s="8">
        <v>18.399999999999999</v>
      </c>
      <c r="QTD25" s="7" t="s">
        <v>123</v>
      </c>
      <c r="QTE25" s="9">
        <v>2023</v>
      </c>
      <c r="QTF25" s="10">
        <v>4000</v>
      </c>
      <c r="QTG25" s="11">
        <v>6.2</v>
      </c>
      <c r="QTH25" s="7">
        <v>6000</v>
      </c>
      <c r="QTI25" s="8">
        <v>9.4</v>
      </c>
      <c r="QTJ25" s="7">
        <v>18000</v>
      </c>
      <c r="QTK25" s="8">
        <v>15.3</v>
      </c>
      <c r="QTL25" s="7">
        <v>21000</v>
      </c>
      <c r="QTM25" s="8">
        <v>17.399999999999999</v>
      </c>
      <c r="QTN25" s="7">
        <v>19000</v>
      </c>
      <c r="QTO25" s="8">
        <v>24.2</v>
      </c>
      <c r="QTP25" s="7">
        <v>60000</v>
      </c>
      <c r="QTQ25" s="8">
        <v>23.3</v>
      </c>
      <c r="QTR25" s="7">
        <v>127000</v>
      </c>
      <c r="QTS25" s="8">
        <v>18.399999999999999</v>
      </c>
      <c r="QTT25" s="7" t="s">
        <v>123</v>
      </c>
      <c r="QTU25" s="9">
        <v>2023</v>
      </c>
      <c r="QTV25" s="10">
        <v>4000</v>
      </c>
      <c r="QTW25" s="11">
        <v>6.2</v>
      </c>
      <c r="QTX25" s="7">
        <v>6000</v>
      </c>
      <c r="QTY25" s="8">
        <v>9.4</v>
      </c>
      <c r="QTZ25" s="7">
        <v>18000</v>
      </c>
      <c r="QUA25" s="8">
        <v>15.3</v>
      </c>
      <c r="QUB25" s="7">
        <v>21000</v>
      </c>
      <c r="QUC25" s="8">
        <v>17.399999999999999</v>
      </c>
      <c r="QUD25" s="7">
        <v>19000</v>
      </c>
      <c r="QUE25" s="8">
        <v>24.2</v>
      </c>
      <c r="QUF25" s="7">
        <v>60000</v>
      </c>
      <c r="QUG25" s="8">
        <v>23.3</v>
      </c>
      <c r="QUH25" s="7">
        <v>127000</v>
      </c>
      <c r="QUI25" s="8">
        <v>18.399999999999999</v>
      </c>
      <c r="QUJ25" s="7" t="s">
        <v>123</v>
      </c>
      <c r="QUK25" s="9">
        <v>2023</v>
      </c>
      <c r="QUL25" s="10">
        <v>4000</v>
      </c>
      <c r="QUM25" s="11">
        <v>6.2</v>
      </c>
      <c r="QUN25" s="7">
        <v>6000</v>
      </c>
      <c r="QUO25" s="8">
        <v>9.4</v>
      </c>
      <c r="QUP25" s="7">
        <v>18000</v>
      </c>
      <c r="QUQ25" s="8">
        <v>15.3</v>
      </c>
      <c r="QUR25" s="7">
        <v>21000</v>
      </c>
      <c r="QUS25" s="8">
        <v>17.399999999999999</v>
      </c>
      <c r="QUT25" s="7">
        <v>19000</v>
      </c>
      <c r="QUU25" s="8">
        <v>24.2</v>
      </c>
      <c r="QUV25" s="7">
        <v>60000</v>
      </c>
      <c r="QUW25" s="8">
        <v>23.3</v>
      </c>
      <c r="QUX25" s="7">
        <v>127000</v>
      </c>
      <c r="QUY25" s="8">
        <v>18.399999999999999</v>
      </c>
      <c r="QUZ25" s="7" t="s">
        <v>123</v>
      </c>
      <c r="QVA25" s="9">
        <v>2023</v>
      </c>
      <c r="QVB25" s="10">
        <v>4000</v>
      </c>
      <c r="QVC25" s="11">
        <v>6.2</v>
      </c>
      <c r="QVD25" s="7">
        <v>6000</v>
      </c>
      <c r="QVE25" s="8">
        <v>9.4</v>
      </c>
      <c r="QVF25" s="7">
        <v>18000</v>
      </c>
      <c r="QVG25" s="8">
        <v>15.3</v>
      </c>
      <c r="QVH25" s="7">
        <v>21000</v>
      </c>
      <c r="QVI25" s="8">
        <v>17.399999999999999</v>
      </c>
      <c r="QVJ25" s="7">
        <v>19000</v>
      </c>
      <c r="QVK25" s="8">
        <v>24.2</v>
      </c>
      <c r="QVL25" s="7">
        <v>60000</v>
      </c>
      <c r="QVM25" s="8">
        <v>23.3</v>
      </c>
      <c r="QVN25" s="7">
        <v>127000</v>
      </c>
      <c r="QVO25" s="8">
        <v>18.399999999999999</v>
      </c>
      <c r="QVP25" s="7" t="s">
        <v>123</v>
      </c>
      <c r="QVQ25" s="9">
        <v>2023</v>
      </c>
      <c r="QVR25" s="10">
        <v>4000</v>
      </c>
      <c r="QVS25" s="11">
        <v>6.2</v>
      </c>
      <c r="QVT25" s="7">
        <v>6000</v>
      </c>
      <c r="QVU25" s="8">
        <v>9.4</v>
      </c>
      <c r="QVV25" s="7">
        <v>18000</v>
      </c>
      <c r="QVW25" s="8">
        <v>15.3</v>
      </c>
      <c r="QVX25" s="7">
        <v>21000</v>
      </c>
      <c r="QVY25" s="8">
        <v>17.399999999999999</v>
      </c>
      <c r="QVZ25" s="7">
        <v>19000</v>
      </c>
      <c r="QWA25" s="8">
        <v>24.2</v>
      </c>
      <c r="QWB25" s="7">
        <v>60000</v>
      </c>
      <c r="QWC25" s="8">
        <v>23.3</v>
      </c>
      <c r="QWD25" s="7">
        <v>127000</v>
      </c>
      <c r="QWE25" s="8">
        <v>18.399999999999999</v>
      </c>
      <c r="QWF25" s="7" t="s">
        <v>123</v>
      </c>
      <c r="QWG25" s="9">
        <v>2023</v>
      </c>
      <c r="QWH25" s="10">
        <v>4000</v>
      </c>
      <c r="QWI25" s="11">
        <v>6.2</v>
      </c>
      <c r="QWJ25" s="7">
        <v>6000</v>
      </c>
      <c r="QWK25" s="8">
        <v>9.4</v>
      </c>
      <c r="QWL25" s="7">
        <v>18000</v>
      </c>
      <c r="QWM25" s="8">
        <v>15.3</v>
      </c>
      <c r="QWN25" s="7">
        <v>21000</v>
      </c>
      <c r="QWO25" s="8">
        <v>17.399999999999999</v>
      </c>
      <c r="QWP25" s="7">
        <v>19000</v>
      </c>
      <c r="QWQ25" s="8">
        <v>24.2</v>
      </c>
      <c r="QWR25" s="7">
        <v>60000</v>
      </c>
      <c r="QWS25" s="8">
        <v>23.3</v>
      </c>
      <c r="QWT25" s="7">
        <v>127000</v>
      </c>
      <c r="QWU25" s="8">
        <v>18.399999999999999</v>
      </c>
      <c r="QWV25" s="7" t="s">
        <v>123</v>
      </c>
      <c r="QWW25" s="9">
        <v>2023</v>
      </c>
      <c r="QWX25" s="10">
        <v>4000</v>
      </c>
      <c r="QWY25" s="11">
        <v>6.2</v>
      </c>
      <c r="QWZ25" s="7">
        <v>6000</v>
      </c>
      <c r="QXA25" s="8">
        <v>9.4</v>
      </c>
      <c r="QXB25" s="7">
        <v>18000</v>
      </c>
      <c r="QXC25" s="8">
        <v>15.3</v>
      </c>
      <c r="QXD25" s="7">
        <v>21000</v>
      </c>
      <c r="QXE25" s="8">
        <v>17.399999999999999</v>
      </c>
      <c r="QXF25" s="7">
        <v>19000</v>
      </c>
      <c r="QXG25" s="8">
        <v>24.2</v>
      </c>
      <c r="QXH25" s="7">
        <v>60000</v>
      </c>
      <c r="QXI25" s="8">
        <v>23.3</v>
      </c>
      <c r="QXJ25" s="7">
        <v>127000</v>
      </c>
      <c r="QXK25" s="8">
        <v>18.399999999999999</v>
      </c>
      <c r="QXL25" s="7" t="s">
        <v>123</v>
      </c>
      <c r="QXM25" s="9">
        <v>2023</v>
      </c>
      <c r="QXN25" s="10">
        <v>4000</v>
      </c>
      <c r="QXO25" s="11">
        <v>6.2</v>
      </c>
      <c r="QXP25" s="7">
        <v>6000</v>
      </c>
      <c r="QXQ25" s="8">
        <v>9.4</v>
      </c>
      <c r="QXR25" s="7">
        <v>18000</v>
      </c>
      <c r="QXS25" s="8">
        <v>15.3</v>
      </c>
      <c r="QXT25" s="7">
        <v>21000</v>
      </c>
      <c r="QXU25" s="8">
        <v>17.399999999999999</v>
      </c>
      <c r="QXV25" s="7">
        <v>19000</v>
      </c>
      <c r="QXW25" s="8">
        <v>24.2</v>
      </c>
      <c r="QXX25" s="7">
        <v>60000</v>
      </c>
      <c r="QXY25" s="8">
        <v>23.3</v>
      </c>
      <c r="QXZ25" s="7">
        <v>127000</v>
      </c>
      <c r="QYA25" s="8">
        <v>18.399999999999999</v>
      </c>
      <c r="QYB25" s="7" t="s">
        <v>123</v>
      </c>
      <c r="QYC25" s="9">
        <v>2023</v>
      </c>
      <c r="QYD25" s="10">
        <v>4000</v>
      </c>
      <c r="QYE25" s="11">
        <v>6.2</v>
      </c>
      <c r="QYF25" s="7">
        <v>6000</v>
      </c>
      <c r="QYG25" s="8">
        <v>9.4</v>
      </c>
      <c r="QYH25" s="7">
        <v>18000</v>
      </c>
      <c r="QYI25" s="8">
        <v>15.3</v>
      </c>
      <c r="QYJ25" s="7">
        <v>21000</v>
      </c>
      <c r="QYK25" s="8">
        <v>17.399999999999999</v>
      </c>
      <c r="QYL25" s="7">
        <v>19000</v>
      </c>
      <c r="QYM25" s="8">
        <v>24.2</v>
      </c>
      <c r="QYN25" s="7">
        <v>60000</v>
      </c>
      <c r="QYO25" s="8">
        <v>23.3</v>
      </c>
      <c r="QYP25" s="7">
        <v>127000</v>
      </c>
      <c r="QYQ25" s="8">
        <v>18.399999999999999</v>
      </c>
      <c r="QYR25" s="7" t="s">
        <v>123</v>
      </c>
      <c r="QYS25" s="9">
        <v>2023</v>
      </c>
      <c r="QYT25" s="10">
        <v>4000</v>
      </c>
      <c r="QYU25" s="11">
        <v>6.2</v>
      </c>
      <c r="QYV25" s="7">
        <v>6000</v>
      </c>
      <c r="QYW25" s="8">
        <v>9.4</v>
      </c>
      <c r="QYX25" s="7">
        <v>18000</v>
      </c>
      <c r="QYY25" s="8">
        <v>15.3</v>
      </c>
      <c r="QYZ25" s="7">
        <v>21000</v>
      </c>
      <c r="QZA25" s="8">
        <v>17.399999999999999</v>
      </c>
      <c r="QZB25" s="7">
        <v>19000</v>
      </c>
      <c r="QZC25" s="8">
        <v>24.2</v>
      </c>
      <c r="QZD25" s="7">
        <v>60000</v>
      </c>
      <c r="QZE25" s="8">
        <v>23.3</v>
      </c>
      <c r="QZF25" s="7">
        <v>127000</v>
      </c>
      <c r="QZG25" s="8">
        <v>18.399999999999999</v>
      </c>
      <c r="QZH25" s="7" t="s">
        <v>123</v>
      </c>
      <c r="QZI25" s="9">
        <v>2023</v>
      </c>
      <c r="QZJ25" s="10">
        <v>4000</v>
      </c>
      <c r="QZK25" s="11">
        <v>6.2</v>
      </c>
      <c r="QZL25" s="7">
        <v>6000</v>
      </c>
      <c r="QZM25" s="8">
        <v>9.4</v>
      </c>
      <c r="QZN25" s="7">
        <v>18000</v>
      </c>
      <c r="QZO25" s="8">
        <v>15.3</v>
      </c>
      <c r="QZP25" s="7">
        <v>21000</v>
      </c>
      <c r="QZQ25" s="8">
        <v>17.399999999999999</v>
      </c>
      <c r="QZR25" s="7">
        <v>19000</v>
      </c>
      <c r="QZS25" s="8">
        <v>24.2</v>
      </c>
      <c r="QZT25" s="7">
        <v>60000</v>
      </c>
      <c r="QZU25" s="8">
        <v>23.3</v>
      </c>
      <c r="QZV25" s="7">
        <v>127000</v>
      </c>
      <c r="QZW25" s="8">
        <v>18.399999999999999</v>
      </c>
      <c r="QZX25" s="7" t="s">
        <v>123</v>
      </c>
      <c r="QZY25" s="9">
        <v>2023</v>
      </c>
      <c r="QZZ25" s="10">
        <v>4000</v>
      </c>
      <c r="RAA25" s="11">
        <v>6.2</v>
      </c>
      <c r="RAB25" s="7">
        <v>6000</v>
      </c>
      <c r="RAC25" s="8">
        <v>9.4</v>
      </c>
      <c r="RAD25" s="7">
        <v>18000</v>
      </c>
      <c r="RAE25" s="8">
        <v>15.3</v>
      </c>
      <c r="RAF25" s="7">
        <v>21000</v>
      </c>
      <c r="RAG25" s="8">
        <v>17.399999999999999</v>
      </c>
      <c r="RAH25" s="7">
        <v>19000</v>
      </c>
      <c r="RAI25" s="8">
        <v>24.2</v>
      </c>
      <c r="RAJ25" s="7">
        <v>60000</v>
      </c>
      <c r="RAK25" s="8">
        <v>23.3</v>
      </c>
      <c r="RAL25" s="7">
        <v>127000</v>
      </c>
      <c r="RAM25" s="8">
        <v>18.399999999999999</v>
      </c>
      <c r="RAN25" s="7" t="s">
        <v>123</v>
      </c>
      <c r="RAO25" s="9">
        <v>2023</v>
      </c>
      <c r="RAP25" s="10">
        <v>4000</v>
      </c>
      <c r="RAQ25" s="11">
        <v>6.2</v>
      </c>
      <c r="RAR25" s="7">
        <v>6000</v>
      </c>
      <c r="RAS25" s="8">
        <v>9.4</v>
      </c>
      <c r="RAT25" s="7">
        <v>18000</v>
      </c>
      <c r="RAU25" s="8">
        <v>15.3</v>
      </c>
      <c r="RAV25" s="7">
        <v>21000</v>
      </c>
      <c r="RAW25" s="8">
        <v>17.399999999999999</v>
      </c>
      <c r="RAX25" s="7">
        <v>19000</v>
      </c>
      <c r="RAY25" s="8">
        <v>24.2</v>
      </c>
      <c r="RAZ25" s="7">
        <v>60000</v>
      </c>
      <c r="RBA25" s="8">
        <v>23.3</v>
      </c>
      <c r="RBB25" s="7">
        <v>127000</v>
      </c>
      <c r="RBC25" s="8">
        <v>18.399999999999999</v>
      </c>
      <c r="RBD25" s="7" t="s">
        <v>123</v>
      </c>
      <c r="RBE25" s="9">
        <v>2023</v>
      </c>
      <c r="RBF25" s="10">
        <v>4000</v>
      </c>
      <c r="RBG25" s="11">
        <v>6.2</v>
      </c>
      <c r="RBH25" s="7">
        <v>6000</v>
      </c>
      <c r="RBI25" s="8">
        <v>9.4</v>
      </c>
      <c r="RBJ25" s="7">
        <v>18000</v>
      </c>
      <c r="RBK25" s="8">
        <v>15.3</v>
      </c>
      <c r="RBL25" s="7">
        <v>21000</v>
      </c>
      <c r="RBM25" s="8">
        <v>17.399999999999999</v>
      </c>
      <c r="RBN25" s="7">
        <v>19000</v>
      </c>
      <c r="RBO25" s="8">
        <v>24.2</v>
      </c>
      <c r="RBP25" s="7">
        <v>60000</v>
      </c>
      <c r="RBQ25" s="8">
        <v>23.3</v>
      </c>
      <c r="RBR25" s="7">
        <v>127000</v>
      </c>
      <c r="RBS25" s="8">
        <v>18.399999999999999</v>
      </c>
      <c r="RBT25" s="7" t="s">
        <v>123</v>
      </c>
      <c r="RBU25" s="9">
        <v>2023</v>
      </c>
      <c r="RBV25" s="10">
        <v>4000</v>
      </c>
      <c r="RBW25" s="11">
        <v>6.2</v>
      </c>
      <c r="RBX25" s="7">
        <v>6000</v>
      </c>
      <c r="RBY25" s="8">
        <v>9.4</v>
      </c>
      <c r="RBZ25" s="7">
        <v>18000</v>
      </c>
      <c r="RCA25" s="8">
        <v>15.3</v>
      </c>
      <c r="RCB25" s="7">
        <v>21000</v>
      </c>
      <c r="RCC25" s="8">
        <v>17.399999999999999</v>
      </c>
      <c r="RCD25" s="7">
        <v>19000</v>
      </c>
      <c r="RCE25" s="8">
        <v>24.2</v>
      </c>
      <c r="RCF25" s="7">
        <v>60000</v>
      </c>
      <c r="RCG25" s="8">
        <v>23.3</v>
      </c>
      <c r="RCH25" s="7">
        <v>127000</v>
      </c>
      <c r="RCI25" s="8">
        <v>18.399999999999999</v>
      </c>
      <c r="RCJ25" s="7" t="s">
        <v>123</v>
      </c>
      <c r="RCK25" s="9">
        <v>2023</v>
      </c>
      <c r="RCL25" s="10">
        <v>4000</v>
      </c>
      <c r="RCM25" s="11">
        <v>6.2</v>
      </c>
      <c r="RCN25" s="7">
        <v>6000</v>
      </c>
      <c r="RCO25" s="8">
        <v>9.4</v>
      </c>
      <c r="RCP25" s="7">
        <v>18000</v>
      </c>
      <c r="RCQ25" s="8">
        <v>15.3</v>
      </c>
      <c r="RCR25" s="7">
        <v>21000</v>
      </c>
      <c r="RCS25" s="8">
        <v>17.399999999999999</v>
      </c>
      <c r="RCT25" s="7">
        <v>19000</v>
      </c>
      <c r="RCU25" s="8">
        <v>24.2</v>
      </c>
      <c r="RCV25" s="7">
        <v>60000</v>
      </c>
      <c r="RCW25" s="8">
        <v>23.3</v>
      </c>
      <c r="RCX25" s="7">
        <v>127000</v>
      </c>
      <c r="RCY25" s="8">
        <v>18.399999999999999</v>
      </c>
      <c r="RCZ25" s="7" t="s">
        <v>123</v>
      </c>
      <c r="RDA25" s="9">
        <v>2023</v>
      </c>
      <c r="RDB25" s="10">
        <v>4000</v>
      </c>
      <c r="RDC25" s="11">
        <v>6.2</v>
      </c>
      <c r="RDD25" s="7">
        <v>6000</v>
      </c>
      <c r="RDE25" s="8">
        <v>9.4</v>
      </c>
      <c r="RDF25" s="7">
        <v>18000</v>
      </c>
      <c r="RDG25" s="8">
        <v>15.3</v>
      </c>
      <c r="RDH25" s="7">
        <v>21000</v>
      </c>
      <c r="RDI25" s="8">
        <v>17.399999999999999</v>
      </c>
      <c r="RDJ25" s="7">
        <v>19000</v>
      </c>
      <c r="RDK25" s="8">
        <v>24.2</v>
      </c>
      <c r="RDL25" s="7">
        <v>60000</v>
      </c>
      <c r="RDM25" s="8">
        <v>23.3</v>
      </c>
      <c r="RDN25" s="7">
        <v>127000</v>
      </c>
      <c r="RDO25" s="8">
        <v>18.399999999999999</v>
      </c>
      <c r="RDP25" s="7" t="s">
        <v>123</v>
      </c>
      <c r="RDQ25" s="9">
        <v>2023</v>
      </c>
      <c r="RDR25" s="10">
        <v>4000</v>
      </c>
      <c r="RDS25" s="11">
        <v>6.2</v>
      </c>
      <c r="RDT25" s="7">
        <v>6000</v>
      </c>
      <c r="RDU25" s="8">
        <v>9.4</v>
      </c>
      <c r="RDV25" s="7">
        <v>18000</v>
      </c>
      <c r="RDW25" s="8">
        <v>15.3</v>
      </c>
      <c r="RDX25" s="7">
        <v>21000</v>
      </c>
      <c r="RDY25" s="8">
        <v>17.399999999999999</v>
      </c>
      <c r="RDZ25" s="7">
        <v>19000</v>
      </c>
      <c r="REA25" s="8">
        <v>24.2</v>
      </c>
      <c r="REB25" s="7">
        <v>60000</v>
      </c>
      <c r="REC25" s="8">
        <v>23.3</v>
      </c>
      <c r="RED25" s="7">
        <v>127000</v>
      </c>
      <c r="REE25" s="8">
        <v>18.399999999999999</v>
      </c>
      <c r="REF25" s="7" t="s">
        <v>123</v>
      </c>
      <c r="REG25" s="9">
        <v>2023</v>
      </c>
      <c r="REH25" s="10">
        <v>4000</v>
      </c>
      <c r="REI25" s="11">
        <v>6.2</v>
      </c>
      <c r="REJ25" s="7">
        <v>6000</v>
      </c>
      <c r="REK25" s="8">
        <v>9.4</v>
      </c>
      <c r="REL25" s="7">
        <v>18000</v>
      </c>
      <c r="REM25" s="8">
        <v>15.3</v>
      </c>
      <c r="REN25" s="7">
        <v>21000</v>
      </c>
      <c r="REO25" s="8">
        <v>17.399999999999999</v>
      </c>
      <c r="REP25" s="7">
        <v>19000</v>
      </c>
      <c r="REQ25" s="8">
        <v>24.2</v>
      </c>
      <c r="RER25" s="7">
        <v>60000</v>
      </c>
      <c r="RES25" s="8">
        <v>23.3</v>
      </c>
      <c r="RET25" s="7">
        <v>127000</v>
      </c>
      <c r="REU25" s="8">
        <v>18.399999999999999</v>
      </c>
      <c r="REV25" s="7" t="s">
        <v>123</v>
      </c>
      <c r="REW25" s="9">
        <v>2023</v>
      </c>
      <c r="REX25" s="10">
        <v>4000</v>
      </c>
      <c r="REY25" s="11">
        <v>6.2</v>
      </c>
      <c r="REZ25" s="7">
        <v>6000</v>
      </c>
      <c r="RFA25" s="8">
        <v>9.4</v>
      </c>
      <c r="RFB25" s="7">
        <v>18000</v>
      </c>
      <c r="RFC25" s="8">
        <v>15.3</v>
      </c>
      <c r="RFD25" s="7">
        <v>21000</v>
      </c>
      <c r="RFE25" s="8">
        <v>17.399999999999999</v>
      </c>
      <c r="RFF25" s="7">
        <v>19000</v>
      </c>
      <c r="RFG25" s="8">
        <v>24.2</v>
      </c>
      <c r="RFH25" s="7">
        <v>60000</v>
      </c>
      <c r="RFI25" s="8">
        <v>23.3</v>
      </c>
      <c r="RFJ25" s="7">
        <v>127000</v>
      </c>
      <c r="RFK25" s="8">
        <v>18.399999999999999</v>
      </c>
      <c r="RFL25" s="7" t="s">
        <v>123</v>
      </c>
      <c r="RFM25" s="9">
        <v>2023</v>
      </c>
      <c r="RFN25" s="10">
        <v>4000</v>
      </c>
      <c r="RFO25" s="11">
        <v>6.2</v>
      </c>
      <c r="RFP25" s="7">
        <v>6000</v>
      </c>
      <c r="RFQ25" s="8">
        <v>9.4</v>
      </c>
      <c r="RFR25" s="7">
        <v>18000</v>
      </c>
      <c r="RFS25" s="8">
        <v>15.3</v>
      </c>
      <c r="RFT25" s="7">
        <v>21000</v>
      </c>
      <c r="RFU25" s="8">
        <v>17.399999999999999</v>
      </c>
      <c r="RFV25" s="7">
        <v>19000</v>
      </c>
      <c r="RFW25" s="8">
        <v>24.2</v>
      </c>
      <c r="RFX25" s="7">
        <v>60000</v>
      </c>
      <c r="RFY25" s="8">
        <v>23.3</v>
      </c>
      <c r="RFZ25" s="7">
        <v>127000</v>
      </c>
      <c r="RGA25" s="8">
        <v>18.399999999999999</v>
      </c>
      <c r="RGB25" s="7" t="s">
        <v>123</v>
      </c>
      <c r="RGC25" s="9">
        <v>2023</v>
      </c>
      <c r="RGD25" s="10">
        <v>4000</v>
      </c>
      <c r="RGE25" s="11">
        <v>6.2</v>
      </c>
      <c r="RGF25" s="7">
        <v>6000</v>
      </c>
      <c r="RGG25" s="8">
        <v>9.4</v>
      </c>
      <c r="RGH25" s="7">
        <v>18000</v>
      </c>
      <c r="RGI25" s="8">
        <v>15.3</v>
      </c>
      <c r="RGJ25" s="7">
        <v>21000</v>
      </c>
      <c r="RGK25" s="8">
        <v>17.399999999999999</v>
      </c>
      <c r="RGL25" s="7">
        <v>19000</v>
      </c>
      <c r="RGM25" s="8">
        <v>24.2</v>
      </c>
      <c r="RGN25" s="7">
        <v>60000</v>
      </c>
      <c r="RGO25" s="8">
        <v>23.3</v>
      </c>
      <c r="RGP25" s="7">
        <v>127000</v>
      </c>
      <c r="RGQ25" s="8">
        <v>18.399999999999999</v>
      </c>
      <c r="RGR25" s="7" t="s">
        <v>123</v>
      </c>
      <c r="RGS25" s="9">
        <v>2023</v>
      </c>
      <c r="RGT25" s="10">
        <v>4000</v>
      </c>
      <c r="RGU25" s="11">
        <v>6.2</v>
      </c>
      <c r="RGV25" s="7">
        <v>6000</v>
      </c>
      <c r="RGW25" s="8">
        <v>9.4</v>
      </c>
      <c r="RGX25" s="7">
        <v>18000</v>
      </c>
      <c r="RGY25" s="8">
        <v>15.3</v>
      </c>
      <c r="RGZ25" s="7">
        <v>21000</v>
      </c>
      <c r="RHA25" s="8">
        <v>17.399999999999999</v>
      </c>
      <c r="RHB25" s="7">
        <v>19000</v>
      </c>
      <c r="RHC25" s="8">
        <v>24.2</v>
      </c>
      <c r="RHD25" s="7">
        <v>60000</v>
      </c>
      <c r="RHE25" s="8">
        <v>23.3</v>
      </c>
      <c r="RHF25" s="7">
        <v>127000</v>
      </c>
      <c r="RHG25" s="8">
        <v>18.399999999999999</v>
      </c>
      <c r="RHH25" s="7" t="s">
        <v>123</v>
      </c>
      <c r="RHI25" s="9">
        <v>2023</v>
      </c>
      <c r="RHJ25" s="10">
        <v>4000</v>
      </c>
      <c r="RHK25" s="11">
        <v>6.2</v>
      </c>
      <c r="RHL25" s="7">
        <v>6000</v>
      </c>
      <c r="RHM25" s="8">
        <v>9.4</v>
      </c>
      <c r="RHN25" s="7">
        <v>18000</v>
      </c>
      <c r="RHO25" s="8">
        <v>15.3</v>
      </c>
      <c r="RHP25" s="7">
        <v>21000</v>
      </c>
      <c r="RHQ25" s="8">
        <v>17.399999999999999</v>
      </c>
      <c r="RHR25" s="7">
        <v>19000</v>
      </c>
      <c r="RHS25" s="8">
        <v>24.2</v>
      </c>
      <c r="RHT25" s="7">
        <v>60000</v>
      </c>
      <c r="RHU25" s="8">
        <v>23.3</v>
      </c>
      <c r="RHV25" s="7">
        <v>127000</v>
      </c>
      <c r="RHW25" s="8">
        <v>18.399999999999999</v>
      </c>
      <c r="RHX25" s="7" t="s">
        <v>123</v>
      </c>
      <c r="RHY25" s="9">
        <v>2023</v>
      </c>
      <c r="RHZ25" s="10">
        <v>4000</v>
      </c>
      <c r="RIA25" s="11">
        <v>6.2</v>
      </c>
      <c r="RIB25" s="7">
        <v>6000</v>
      </c>
      <c r="RIC25" s="8">
        <v>9.4</v>
      </c>
      <c r="RID25" s="7">
        <v>18000</v>
      </c>
      <c r="RIE25" s="8">
        <v>15.3</v>
      </c>
      <c r="RIF25" s="7">
        <v>21000</v>
      </c>
      <c r="RIG25" s="8">
        <v>17.399999999999999</v>
      </c>
      <c r="RIH25" s="7">
        <v>19000</v>
      </c>
      <c r="RII25" s="8">
        <v>24.2</v>
      </c>
      <c r="RIJ25" s="7">
        <v>60000</v>
      </c>
      <c r="RIK25" s="8">
        <v>23.3</v>
      </c>
      <c r="RIL25" s="7">
        <v>127000</v>
      </c>
      <c r="RIM25" s="8">
        <v>18.399999999999999</v>
      </c>
      <c r="RIN25" s="7" t="s">
        <v>123</v>
      </c>
      <c r="RIO25" s="9">
        <v>2023</v>
      </c>
      <c r="RIP25" s="10">
        <v>4000</v>
      </c>
      <c r="RIQ25" s="11">
        <v>6.2</v>
      </c>
      <c r="RIR25" s="7">
        <v>6000</v>
      </c>
      <c r="RIS25" s="8">
        <v>9.4</v>
      </c>
      <c r="RIT25" s="7">
        <v>18000</v>
      </c>
      <c r="RIU25" s="8">
        <v>15.3</v>
      </c>
      <c r="RIV25" s="7">
        <v>21000</v>
      </c>
      <c r="RIW25" s="8">
        <v>17.399999999999999</v>
      </c>
      <c r="RIX25" s="7">
        <v>19000</v>
      </c>
      <c r="RIY25" s="8">
        <v>24.2</v>
      </c>
      <c r="RIZ25" s="7">
        <v>60000</v>
      </c>
      <c r="RJA25" s="8">
        <v>23.3</v>
      </c>
      <c r="RJB25" s="7">
        <v>127000</v>
      </c>
      <c r="RJC25" s="8">
        <v>18.399999999999999</v>
      </c>
      <c r="RJD25" s="7" t="s">
        <v>123</v>
      </c>
      <c r="RJE25" s="9">
        <v>2023</v>
      </c>
      <c r="RJF25" s="10">
        <v>4000</v>
      </c>
      <c r="RJG25" s="11">
        <v>6.2</v>
      </c>
      <c r="RJH25" s="7">
        <v>6000</v>
      </c>
      <c r="RJI25" s="8">
        <v>9.4</v>
      </c>
      <c r="RJJ25" s="7">
        <v>18000</v>
      </c>
      <c r="RJK25" s="8">
        <v>15.3</v>
      </c>
      <c r="RJL25" s="7">
        <v>21000</v>
      </c>
      <c r="RJM25" s="8">
        <v>17.399999999999999</v>
      </c>
      <c r="RJN25" s="7">
        <v>19000</v>
      </c>
      <c r="RJO25" s="8">
        <v>24.2</v>
      </c>
      <c r="RJP25" s="7">
        <v>60000</v>
      </c>
      <c r="RJQ25" s="8">
        <v>23.3</v>
      </c>
      <c r="RJR25" s="7">
        <v>127000</v>
      </c>
      <c r="RJS25" s="8">
        <v>18.399999999999999</v>
      </c>
      <c r="RJT25" s="7" t="s">
        <v>123</v>
      </c>
      <c r="RJU25" s="9">
        <v>2023</v>
      </c>
      <c r="RJV25" s="10">
        <v>4000</v>
      </c>
      <c r="RJW25" s="11">
        <v>6.2</v>
      </c>
      <c r="RJX25" s="7">
        <v>6000</v>
      </c>
      <c r="RJY25" s="8">
        <v>9.4</v>
      </c>
      <c r="RJZ25" s="7">
        <v>18000</v>
      </c>
      <c r="RKA25" s="8">
        <v>15.3</v>
      </c>
      <c r="RKB25" s="7">
        <v>21000</v>
      </c>
      <c r="RKC25" s="8">
        <v>17.399999999999999</v>
      </c>
      <c r="RKD25" s="7">
        <v>19000</v>
      </c>
      <c r="RKE25" s="8">
        <v>24.2</v>
      </c>
      <c r="RKF25" s="7">
        <v>60000</v>
      </c>
      <c r="RKG25" s="8">
        <v>23.3</v>
      </c>
      <c r="RKH25" s="7">
        <v>127000</v>
      </c>
      <c r="RKI25" s="8">
        <v>18.399999999999999</v>
      </c>
      <c r="RKJ25" s="7" t="s">
        <v>123</v>
      </c>
      <c r="RKK25" s="9">
        <v>2023</v>
      </c>
      <c r="RKL25" s="10">
        <v>4000</v>
      </c>
      <c r="RKM25" s="11">
        <v>6.2</v>
      </c>
      <c r="RKN25" s="7">
        <v>6000</v>
      </c>
      <c r="RKO25" s="8">
        <v>9.4</v>
      </c>
      <c r="RKP25" s="7">
        <v>18000</v>
      </c>
      <c r="RKQ25" s="8">
        <v>15.3</v>
      </c>
      <c r="RKR25" s="7">
        <v>21000</v>
      </c>
      <c r="RKS25" s="8">
        <v>17.399999999999999</v>
      </c>
      <c r="RKT25" s="7">
        <v>19000</v>
      </c>
      <c r="RKU25" s="8">
        <v>24.2</v>
      </c>
      <c r="RKV25" s="7">
        <v>60000</v>
      </c>
      <c r="RKW25" s="8">
        <v>23.3</v>
      </c>
      <c r="RKX25" s="7">
        <v>127000</v>
      </c>
      <c r="RKY25" s="8">
        <v>18.399999999999999</v>
      </c>
      <c r="RKZ25" s="7" t="s">
        <v>123</v>
      </c>
      <c r="RLA25" s="9">
        <v>2023</v>
      </c>
      <c r="RLB25" s="10">
        <v>4000</v>
      </c>
      <c r="RLC25" s="11">
        <v>6.2</v>
      </c>
      <c r="RLD25" s="7">
        <v>6000</v>
      </c>
      <c r="RLE25" s="8">
        <v>9.4</v>
      </c>
      <c r="RLF25" s="7">
        <v>18000</v>
      </c>
      <c r="RLG25" s="8">
        <v>15.3</v>
      </c>
      <c r="RLH25" s="7">
        <v>21000</v>
      </c>
      <c r="RLI25" s="8">
        <v>17.399999999999999</v>
      </c>
      <c r="RLJ25" s="7">
        <v>19000</v>
      </c>
      <c r="RLK25" s="8">
        <v>24.2</v>
      </c>
      <c r="RLL25" s="7">
        <v>60000</v>
      </c>
      <c r="RLM25" s="8">
        <v>23.3</v>
      </c>
      <c r="RLN25" s="7">
        <v>127000</v>
      </c>
      <c r="RLO25" s="8">
        <v>18.399999999999999</v>
      </c>
      <c r="RLP25" s="7" t="s">
        <v>123</v>
      </c>
      <c r="RLQ25" s="9">
        <v>2023</v>
      </c>
      <c r="RLR25" s="10">
        <v>4000</v>
      </c>
      <c r="RLS25" s="11">
        <v>6.2</v>
      </c>
      <c r="RLT25" s="7">
        <v>6000</v>
      </c>
      <c r="RLU25" s="8">
        <v>9.4</v>
      </c>
      <c r="RLV25" s="7">
        <v>18000</v>
      </c>
      <c r="RLW25" s="8">
        <v>15.3</v>
      </c>
      <c r="RLX25" s="7">
        <v>21000</v>
      </c>
      <c r="RLY25" s="8">
        <v>17.399999999999999</v>
      </c>
      <c r="RLZ25" s="7">
        <v>19000</v>
      </c>
      <c r="RMA25" s="8">
        <v>24.2</v>
      </c>
      <c r="RMB25" s="7">
        <v>60000</v>
      </c>
      <c r="RMC25" s="8">
        <v>23.3</v>
      </c>
      <c r="RMD25" s="7">
        <v>127000</v>
      </c>
      <c r="RME25" s="8">
        <v>18.399999999999999</v>
      </c>
      <c r="RMF25" s="7" t="s">
        <v>123</v>
      </c>
      <c r="RMG25" s="9">
        <v>2023</v>
      </c>
      <c r="RMH25" s="10">
        <v>4000</v>
      </c>
      <c r="RMI25" s="11">
        <v>6.2</v>
      </c>
      <c r="RMJ25" s="7">
        <v>6000</v>
      </c>
      <c r="RMK25" s="8">
        <v>9.4</v>
      </c>
      <c r="RML25" s="7">
        <v>18000</v>
      </c>
      <c r="RMM25" s="8">
        <v>15.3</v>
      </c>
      <c r="RMN25" s="7">
        <v>21000</v>
      </c>
      <c r="RMO25" s="8">
        <v>17.399999999999999</v>
      </c>
      <c r="RMP25" s="7">
        <v>19000</v>
      </c>
      <c r="RMQ25" s="8">
        <v>24.2</v>
      </c>
      <c r="RMR25" s="7">
        <v>60000</v>
      </c>
      <c r="RMS25" s="8">
        <v>23.3</v>
      </c>
      <c r="RMT25" s="7">
        <v>127000</v>
      </c>
      <c r="RMU25" s="8">
        <v>18.399999999999999</v>
      </c>
      <c r="RMV25" s="7" t="s">
        <v>123</v>
      </c>
      <c r="RMW25" s="9">
        <v>2023</v>
      </c>
      <c r="RMX25" s="10">
        <v>4000</v>
      </c>
      <c r="RMY25" s="11">
        <v>6.2</v>
      </c>
      <c r="RMZ25" s="7">
        <v>6000</v>
      </c>
      <c r="RNA25" s="8">
        <v>9.4</v>
      </c>
      <c r="RNB25" s="7">
        <v>18000</v>
      </c>
      <c r="RNC25" s="8">
        <v>15.3</v>
      </c>
      <c r="RND25" s="7">
        <v>21000</v>
      </c>
      <c r="RNE25" s="8">
        <v>17.399999999999999</v>
      </c>
      <c r="RNF25" s="7">
        <v>19000</v>
      </c>
      <c r="RNG25" s="8">
        <v>24.2</v>
      </c>
      <c r="RNH25" s="7">
        <v>60000</v>
      </c>
      <c r="RNI25" s="8">
        <v>23.3</v>
      </c>
      <c r="RNJ25" s="7">
        <v>127000</v>
      </c>
      <c r="RNK25" s="8">
        <v>18.399999999999999</v>
      </c>
      <c r="RNL25" s="7" t="s">
        <v>123</v>
      </c>
      <c r="RNM25" s="9">
        <v>2023</v>
      </c>
      <c r="RNN25" s="10">
        <v>4000</v>
      </c>
      <c r="RNO25" s="11">
        <v>6.2</v>
      </c>
      <c r="RNP25" s="7">
        <v>6000</v>
      </c>
      <c r="RNQ25" s="8">
        <v>9.4</v>
      </c>
      <c r="RNR25" s="7">
        <v>18000</v>
      </c>
      <c r="RNS25" s="8">
        <v>15.3</v>
      </c>
      <c r="RNT25" s="7">
        <v>21000</v>
      </c>
      <c r="RNU25" s="8">
        <v>17.399999999999999</v>
      </c>
      <c r="RNV25" s="7">
        <v>19000</v>
      </c>
      <c r="RNW25" s="8">
        <v>24.2</v>
      </c>
      <c r="RNX25" s="7">
        <v>60000</v>
      </c>
      <c r="RNY25" s="8">
        <v>23.3</v>
      </c>
      <c r="RNZ25" s="7">
        <v>127000</v>
      </c>
      <c r="ROA25" s="8">
        <v>18.399999999999999</v>
      </c>
      <c r="ROB25" s="7" t="s">
        <v>123</v>
      </c>
      <c r="ROC25" s="9">
        <v>2023</v>
      </c>
      <c r="ROD25" s="10">
        <v>4000</v>
      </c>
      <c r="ROE25" s="11">
        <v>6.2</v>
      </c>
      <c r="ROF25" s="7">
        <v>6000</v>
      </c>
      <c r="ROG25" s="8">
        <v>9.4</v>
      </c>
      <c r="ROH25" s="7">
        <v>18000</v>
      </c>
      <c r="ROI25" s="8">
        <v>15.3</v>
      </c>
      <c r="ROJ25" s="7">
        <v>21000</v>
      </c>
      <c r="ROK25" s="8">
        <v>17.399999999999999</v>
      </c>
      <c r="ROL25" s="7">
        <v>19000</v>
      </c>
      <c r="ROM25" s="8">
        <v>24.2</v>
      </c>
      <c r="RON25" s="7">
        <v>60000</v>
      </c>
      <c r="ROO25" s="8">
        <v>23.3</v>
      </c>
      <c r="ROP25" s="7">
        <v>127000</v>
      </c>
      <c r="ROQ25" s="8">
        <v>18.399999999999999</v>
      </c>
      <c r="ROR25" s="7" t="s">
        <v>123</v>
      </c>
      <c r="ROS25" s="9">
        <v>2023</v>
      </c>
      <c r="ROT25" s="10">
        <v>4000</v>
      </c>
      <c r="ROU25" s="11">
        <v>6.2</v>
      </c>
      <c r="ROV25" s="7">
        <v>6000</v>
      </c>
      <c r="ROW25" s="8">
        <v>9.4</v>
      </c>
      <c r="ROX25" s="7">
        <v>18000</v>
      </c>
      <c r="ROY25" s="8">
        <v>15.3</v>
      </c>
      <c r="ROZ25" s="7">
        <v>21000</v>
      </c>
      <c r="RPA25" s="8">
        <v>17.399999999999999</v>
      </c>
      <c r="RPB25" s="7">
        <v>19000</v>
      </c>
      <c r="RPC25" s="8">
        <v>24.2</v>
      </c>
      <c r="RPD25" s="7">
        <v>60000</v>
      </c>
      <c r="RPE25" s="8">
        <v>23.3</v>
      </c>
      <c r="RPF25" s="7">
        <v>127000</v>
      </c>
      <c r="RPG25" s="8">
        <v>18.399999999999999</v>
      </c>
      <c r="RPH25" s="7" t="s">
        <v>123</v>
      </c>
      <c r="RPI25" s="9">
        <v>2023</v>
      </c>
      <c r="RPJ25" s="10">
        <v>4000</v>
      </c>
      <c r="RPK25" s="11">
        <v>6.2</v>
      </c>
      <c r="RPL25" s="7">
        <v>6000</v>
      </c>
      <c r="RPM25" s="8">
        <v>9.4</v>
      </c>
      <c r="RPN25" s="7">
        <v>18000</v>
      </c>
      <c r="RPO25" s="8">
        <v>15.3</v>
      </c>
      <c r="RPP25" s="7">
        <v>21000</v>
      </c>
      <c r="RPQ25" s="8">
        <v>17.399999999999999</v>
      </c>
      <c r="RPR25" s="7">
        <v>19000</v>
      </c>
      <c r="RPS25" s="8">
        <v>24.2</v>
      </c>
      <c r="RPT25" s="7">
        <v>60000</v>
      </c>
      <c r="RPU25" s="8">
        <v>23.3</v>
      </c>
      <c r="RPV25" s="7">
        <v>127000</v>
      </c>
      <c r="RPW25" s="8">
        <v>18.399999999999999</v>
      </c>
      <c r="RPX25" s="7" t="s">
        <v>123</v>
      </c>
      <c r="RPY25" s="9">
        <v>2023</v>
      </c>
      <c r="RPZ25" s="10">
        <v>4000</v>
      </c>
      <c r="RQA25" s="11">
        <v>6.2</v>
      </c>
      <c r="RQB25" s="7">
        <v>6000</v>
      </c>
      <c r="RQC25" s="8">
        <v>9.4</v>
      </c>
      <c r="RQD25" s="7">
        <v>18000</v>
      </c>
      <c r="RQE25" s="8">
        <v>15.3</v>
      </c>
      <c r="RQF25" s="7">
        <v>21000</v>
      </c>
      <c r="RQG25" s="8">
        <v>17.399999999999999</v>
      </c>
      <c r="RQH25" s="7">
        <v>19000</v>
      </c>
      <c r="RQI25" s="8">
        <v>24.2</v>
      </c>
      <c r="RQJ25" s="7">
        <v>60000</v>
      </c>
      <c r="RQK25" s="8">
        <v>23.3</v>
      </c>
      <c r="RQL25" s="7">
        <v>127000</v>
      </c>
      <c r="RQM25" s="8">
        <v>18.399999999999999</v>
      </c>
      <c r="RQN25" s="7" t="s">
        <v>123</v>
      </c>
      <c r="RQO25" s="9">
        <v>2023</v>
      </c>
      <c r="RQP25" s="10">
        <v>4000</v>
      </c>
      <c r="RQQ25" s="11">
        <v>6.2</v>
      </c>
      <c r="RQR25" s="7">
        <v>6000</v>
      </c>
      <c r="RQS25" s="8">
        <v>9.4</v>
      </c>
      <c r="RQT25" s="7">
        <v>18000</v>
      </c>
      <c r="RQU25" s="8">
        <v>15.3</v>
      </c>
      <c r="RQV25" s="7">
        <v>21000</v>
      </c>
      <c r="RQW25" s="8">
        <v>17.399999999999999</v>
      </c>
      <c r="RQX25" s="7">
        <v>19000</v>
      </c>
      <c r="RQY25" s="8">
        <v>24.2</v>
      </c>
      <c r="RQZ25" s="7">
        <v>60000</v>
      </c>
      <c r="RRA25" s="8">
        <v>23.3</v>
      </c>
      <c r="RRB25" s="7">
        <v>127000</v>
      </c>
      <c r="RRC25" s="8">
        <v>18.399999999999999</v>
      </c>
      <c r="RRD25" s="7" t="s">
        <v>123</v>
      </c>
      <c r="RRE25" s="9">
        <v>2023</v>
      </c>
      <c r="RRF25" s="10">
        <v>4000</v>
      </c>
      <c r="RRG25" s="11">
        <v>6.2</v>
      </c>
      <c r="RRH25" s="7">
        <v>6000</v>
      </c>
      <c r="RRI25" s="8">
        <v>9.4</v>
      </c>
      <c r="RRJ25" s="7">
        <v>18000</v>
      </c>
      <c r="RRK25" s="8">
        <v>15.3</v>
      </c>
      <c r="RRL25" s="7">
        <v>21000</v>
      </c>
      <c r="RRM25" s="8">
        <v>17.399999999999999</v>
      </c>
      <c r="RRN25" s="7">
        <v>19000</v>
      </c>
      <c r="RRO25" s="8">
        <v>24.2</v>
      </c>
      <c r="RRP25" s="7">
        <v>60000</v>
      </c>
      <c r="RRQ25" s="8">
        <v>23.3</v>
      </c>
      <c r="RRR25" s="7">
        <v>127000</v>
      </c>
      <c r="RRS25" s="8">
        <v>18.399999999999999</v>
      </c>
      <c r="RRT25" s="7" t="s">
        <v>123</v>
      </c>
      <c r="RRU25" s="9">
        <v>2023</v>
      </c>
      <c r="RRV25" s="10">
        <v>4000</v>
      </c>
      <c r="RRW25" s="11">
        <v>6.2</v>
      </c>
      <c r="RRX25" s="7">
        <v>6000</v>
      </c>
      <c r="RRY25" s="8">
        <v>9.4</v>
      </c>
      <c r="RRZ25" s="7">
        <v>18000</v>
      </c>
      <c r="RSA25" s="8">
        <v>15.3</v>
      </c>
      <c r="RSB25" s="7">
        <v>21000</v>
      </c>
      <c r="RSC25" s="8">
        <v>17.399999999999999</v>
      </c>
      <c r="RSD25" s="7">
        <v>19000</v>
      </c>
      <c r="RSE25" s="8">
        <v>24.2</v>
      </c>
      <c r="RSF25" s="7">
        <v>60000</v>
      </c>
      <c r="RSG25" s="8">
        <v>23.3</v>
      </c>
      <c r="RSH25" s="7">
        <v>127000</v>
      </c>
      <c r="RSI25" s="8">
        <v>18.399999999999999</v>
      </c>
      <c r="RSJ25" s="7" t="s">
        <v>123</v>
      </c>
      <c r="RSK25" s="9">
        <v>2023</v>
      </c>
      <c r="RSL25" s="10">
        <v>4000</v>
      </c>
      <c r="RSM25" s="11">
        <v>6.2</v>
      </c>
      <c r="RSN25" s="7">
        <v>6000</v>
      </c>
      <c r="RSO25" s="8">
        <v>9.4</v>
      </c>
      <c r="RSP25" s="7">
        <v>18000</v>
      </c>
      <c r="RSQ25" s="8">
        <v>15.3</v>
      </c>
      <c r="RSR25" s="7">
        <v>21000</v>
      </c>
      <c r="RSS25" s="8">
        <v>17.399999999999999</v>
      </c>
      <c r="RST25" s="7">
        <v>19000</v>
      </c>
      <c r="RSU25" s="8">
        <v>24.2</v>
      </c>
      <c r="RSV25" s="7">
        <v>60000</v>
      </c>
      <c r="RSW25" s="8">
        <v>23.3</v>
      </c>
      <c r="RSX25" s="7">
        <v>127000</v>
      </c>
      <c r="RSY25" s="8">
        <v>18.399999999999999</v>
      </c>
      <c r="RSZ25" s="7" t="s">
        <v>123</v>
      </c>
      <c r="RTA25" s="9">
        <v>2023</v>
      </c>
      <c r="RTB25" s="10">
        <v>4000</v>
      </c>
      <c r="RTC25" s="11">
        <v>6.2</v>
      </c>
      <c r="RTD25" s="7">
        <v>6000</v>
      </c>
      <c r="RTE25" s="8">
        <v>9.4</v>
      </c>
      <c r="RTF25" s="7">
        <v>18000</v>
      </c>
      <c r="RTG25" s="8">
        <v>15.3</v>
      </c>
      <c r="RTH25" s="7">
        <v>21000</v>
      </c>
      <c r="RTI25" s="8">
        <v>17.399999999999999</v>
      </c>
      <c r="RTJ25" s="7">
        <v>19000</v>
      </c>
      <c r="RTK25" s="8">
        <v>24.2</v>
      </c>
      <c r="RTL25" s="7">
        <v>60000</v>
      </c>
      <c r="RTM25" s="8">
        <v>23.3</v>
      </c>
      <c r="RTN25" s="7">
        <v>127000</v>
      </c>
      <c r="RTO25" s="8">
        <v>18.399999999999999</v>
      </c>
      <c r="RTP25" s="7" t="s">
        <v>123</v>
      </c>
      <c r="RTQ25" s="9">
        <v>2023</v>
      </c>
      <c r="RTR25" s="10">
        <v>4000</v>
      </c>
      <c r="RTS25" s="11">
        <v>6.2</v>
      </c>
      <c r="RTT25" s="7">
        <v>6000</v>
      </c>
      <c r="RTU25" s="8">
        <v>9.4</v>
      </c>
      <c r="RTV25" s="7">
        <v>18000</v>
      </c>
      <c r="RTW25" s="8">
        <v>15.3</v>
      </c>
      <c r="RTX25" s="7">
        <v>21000</v>
      </c>
      <c r="RTY25" s="8">
        <v>17.399999999999999</v>
      </c>
      <c r="RTZ25" s="7">
        <v>19000</v>
      </c>
      <c r="RUA25" s="8">
        <v>24.2</v>
      </c>
      <c r="RUB25" s="7">
        <v>60000</v>
      </c>
      <c r="RUC25" s="8">
        <v>23.3</v>
      </c>
      <c r="RUD25" s="7">
        <v>127000</v>
      </c>
      <c r="RUE25" s="8">
        <v>18.399999999999999</v>
      </c>
      <c r="RUF25" s="7" t="s">
        <v>123</v>
      </c>
      <c r="RUG25" s="9">
        <v>2023</v>
      </c>
      <c r="RUH25" s="10">
        <v>4000</v>
      </c>
      <c r="RUI25" s="11">
        <v>6.2</v>
      </c>
      <c r="RUJ25" s="7">
        <v>6000</v>
      </c>
      <c r="RUK25" s="8">
        <v>9.4</v>
      </c>
      <c r="RUL25" s="7">
        <v>18000</v>
      </c>
      <c r="RUM25" s="8">
        <v>15.3</v>
      </c>
      <c r="RUN25" s="7">
        <v>21000</v>
      </c>
      <c r="RUO25" s="8">
        <v>17.399999999999999</v>
      </c>
      <c r="RUP25" s="7">
        <v>19000</v>
      </c>
      <c r="RUQ25" s="8">
        <v>24.2</v>
      </c>
      <c r="RUR25" s="7">
        <v>60000</v>
      </c>
      <c r="RUS25" s="8">
        <v>23.3</v>
      </c>
      <c r="RUT25" s="7">
        <v>127000</v>
      </c>
      <c r="RUU25" s="8">
        <v>18.399999999999999</v>
      </c>
      <c r="RUV25" s="7" t="s">
        <v>123</v>
      </c>
      <c r="RUW25" s="9">
        <v>2023</v>
      </c>
      <c r="RUX25" s="10">
        <v>4000</v>
      </c>
      <c r="RUY25" s="11">
        <v>6.2</v>
      </c>
      <c r="RUZ25" s="7">
        <v>6000</v>
      </c>
      <c r="RVA25" s="8">
        <v>9.4</v>
      </c>
      <c r="RVB25" s="7">
        <v>18000</v>
      </c>
      <c r="RVC25" s="8">
        <v>15.3</v>
      </c>
      <c r="RVD25" s="7">
        <v>21000</v>
      </c>
      <c r="RVE25" s="8">
        <v>17.399999999999999</v>
      </c>
      <c r="RVF25" s="7">
        <v>19000</v>
      </c>
      <c r="RVG25" s="8">
        <v>24.2</v>
      </c>
      <c r="RVH25" s="7">
        <v>60000</v>
      </c>
      <c r="RVI25" s="8">
        <v>23.3</v>
      </c>
      <c r="RVJ25" s="7">
        <v>127000</v>
      </c>
      <c r="RVK25" s="8">
        <v>18.399999999999999</v>
      </c>
      <c r="RVL25" s="7" t="s">
        <v>123</v>
      </c>
      <c r="RVM25" s="9">
        <v>2023</v>
      </c>
      <c r="RVN25" s="10">
        <v>4000</v>
      </c>
      <c r="RVO25" s="11">
        <v>6.2</v>
      </c>
      <c r="RVP25" s="7">
        <v>6000</v>
      </c>
      <c r="RVQ25" s="8">
        <v>9.4</v>
      </c>
      <c r="RVR25" s="7">
        <v>18000</v>
      </c>
      <c r="RVS25" s="8">
        <v>15.3</v>
      </c>
      <c r="RVT25" s="7">
        <v>21000</v>
      </c>
      <c r="RVU25" s="8">
        <v>17.399999999999999</v>
      </c>
      <c r="RVV25" s="7">
        <v>19000</v>
      </c>
      <c r="RVW25" s="8">
        <v>24.2</v>
      </c>
      <c r="RVX25" s="7">
        <v>60000</v>
      </c>
      <c r="RVY25" s="8">
        <v>23.3</v>
      </c>
      <c r="RVZ25" s="7">
        <v>127000</v>
      </c>
      <c r="RWA25" s="8">
        <v>18.399999999999999</v>
      </c>
      <c r="RWB25" s="7" t="s">
        <v>123</v>
      </c>
      <c r="RWC25" s="9">
        <v>2023</v>
      </c>
      <c r="RWD25" s="10">
        <v>4000</v>
      </c>
      <c r="RWE25" s="11">
        <v>6.2</v>
      </c>
      <c r="RWF25" s="7">
        <v>6000</v>
      </c>
      <c r="RWG25" s="8">
        <v>9.4</v>
      </c>
      <c r="RWH25" s="7">
        <v>18000</v>
      </c>
      <c r="RWI25" s="8">
        <v>15.3</v>
      </c>
      <c r="RWJ25" s="7">
        <v>21000</v>
      </c>
      <c r="RWK25" s="8">
        <v>17.399999999999999</v>
      </c>
      <c r="RWL25" s="7">
        <v>19000</v>
      </c>
      <c r="RWM25" s="8">
        <v>24.2</v>
      </c>
      <c r="RWN25" s="7">
        <v>60000</v>
      </c>
      <c r="RWO25" s="8">
        <v>23.3</v>
      </c>
      <c r="RWP25" s="7">
        <v>127000</v>
      </c>
      <c r="RWQ25" s="8">
        <v>18.399999999999999</v>
      </c>
      <c r="RWR25" s="7" t="s">
        <v>123</v>
      </c>
      <c r="RWS25" s="9">
        <v>2023</v>
      </c>
      <c r="RWT25" s="10">
        <v>4000</v>
      </c>
      <c r="RWU25" s="11">
        <v>6.2</v>
      </c>
      <c r="RWV25" s="7">
        <v>6000</v>
      </c>
      <c r="RWW25" s="8">
        <v>9.4</v>
      </c>
      <c r="RWX25" s="7">
        <v>18000</v>
      </c>
      <c r="RWY25" s="8">
        <v>15.3</v>
      </c>
      <c r="RWZ25" s="7">
        <v>21000</v>
      </c>
      <c r="RXA25" s="8">
        <v>17.399999999999999</v>
      </c>
      <c r="RXB25" s="7">
        <v>19000</v>
      </c>
      <c r="RXC25" s="8">
        <v>24.2</v>
      </c>
      <c r="RXD25" s="7">
        <v>60000</v>
      </c>
      <c r="RXE25" s="8">
        <v>23.3</v>
      </c>
      <c r="RXF25" s="7">
        <v>127000</v>
      </c>
      <c r="RXG25" s="8">
        <v>18.399999999999999</v>
      </c>
      <c r="RXH25" s="7" t="s">
        <v>123</v>
      </c>
      <c r="RXI25" s="9">
        <v>2023</v>
      </c>
      <c r="RXJ25" s="10">
        <v>4000</v>
      </c>
      <c r="RXK25" s="11">
        <v>6.2</v>
      </c>
      <c r="RXL25" s="7">
        <v>6000</v>
      </c>
      <c r="RXM25" s="8">
        <v>9.4</v>
      </c>
      <c r="RXN25" s="7">
        <v>18000</v>
      </c>
      <c r="RXO25" s="8">
        <v>15.3</v>
      </c>
      <c r="RXP25" s="7">
        <v>21000</v>
      </c>
      <c r="RXQ25" s="8">
        <v>17.399999999999999</v>
      </c>
      <c r="RXR25" s="7">
        <v>19000</v>
      </c>
      <c r="RXS25" s="8">
        <v>24.2</v>
      </c>
      <c r="RXT25" s="7">
        <v>60000</v>
      </c>
      <c r="RXU25" s="8">
        <v>23.3</v>
      </c>
      <c r="RXV25" s="7">
        <v>127000</v>
      </c>
      <c r="RXW25" s="8">
        <v>18.399999999999999</v>
      </c>
      <c r="RXX25" s="7" t="s">
        <v>123</v>
      </c>
      <c r="RXY25" s="9">
        <v>2023</v>
      </c>
      <c r="RXZ25" s="10">
        <v>4000</v>
      </c>
      <c r="RYA25" s="11">
        <v>6.2</v>
      </c>
      <c r="RYB25" s="7">
        <v>6000</v>
      </c>
      <c r="RYC25" s="8">
        <v>9.4</v>
      </c>
      <c r="RYD25" s="7">
        <v>18000</v>
      </c>
      <c r="RYE25" s="8">
        <v>15.3</v>
      </c>
      <c r="RYF25" s="7">
        <v>21000</v>
      </c>
      <c r="RYG25" s="8">
        <v>17.399999999999999</v>
      </c>
      <c r="RYH25" s="7">
        <v>19000</v>
      </c>
      <c r="RYI25" s="8">
        <v>24.2</v>
      </c>
      <c r="RYJ25" s="7">
        <v>60000</v>
      </c>
      <c r="RYK25" s="8">
        <v>23.3</v>
      </c>
      <c r="RYL25" s="7">
        <v>127000</v>
      </c>
      <c r="RYM25" s="8">
        <v>18.399999999999999</v>
      </c>
      <c r="RYN25" s="7" t="s">
        <v>123</v>
      </c>
      <c r="RYO25" s="9">
        <v>2023</v>
      </c>
      <c r="RYP25" s="10">
        <v>4000</v>
      </c>
      <c r="RYQ25" s="11">
        <v>6.2</v>
      </c>
      <c r="RYR25" s="7">
        <v>6000</v>
      </c>
      <c r="RYS25" s="8">
        <v>9.4</v>
      </c>
      <c r="RYT25" s="7">
        <v>18000</v>
      </c>
      <c r="RYU25" s="8">
        <v>15.3</v>
      </c>
      <c r="RYV25" s="7">
        <v>21000</v>
      </c>
      <c r="RYW25" s="8">
        <v>17.399999999999999</v>
      </c>
      <c r="RYX25" s="7">
        <v>19000</v>
      </c>
      <c r="RYY25" s="8">
        <v>24.2</v>
      </c>
      <c r="RYZ25" s="7">
        <v>60000</v>
      </c>
      <c r="RZA25" s="8">
        <v>23.3</v>
      </c>
      <c r="RZB25" s="7">
        <v>127000</v>
      </c>
      <c r="RZC25" s="8">
        <v>18.399999999999999</v>
      </c>
      <c r="RZD25" s="7" t="s">
        <v>123</v>
      </c>
      <c r="RZE25" s="9">
        <v>2023</v>
      </c>
      <c r="RZF25" s="10">
        <v>4000</v>
      </c>
      <c r="RZG25" s="11">
        <v>6.2</v>
      </c>
      <c r="RZH25" s="7">
        <v>6000</v>
      </c>
      <c r="RZI25" s="8">
        <v>9.4</v>
      </c>
      <c r="RZJ25" s="7">
        <v>18000</v>
      </c>
      <c r="RZK25" s="8">
        <v>15.3</v>
      </c>
      <c r="RZL25" s="7">
        <v>21000</v>
      </c>
      <c r="RZM25" s="8">
        <v>17.399999999999999</v>
      </c>
      <c r="RZN25" s="7">
        <v>19000</v>
      </c>
      <c r="RZO25" s="8">
        <v>24.2</v>
      </c>
      <c r="RZP25" s="7">
        <v>60000</v>
      </c>
      <c r="RZQ25" s="8">
        <v>23.3</v>
      </c>
      <c r="RZR25" s="7">
        <v>127000</v>
      </c>
      <c r="RZS25" s="8">
        <v>18.399999999999999</v>
      </c>
      <c r="RZT25" s="7" t="s">
        <v>123</v>
      </c>
      <c r="RZU25" s="9">
        <v>2023</v>
      </c>
      <c r="RZV25" s="10">
        <v>4000</v>
      </c>
      <c r="RZW25" s="11">
        <v>6.2</v>
      </c>
      <c r="RZX25" s="7">
        <v>6000</v>
      </c>
      <c r="RZY25" s="8">
        <v>9.4</v>
      </c>
      <c r="RZZ25" s="7">
        <v>18000</v>
      </c>
      <c r="SAA25" s="8">
        <v>15.3</v>
      </c>
      <c r="SAB25" s="7">
        <v>21000</v>
      </c>
      <c r="SAC25" s="8">
        <v>17.399999999999999</v>
      </c>
      <c r="SAD25" s="7">
        <v>19000</v>
      </c>
      <c r="SAE25" s="8">
        <v>24.2</v>
      </c>
      <c r="SAF25" s="7">
        <v>60000</v>
      </c>
      <c r="SAG25" s="8">
        <v>23.3</v>
      </c>
      <c r="SAH25" s="7">
        <v>127000</v>
      </c>
      <c r="SAI25" s="8">
        <v>18.399999999999999</v>
      </c>
      <c r="SAJ25" s="7" t="s">
        <v>123</v>
      </c>
      <c r="SAK25" s="9">
        <v>2023</v>
      </c>
      <c r="SAL25" s="10">
        <v>4000</v>
      </c>
      <c r="SAM25" s="11">
        <v>6.2</v>
      </c>
      <c r="SAN25" s="7">
        <v>6000</v>
      </c>
      <c r="SAO25" s="8">
        <v>9.4</v>
      </c>
      <c r="SAP25" s="7">
        <v>18000</v>
      </c>
      <c r="SAQ25" s="8">
        <v>15.3</v>
      </c>
      <c r="SAR25" s="7">
        <v>21000</v>
      </c>
      <c r="SAS25" s="8">
        <v>17.399999999999999</v>
      </c>
      <c r="SAT25" s="7">
        <v>19000</v>
      </c>
      <c r="SAU25" s="8">
        <v>24.2</v>
      </c>
      <c r="SAV25" s="7">
        <v>60000</v>
      </c>
      <c r="SAW25" s="8">
        <v>23.3</v>
      </c>
      <c r="SAX25" s="7">
        <v>127000</v>
      </c>
      <c r="SAY25" s="8">
        <v>18.399999999999999</v>
      </c>
      <c r="SAZ25" s="7" t="s">
        <v>123</v>
      </c>
      <c r="SBA25" s="9">
        <v>2023</v>
      </c>
      <c r="SBB25" s="10">
        <v>4000</v>
      </c>
      <c r="SBC25" s="11">
        <v>6.2</v>
      </c>
      <c r="SBD25" s="7">
        <v>6000</v>
      </c>
      <c r="SBE25" s="8">
        <v>9.4</v>
      </c>
      <c r="SBF25" s="7">
        <v>18000</v>
      </c>
      <c r="SBG25" s="8">
        <v>15.3</v>
      </c>
      <c r="SBH25" s="7">
        <v>21000</v>
      </c>
      <c r="SBI25" s="8">
        <v>17.399999999999999</v>
      </c>
      <c r="SBJ25" s="7">
        <v>19000</v>
      </c>
      <c r="SBK25" s="8">
        <v>24.2</v>
      </c>
      <c r="SBL25" s="7">
        <v>60000</v>
      </c>
      <c r="SBM25" s="8">
        <v>23.3</v>
      </c>
      <c r="SBN25" s="7">
        <v>127000</v>
      </c>
      <c r="SBO25" s="8">
        <v>18.399999999999999</v>
      </c>
      <c r="SBP25" s="7" t="s">
        <v>123</v>
      </c>
      <c r="SBQ25" s="9">
        <v>2023</v>
      </c>
      <c r="SBR25" s="10">
        <v>4000</v>
      </c>
      <c r="SBS25" s="11">
        <v>6.2</v>
      </c>
      <c r="SBT25" s="7">
        <v>6000</v>
      </c>
      <c r="SBU25" s="8">
        <v>9.4</v>
      </c>
      <c r="SBV25" s="7">
        <v>18000</v>
      </c>
      <c r="SBW25" s="8">
        <v>15.3</v>
      </c>
      <c r="SBX25" s="7">
        <v>21000</v>
      </c>
      <c r="SBY25" s="8">
        <v>17.399999999999999</v>
      </c>
      <c r="SBZ25" s="7">
        <v>19000</v>
      </c>
      <c r="SCA25" s="8">
        <v>24.2</v>
      </c>
      <c r="SCB25" s="7">
        <v>60000</v>
      </c>
      <c r="SCC25" s="8">
        <v>23.3</v>
      </c>
      <c r="SCD25" s="7">
        <v>127000</v>
      </c>
      <c r="SCE25" s="8">
        <v>18.399999999999999</v>
      </c>
      <c r="SCF25" s="7" t="s">
        <v>123</v>
      </c>
      <c r="SCG25" s="9">
        <v>2023</v>
      </c>
      <c r="SCH25" s="10">
        <v>4000</v>
      </c>
      <c r="SCI25" s="11">
        <v>6.2</v>
      </c>
      <c r="SCJ25" s="7">
        <v>6000</v>
      </c>
      <c r="SCK25" s="8">
        <v>9.4</v>
      </c>
      <c r="SCL25" s="7">
        <v>18000</v>
      </c>
      <c r="SCM25" s="8">
        <v>15.3</v>
      </c>
      <c r="SCN25" s="7">
        <v>21000</v>
      </c>
      <c r="SCO25" s="8">
        <v>17.399999999999999</v>
      </c>
      <c r="SCP25" s="7">
        <v>19000</v>
      </c>
      <c r="SCQ25" s="8">
        <v>24.2</v>
      </c>
      <c r="SCR25" s="7">
        <v>60000</v>
      </c>
      <c r="SCS25" s="8">
        <v>23.3</v>
      </c>
      <c r="SCT25" s="7">
        <v>127000</v>
      </c>
      <c r="SCU25" s="8">
        <v>18.399999999999999</v>
      </c>
      <c r="SCV25" s="7" t="s">
        <v>123</v>
      </c>
      <c r="SCW25" s="9">
        <v>2023</v>
      </c>
      <c r="SCX25" s="10">
        <v>4000</v>
      </c>
      <c r="SCY25" s="11">
        <v>6.2</v>
      </c>
      <c r="SCZ25" s="7">
        <v>6000</v>
      </c>
      <c r="SDA25" s="8">
        <v>9.4</v>
      </c>
      <c r="SDB25" s="7">
        <v>18000</v>
      </c>
      <c r="SDC25" s="8">
        <v>15.3</v>
      </c>
      <c r="SDD25" s="7">
        <v>21000</v>
      </c>
      <c r="SDE25" s="8">
        <v>17.399999999999999</v>
      </c>
      <c r="SDF25" s="7">
        <v>19000</v>
      </c>
      <c r="SDG25" s="8">
        <v>24.2</v>
      </c>
      <c r="SDH25" s="7">
        <v>60000</v>
      </c>
      <c r="SDI25" s="8">
        <v>23.3</v>
      </c>
      <c r="SDJ25" s="7">
        <v>127000</v>
      </c>
      <c r="SDK25" s="8">
        <v>18.399999999999999</v>
      </c>
      <c r="SDL25" s="7" t="s">
        <v>123</v>
      </c>
      <c r="SDM25" s="9">
        <v>2023</v>
      </c>
      <c r="SDN25" s="10">
        <v>4000</v>
      </c>
      <c r="SDO25" s="11">
        <v>6.2</v>
      </c>
      <c r="SDP25" s="7">
        <v>6000</v>
      </c>
      <c r="SDQ25" s="8">
        <v>9.4</v>
      </c>
      <c r="SDR25" s="7">
        <v>18000</v>
      </c>
      <c r="SDS25" s="8">
        <v>15.3</v>
      </c>
      <c r="SDT25" s="7">
        <v>21000</v>
      </c>
      <c r="SDU25" s="8">
        <v>17.399999999999999</v>
      </c>
      <c r="SDV25" s="7">
        <v>19000</v>
      </c>
      <c r="SDW25" s="8">
        <v>24.2</v>
      </c>
      <c r="SDX25" s="7">
        <v>60000</v>
      </c>
      <c r="SDY25" s="8">
        <v>23.3</v>
      </c>
      <c r="SDZ25" s="7">
        <v>127000</v>
      </c>
      <c r="SEA25" s="8">
        <v>18.399999999999999</v>
      </c>
      <c r="SEB25" s="7" t="s">
        <v>123</v>
      </c>
      <c r="SEC25" s="9">
        <v>2023</v>
      </c>
      <c r="SED25" s="10">
        <v>4000</v>
      </c>
      <c r="SEE25" s="11">
        <v>6.2</v>
      </c>
      <c r="SEF25" s="7">
        <v>6000</v>
      </c>
      <c r="SEG25" s="8">
        <v>9.4</v>
      </c>
      <c r="SEH25" s="7">
        <v>18000</v>
      </c>
      <c r="SEI25" s="8">
        <v>15.3</v>
      </c>
      <c r="SEJ25" s="7">
        <v>21000</v>
      </c>
      <c r="SEK25" s="8">
        <v>17.399999999999999</v>
      </c>
      <c r="SEL25" s="7">
        <v>19000</v>
      </c>
      <c r="SEM25" s="8">
        <v>24.2</v>
      </c>
      <c r="SEN25" s="7">
        <v>60000</v>
      </c>
      <c r="SEO25" s="8">
        <v>23.3</v>
      </c>
      <c r="SEP25" s="7">
        <v>127000</v>
      </c>
      <c r="SEQ25" s="8">
        <v>18.399999999999999</v>
      </c>
      <c r="SER25" s="7" t="s">
        <v>123</v>
      </c>
      <c r="SES25" s="9">
        <v>2023</v>
      </c>
      <c r="SET25" s="10">
        <v>4000</v>
      </c>
      <c r="SEU25" s="11">
        <v>6.2</v>
      </c>
      <c r="SEV25" s="7">
        <v>6000</v>
      </c>
      <c r="SEW25" s="8">
        <v>9.4</v>
      </c>
      <c r="SEX25" s="7">
        <v>18000</v>
      </c>
      <c r="SEY25" s="8">
        <v>15.3</v>
      </c>
      <c r="SEZ25" s="7">
        <v>21000</v>
      </c>
      <c r="SFA25" s="8">
        <v>17.399999999999999</v>
      </c>
      <c r="SFB25" s="7">
        <v>19000</v>
      </c>
      <c r="SFC25" s="8">
        <v>24.2</v>
      </c>
      <c r="SFD25" s="7">
        <v>60000</v>
      </c>
      <c r="SFE25" s="8">
        <v>23.3</v>
      </c>
      <c r="SFF25" s="7">
        <v>127000</v>
      </c>
      <c r="SFG25" s="8">
        <v>18.399999999999999</v>
      </c>
      <c r="SFH25" s="7" t="s">
        <v>123</v>
      </c>
      <c r="SFI25" s="9">
        <v>2023</v>
      </c>
      <c r="SFJ25" s="10">
        <v>4000</v>
      </c>
      <c r="SFK25" s="11">
        <v>6.2</v>
      </c>
      <c r="SFL25" s="7">
        <v>6000</v>
      </c>
      <c r="SFM25" s="8">
        <v>9.4</v>
      </c>
      <c r="SFN25" s="7">
        <v>18000</v>
      </c>
      <c r="SFO25" s="8">
        <v>15.3</v>
      </c>
      <c r="SFP25" s="7">
        <v>21000</v>
      </c>
      <c r="SFQ25" s="8">
        <v>17.399999999999999</v>
      </c>
      <c r="SFR25" s="7">
        <v>19000</v>
      </c>
      <c r="SFS25" s="8">
        <v>24.2</v>
      </c>
      <c r="SFT25" s="7">
        <v>60000</v>
      </c>
      <c r="SFU25" s="8">
        <v>23.3</v>
      </c>
      <c r="SFV25" s="7">
        <v>127000</v>
      </c>
      <c r="SFW25" s="8">
        <v>18.399999999999999</v>
      </c>
      <c r="SFX25" s="7" t="s">
        <v>123</v>
      </c>
      <c r="SFY25" s="9">
        <v>2023</v>
      </c>
      <c r="SFZ25" s="10">
        <v>4000</v>
      </c>
      <c r="SGA25" s="11">
        <v>6.2</v>
      </c>
      <c r="SGB25" s="7">
        <v>6000</v>
      </c>
      <c r="SGC25" s="8">
        <v>9.4</v>
      </c>
      <c r="SGD25" s="7">
        <v>18000</v>
      </c>
      <c r="SGE25" s="8">
        <v>15.3</v>
      </c>
      <c r="SGF25" s="7">
        <v>21000</v>
      </c>
      <c r="SGG25" s="8">
        <v>17.399999999999999</v>
      </c>
      <c r="SGH25" s="7">
        <v>19000</v>
      </c>
      <c r="SGI25" s="8">
        <v>24.2</v>
      </c>
      <c r="SGJ25" s="7">
        <v>60000</v>
      </c>
      <c r="SGK25" s="8">
        <v>23.3</v>
      </c>
      <c r="SGL25" s="7">
        <v>127000</v>
      </c>
      <c r="SGM25" s="8">
        <v>18.399999999999999</v>
      </c>
      <c r="SGN25" s="7" t="s">
        <v>123</v>
      </c>
      <c r="SGO25" s="9">
        <v>2023</v>
      </c>
      <c r="SGP25" s="10">
        <v>4000</v>
      </c>
      <c r="SGQ25" s="11">
        <v>6.2</v>
      </c>
      <c r="SGR25" s="7">
        <v>6000</v>
      </c>
      <c r="SGS25" s="8">
        <v>9.4</v>
      </c>
      <c r="SGT25" s="7">
        <v>18000</v>
      </c>
      <c r="SGU25" s="8">
        <v>15.3</v>
      </c>
      <c r="SGV25" s="7">
        <v>21000</v>
      </c>
      <c r="SGW25" s="8">
        <v>17.399999999999999</v>
      </c>
      <c r="SGX25" s="7">
        <v>19000</v>
      </c>
      <c r="SGY25" s="8">
        <v>24.2</v>
      </c>
      <c r="SGZ25" s="7">
        <v>60000</v>
      </c>
      <c r="SHA25" s="8">
        <v>23.3</v>
      </c>
      <c r="SHB25" s="7">
        <v>127000</v>
      </c>
      <c r="SHC25" s="8">
        <v>18.399999999999999</v>
      </c>
      <c r="SHD25" s="7" t="s">
        <v>123</v>
      </c>
      <c r="SHE25" s="9">
        <v>2023</v>
      </c>
      <c r="SHF25" s="10">
        <v>4000</v>
      </c>
      <c r="SHG25" s="11">
        <v>6.2</v>
      </c>
      <c r="SHH25" s="7">
        <v>6000</v>
      </c>
      <c r="SHI25" s="8">
        <v>9.4</v>
      </c>
      <c r="SHJ25" s="7">
        <v>18000</v>
      </c>
      <c r="SHK25" s="8">
        <v>15.3</v>
      </c>
      <c r="SHL25" s="7">
        <v>21000</v>
      </c>
      <c r="SHM25" s="8">
        <v>17.399999999999999</v>
      </c>
      <c r="SHN25" s="7">
        <v>19000</v>
      </c>
      <c r="SHO25" s="8">
        <v>24.2</v>
      </c>
      <c r="SHP25" s="7">
        <v>60000</v>
      </c>
      <c r="SHQ25" s="8">
        <v>23.3</v>
      </c>
      <c r="SHR25" s="7">
        <v>127000</v>
      </c>
      <c r="SHS25" s="8">
        <v>18.399999999999999</v>
      </c>
      <c r="SHT25" s="7" t="s">
        <v>123</v>
      </c>
      <c r="SHU25" s="9">
        <v>2023</v>
      </c>
      <c r="SHV25" s="10">
        <v>4000</v>
      </c>
      <c r="SHW25" s="11">
        <v>6.2</v>
      </c>
      <c r="SHX25" s="7">
        <v>6000</v>
      </c>
      <c r="SHY25" s="8">
        <v>9.4</v>
      </c>
      <c r="SHZ25" s="7">
        <v>18000</v>
      </c>
      <c r="SIA25" s="8">
        <v>15.3</v>
      </c>
      <c r="SIB25" s="7">
        <v>21000</v>
      </c>
      <c r="SIC25" s="8">
        <v>17.399999999999999</v>
      </c>
      <c r="SID25" s="7">
        <v>19000</v>
      </c>
      <c r="SIE25" s="8">
        <v>24.2</v>
      </c>
      <c r="SIF25" s="7">
        <v>60000</v>
      </c>
      <c r="SIG25" s="8">
        <v>23.3</v>
      </c>
      <c r="SIH25" s="7">
        <v>127000</v>
      </c>
      <c r="SII25" s="8">
        <v>18.399999999999999</v>
      </c>
      <c r="SIJ25" s="7" t="s">
        <v>123</v>
      </c>
      <c r="SIK25" s="9">
        <v>2023</v>
      </c>
      <c r="SIL25" s="10">
        <v>4000</v>
      </c>
      <c r="SIM25" s="11">
        <v>6.2</v>
      </c>
      <c r="SIN25" s="7">
        <v>6000</v>
      </c>
      <c r="SIO25" s="8">
        <v>9.4</v>
      </c>
      <c r="SIP25" s="7">
        <v>18000</v>
      </c>
      <c r="SIQ25" s="8">
        <v>15.3</v>
      </c>
      <c r="SIR25" s="7">
        <v>21000</v>
      </c>
      <c r="SIS25" s="8">
        <v>17.399999999999999</v>
      </c>
      <c r="SIT25" s="7">
        <v>19000</v>
      </c>
      <c r="SIU25" s="8">
        <v>24.2</v>
      </c>
      <c r="SIV25" s="7">
        <v>60000</v>
      </c>
      <c r="SIW25" s="8">
        <v>23.3</v>
      </c>
      <c r="SIX25" s="7">
        <v>127000</v>
      </c>
      <c r="SIY25" s="8">
        <v>18.399999999999999</v>
      </c>
      <c r="SIZ25" s="7" t="s">
        <v>123</v>
      </c>
      <c r="SJA25" s="9">
        <v>2023</v>
      </c>
      <c r="SJB25" s="10">
        <v>4000</v>
      </c>
      <c r="SJC25" s="11">
        <v>6.2</v>
      </c>
      <c r="SJD25" s="7">
        <v>6000</v>
      </c>
      <c r="SJE25" s="8">
        <v>9.4</v>
      </c>
      <c r="SJF25" s="7">
        <v>18000</v>
      </c>
      <c r="SJG25" s="8">
        <v>15.3</v>
      </c>
      <c r="SJH25" s="7">
        <v>21000</v>
      </c>
      <c r="SJI25" s="8">
        <v>17.399999999999999</v>
      </c>
      <c r="SJJ25" s="7">
        <v>19000</v>
      </c>
      <c r="SJK25" s="8">
        <v>24.2</v>
      </c>
      <c r="SJL25" s="7">
        <v>60000</v>
      </c>
      <c r="SJM25" s="8">
        <v>23.3</v>
      </c>
      <c r="SJN25" s="7">
        <v>127000</v>
      </c>
      <c r="SJO25" s="8">
        <v>18.399999999999999</v>
      </c>
      <c r="SJP25" s="7" t="s">
        <v>123</v>
      </c>
      <c r="SJQ25" s="9">
        <v>2023</v>
      </c>
      <c r="SJR25" s="10">
        <v>4000</v>
      </c>
      <c r="SJS25" s="11">
        <v>6.2</v>
      </c>
      <c r="SJT25" s="7">
        <v>6000</v>
      </c>
      <c r="SJU25" s="8">
        <v>9.4</v>
      </c>
      <c r="SJV25" s="7">
        <v>18000</v>
      </c>
      <c r="SJW25" s="8">
        <v>15.3</v>
      </c>
      <c r="SJX25" s="7">
        <v>21000</v>
      </c>
      <c r="SJY25" s="8">
        <v>17.399999999999999</v>
      </c>
      <c r="SJZ25" s="7">
        <v>19000</v>
      </c>
      <c r="SKA25" s="8">
        <v>24.2</v>
      </c>
      <c r="SKB25" s="7">
        <v>60000</v>
      </c>
      <c r="SKC25" s="8">
        <v>23.3</v>
      </c>
      <c r="SKD25" s="7">
        <v>127000</v>
      </c>
      <c r="SKE25" s="8">
        <v>18.399999999999999</v>
      </c>
      <c r="SKF25" s="7" t="s">
        <v>123</v>
      </c>
      <c r="SKG25" s="9">
        <v>2023</v>
      </c>
      <c r="SKH25" s="10">
        <v>4000</v>
      </c>
      <c r="SKI25" s="11">
        <v>6.2</v>
      </c>
      <c r="SKJ25" s="7">
        <v>6000</v>
      </c>
      <c r="SKK25" s="8">
        <v>9.4</v>
      </c>
      <c r="SKL25" s="7">
        <v>18000</v>
      </c>
      <c r="SKM25" s="8">
        <v>15.3</v>
      </c>
      <c r="SKN25" s="7">
        <v>21000</v>
      </c>
      <c r="SKO25" s="8">
        <v>17.399999999999999</v>
      </c>
      <c r="SKP25" s="7">
        <v>19000</v>
      </c>
      <c r="SKQ25" s="8">
        <v>24.2</v>
      </c>
      <c r="SKR25" s="7">
        <v>60000</v>
      </c>
      <c r="SKS25" s="8">
        <v>23.3</v>
      </c>
      <c r="SKT25" s="7">
        <v>127000</v>
      </c>
      <c r="SKU25" s="8">
        <v>18.399999999999999</v>
      </c>
      <c r="SKV25" s="7" t="s">
        <v>123</v>
      </c>
      <c r="SKW25" s="9">
        <v>2023</v>
      </c>
      <c r="SKX25" s="10">
        <v>4000</v>
      </c>
      <c r="SKY25" s="11">
        <v>6.2</v>
      </c>
      <c r="SKZ25" s="7">
        <v>6000</v>
      </c>
      <c r="SLA25" s="8">
        <v>9.4</v>
      </c>
      <c r="SLB25" s="7">
        <v>18000</v>
      </c>
      <c r="SLC25" s="8">
        <v>15.3</v>
      </c>
      <c r="SLD25" s="7">
        <v>21000</v>
      </c>
      <c r="SLE25" s="8">
        <v>17.399999999999999</v>
      </c>
      <c r="SLF25" s="7">
        <v>19000</v>
      </c>
      <c r="SLG25" s="8">
        <v>24.2</v>
      </c>
      <c r="SLH25" s="7">
        <v>60000</v>
      </c>
      <c r="SLI25" s="8">
        <v>23.3</v>
      </c>
      <c r="SLJ25" s="7">
        <v>127000</v>
      </c>
      <c r="SLK25" s="8">
        <v>18.399999999999999</v>
      </c>
      <c r="SLL25" s="7" t="s">
        <v>123</v>
      </c>
      <c r="SLM25" s="9">
        <v>2023</v>
      </c>
      <c r="SLN25" s="10">
        <v>4000</v>
      </c>
      <c r="SLO25" s="11">
        <v>6.2</v>
      </c>
      <c r="SLP25" s="7">
        <v>6000</v>
      </c>
      <c r="SLQ25" s="8">
        <v>9.4</v>
      </c>
      <c r="SLR25" s="7">
        <v>18000</v>
      </c>
      <c r="SLS25" s="8">
        <v>15.3</v>
      </c>
      <c r="SLT25" s="7">
        <v>21000</v>
      </c>
      <c r="SLU25" s="8">
        <v>17.399999999999999</v>
      </c>
      <c r="SLV25" s="7">
        <v>19000</v>
      </c>
      <c r="SLW25" s="8">
        <v>24.2</v>
      </c>
      <c r="SLX25" s="7">
        <v>60000</v>
      </c>
      <c r="SLY25" s="8">
        <v>23.3</v>
      </c>
      <c r="SLZ25" s="7">
        <v>127000</v>
      </c>
      <c r="SMA25" s="8">
        <v>18.399999999999999</v>
      </c>
      <c r="SMB25" s="7" t="s">
        <v>123</v>
      </c>
      <c r="SMC25" s="9">
        <v>2023</v>
      </c>
      <c r="SMD25" s="10">
        <v>4000</v>
      </c>
      <c r="SME25" s="11">
        <v>6.2</v>
      </c>
      <c r="SMF25" s="7">
        <v>6000</v>
      </c>
      <c r="SMG25" s="8">
        <v>9.4</v>
      </c>
      <c r="SMH25" s="7">
        <v>18000</v>
      </c>
      <c r="SMI25" s="8">
        <v>15.3</v>
      </c>
      <c r="SMJ25" s="7">
        <v>21000</v>
      </c>
      <c r="SMK25" s="8">
        <v>17.399999999999999</v>
      </c>
      <c r="SML25" s="7">
        <v>19000</v>
      </c>
      <c r="SMM25" s="8">
        <v>24.2</v>
      </c>
      <c r="SMN25" s="7">
        <v>60000</v>
      </c>
      <c r="SMO25" s="8">
        <v>23.3</v>
      </c>
      <c r="SMP25" s="7">
        <v>127000</v>
      </c>
      <c r="SMQ25" s="8">
        <v>18.399999999999999</v>
      </c>
      <c r="SMR25" s="7" t="s">
        <v>123</v>
      </c>
      <c r="SMS25" s="9">
        <v>2023</v>
      </c>
      <c r="SMT25" s="10">
        <v>4000</v>
      </c>
      <c r="SMU25" s="11">
        <v>6.2</v>
      </c>
      <c r="SMV25" s="7">
        <v>6000</v>
      </c>
      <c r="SMW25" s="8">
        <v>9.4</v>
      </c>
      <c r="SMX25" s="7">
        <v>18000</v>
      </c>
      <c r="SMY25" s="8">
        <v>15.3</v>
      </c>
      <c r="SMZ25" s="7">
        <v>21000</v>
      </c>
      <c r="SNA25" s="8">
        <v>17.399999999999999</v>
      </c>
      <c r="SNB25" s="7">
        <v>19000</v>
      </c>
      <c r="SNC25" s="8">
        <v>24.2</v>
      </c>
      <c r="SND25" s="7">
        <v>60000</v>
      </c>
      <c r="SNE25" s="8">
        <v>23.3</v>
      </c>
      <c r="SNF25" s="7">
        <v>127000</v>
      </c>
      <c r="SNG25" s="8">
        <v>18.399999999999999</v>
      </c>
      <c r="SNH25" s="7" t="s">
        <v>123</v>
      </c>
      <c r="SNI25" s="9">
        <v>2023</v>
      </c>
      <c r="SNJ25" s="10">
        <v>4000</v>
      </c>
      <c r="SNK25" s="11">
        <v>6.2</v>
      </c>
      <c r="SNL25" s="7">
        <v>6000</v>
      </c>
      <c r="SNM25" s="8">
        <v>9.4</v>
      </c>
      <c r="SNN25" s="7">
        <v>18000</v>
      </c>
      <c r="SNO25" s="8">
        <v>15.3</v>
      </c>
      <c r="SNP25" s="7">
        <v>21000</v>
      </c>
      <c r="SNQ25" s="8">
        <v>17.399999999999999</v>
      </c>
      <c r="SNR25" s="7">
        <v>19000</v>
      </c>
      <c r="SNS25" s="8">
        <v>24.2</v>
      </c>
      <c r="SNT25" s="7">
        <v>60000</v>
      </c>
      <c r="SNU25" s="8">
        <v>23.3</v>
      </c>
      <c r="SNV25" s="7">
        <v>127000</v>
      </c>
      <c r="SNW25" s="8">
        <v>18.399999999999999</v>
      </c>
      <c r="SNX25" s="7" t="s">
        <v>123</v>
      </c>
      <c r="SNY25" s="9">
        <v>2023</v>
      </c>
      <c r="SNZ25" s="10">
        <v>4000</v>
      </c>
      <c r="SOA25" s="11">
        <v>6.2</v>
      </c>
      <c r="SOB25" s="7">
        <v>6000</v>
      </c>
      <c r="SOC25" s="8">
        <v>9.4</v>
      </c>
      <c r="SOD25" s="7">
        <v>18000</v>
      </c>
      <c r="SOE25" s="8">
        <v>15.3</v>
      </c>
      <c r="SOF25" s="7">
        <v>21000</v>
      </c>
      <c r="SOG25" s="8">
        <v>17.399999999999999</v>
      </c>
      <c r="SOH25" s="7">
        <v>19000</v>
      </c>
      <c r="SOI25" s="8">
        <v>24.2</v>
      </c>
      <c r="SOJ25" s="7">
        <v>60000</v>
      </c>
      <c r="SOK25" s="8">
        <v>23.3</v>
      </c>
      <c r="SOL25" s="7">
        <v>127000</v>
      </c>
      <c r="SOM25" s="8">
        <v>18.399999999999999</v>
      </c>
      <c r="SON25" s="7" t="s">
        <v>123</v>
      </c>
      <c r="SOO25" s="9">
        <v>2023</v>
      </c>
      <c r="SOP25" s="10">
        <v>4000</v>
      </c>
      <c r="SOQ25" s="11">
        <v>6.2</v>
      </c>
      <c r="SOR25" s="7">
        <v>6000</v>
      </c>
      <c r="SOS25" s="8">
        <v>9.4</v>
      </c>
      <c r="SOT25" s="7">
        <v>18000</v>
      </c>
      <c r="SOU25" s="8">
        <v>15.3</v>
      </c>
      <c r="SOV25" s="7">
        <v>21000</v>
      </c>
      <c r="SOW25" s="8">
        <v>17.399999999999999</v>
      </c>
      <c r="SOX25" s="7">
        <v>19000</v>
      </c>
      <c r="SOY25" s="8">
        <v>24.2</v>
      </c>
      <c r="SOZ25" s="7">
        <v>60000</v>
      </c>
      <c r="SPA25" s="8">
        <v>23.3</v>
      </c>
      <c r="SPB25" s="7">
        <v>127000</v>
      </c>
      <c r="SPC25" s="8">
        <v>18.399999999999999</v>
      </c>
      <c r="SPD25" s="7" t="s">
        <v>123</v>
      </c>
      <c r="SPE25" s="9">
        <v>2023</v>
      </c>
      <c r="SPF25" s="10">
        <v>4000</v>
      </c>
      <c r="SPG25" s="11">
        <v>6.2</v>
      </c>
      <c r="SPH25" s="7">
        <v>6000</v>
      </c>
      <c r="SPI25" s="8">
        <v>9.4</v>
      </c>
      <c r="SPJ25" s="7">
        <v>18000</v>
      </c>
      <c r="SPK25" s="8">
        <v>15.3</v>
      </c>
      <c r="SPL25" s="7">
        <v>21000</v>
      </c>
      <c r="SPM25" s="8">
        <v>17.399999999999999</v>
      </c>
      <c r="SPN25" s="7">
        <v>19000</v>
      </c>
      <c r="SPO25" s="8">
        <v>24.2</v>
      </c>
      <c r="SPP25" s="7">
        <v>60000</v>
      </c>
      <c r="SPQ25" s="8">
        <v>23.3</v>
      </c>
      <c r="SPR25" s="7">
        <v>127000</v>
      </c>
      <c r="SPS25" s="8">
        <v>18.399999999999999</v>
      </c>
      <c r="SPT25" s="7" t="s">
        <v>123</v>
      </c>
      <c r="SPU25" s="9">
        <v>2023</v>
      </c>
      <c r="SPV25" s="10">
        <v>4000</v>
      </c>
      <c r="SPW25" s="11">
        <v>6.2</v>
      </c>
      <c r="SPX25" s="7">
        <v>6000</v>
      </c>
      <c r="SPY25" s="8">
        <v>9.4</v>
      </c>
      <c r="SPZ25" s="7">
        <v>18000</v>
      </c>
      <c r="SQA25" s="8">
        <v>15.3</v>
      </c>
      <c r="SQB25" s="7">
        <v>21000</v>
      </c>
      <c r="SQC25" s="8">
        <v>17.399999999999999</v>
      </c>
      <c r="SQD25" s="7">
        <v>19000</v>
      </c>
      <c r="SQE25" s="8">
        <v>24.2</v>
      </c>
      <c r="SQF25" s="7">
        <v>60000</v>
      </c>
      <c r="SQG25" s="8">
        <v>23.3</v>
      </c>
      <c r="SQH25" s="7">
        <v>127000</v>
      </c>
      <c r="SQI25" s="8">
        <v>18.399999999999999</v>
      </c>
      <c r="SQJ25" s="7" t="s">
        <v>123</v>
      </c>
      <c r="SQK25" s="9">
        <v>2023</v>
      </c>
      <c r="SQL25" s="10">
        <v>4000</v>
      </c>
      <c r="SQM25" s="11">
        <v>6.2</v>
      </c>
      <c r="SQN25" s="7">
        <v>6000</v>
      </c>
      <c r="SQO25" s="8">
        <v>9.4</v>
      </c>
      <c r="SQP25" s="7">
        <v>18000</v>
      </c>
      <c r="SQQ25" s="8">
        <v>15.3</v>
      </c>
      <c r="SQR25" s="7">
        <v>21000</v>
      </c>
      <c r="SQS25" s="8">
        <v>17.399999999999999</v>
      </c>
      <c r="SQT25" s="7">
        <v>19000</v>
      </c>
      <c r="SQU25" s="8">
        <v>24.2</v>
      </c>
      <c r="SQV25" s="7">
        <v>60000</v>
      </c>
      <c r="SQW25" s="8">
        <v>23.3</v>
      </c>
      <c r="SQX25" s="7">
        <v>127000</v>
      </c>
      <c r="SQY25" s="8">
        <v>18.399999999999999</v>
      </c>
      <c r="SQZ25" s="7" t="s">
        <v>123</v>
      </c>
      <c r="SRA25" s="9">
        <v>2023</v>
      </c>
      <c r="SRB25" s="10">
        <v>4000</v>
      </c>
      <c r="SRC25" s="11">
        <v>6.2</v>
      </c>
      <c r="SRD25" s="7">
        <v>6000</v>
      </c>
      <c r="SRE25" s="8">
        <v>9.4</v>
      </c>
      <c r="SRF25" s="7">
        <v>18000</v>
      </c>
      <c r="SRG25" s="8">
        <v>15.3</v>
      </c>
      <c r="SRH25" s="7">
        <v>21000</v>
      </c>
      <c r="SRI25" s="8">
        <v>17.399999999999999</v>
      </c>
      <c r="SRJ25" s="7">
        <v>19000</v>
      </c>
      <c r="SRK25" s="8">
        <v>24.2</v>
      </c>
      <c r="SRL25" s="7">
        <v>60000</v>
      </c>
      <c r="SRM25" s="8">
        <v>23.3</v>
      </c>
      <c r="SRN25" s="7">
        <v>127000</v>
      </c>
      <c r="SRO25" s="8">
        <v>18.399999999999999</v>
      </c>
      <c r="SRP25" s="7" t="s">
        <v>123</v>
      </c>
      <c r="SRQ25" s="9">
        <v>2023</v>
      </c>
      <c r="SRR25" s="10">
        <v>4000</v>
      </c>
      <c r="SRS25" s="11">
        <v>6.2</v>
      </c>
      <c r="SRT25" s="7">
        <v>6000</v>
      </c>
      <c r="SRU25" s="8">
        <v>9.4</v>
      </c>
      <c r="SRV25" s="7">
        <v>18000</v>
      </c>
      <c r="SRW25" s="8">
        <v>15.3</v>
      </c>
      <c r="SRX25" s="7">
        <v>21000</v>
      </c>
      <c r="SRY25" s="8">
        <v>17.399999999999999</v>
      </c>
      <c r="SRZ25" s="7">
        <v>19000</v>
      </c>
      <c r="SSA25" s="8">
        <v>24.2</v>
      </c>
      <c r="SSB25" s="7">
        <v>60000</v>
      </c>
      <c r="SSC25" s="8">
        <v>23.3</v>
      </c>
      <c r="SSD25" s="7">
        <v>127000</v>
      </c>
      <c r="SSE25" s="8">
        <v>18.399999999999999</v>
      </c>
      <c r="SSF25" s="7" t="s">
        <v>123</v>
      </c>
      <c r="SSG25" s="9">
        <v>2023</v>
      </c>
      <c r="SSH25" s="10">
        <v>4000</v>
      </c>
      <c r="SSI25" s="11">
        <v>6.2</v>
      </c>
      <c r="SSJ25" s="7">
        <v>6000</v>
      </c>
      <c r="SSK25" s="8">
        <v>9.4</v>
      </c>
      <c r="SSL25" s="7">
        <v>18000</v>
      </c>
      <c r="SSM25" s="8">
        <v>15.3</v>
      </c>
      <c r="SSN25" s="7">
        <v>21000</v>
      </c>
      <c r="SSO25" s="8">
        <v>17.399999999999999</v>
      </c>
      <c r="SSP25" s="7">
        <v>19000</v>
      </c>
      <c r="SSQ25" s="8">
        <v>24.2</v>
      </c>
      <c r="SSR25" s="7">
        <v>60000</v>
      </c>
      <c r="SSS25" s="8">
        <v>23.3</v>
      </c>
      <c r="SST25" s="7">
        <v>127000</v>
      </c>
      <c r="SSU25" s="8">
        <v>18.399999999999999</v>
      </c>
      <c r="SSV25" s="7" t="s">
        <v>123</v>
      </c>
      <c r="SSW25" s="9">
        <v>2023</v>
      </c>
      <c r="SSX25" s="10">
        <v>4000</v>
      </c>
      <c r="SSY25" s="11">
        <v>6.2</v>
      </c>
      <c r="SSZ25" s="7">
        <v>6000</v>
      </c>
      <c r="STA25" s="8">
        <v>9.4</v>
      </c>
      <c r="STB25" s="7">
        <v>18000</v>
      </c>
      <c r="STC25" s="8">
        <v>15.3</v>
      </c>
      <c r="STD25" s="7">
        <v>21000</v>
      </c>
      <c r="STE25" s="8">
        <v>17.399999999999999</v>
      </c>
      <c r="STF25" s="7">
        <v>19000</v>
      </c>
      <c r="STG25" s="8">
        <v>24.2</v>
      </c>
      <c r="STH25" s="7">
        <v>60000</v>
      </c>
      <c r="STI25" s="8">
        <v>23.3</v>
      </c>
      <c r="STJ25" s="7">
        <v>127000</v>
      </c>
      <c r="STK25" s="8">
        <v>18.399999999999999</v>
      </c>
      <c r="STL25" s="7" t="s">
        <v>123</v>
      </c>
      <c r="STM25" s="9">
        <v>2023</v>
      </c>
      <c r="STN25" s="10">
        <v>4000</v>
      </c>
      <c r="STO25" s="11">
        <v>6.2</v>
      </c>
      <c r="STP25" s="7">
        <v>6000</v>
      </c>
      <c r="STQ25" s="8">
        <v>9.4</v>
      </c>
      <c r="STR25" s="7">
        <v>18000</v>
      </c>
      <c r="STS25" s="8">
        <v>15.3</v>
      </c>
      <c r="STT25" s="7">
        <v>21000</v>
      </c>
      <c r="STU25" s="8">
        <v>17.399999999999999</v>
      </c>
      <c r="STV25" s="7">
        <v>19000</v>
      </c>
      <c r="STW25" s="8">
        <v>24.2</v>
      </c>
      <c r="STX25" s="7">
        <v>60000</v>
      </c>
      <c r="STY25" s="8">
        <v>23.3</v>
      </c>
      <c r="STZ25" s="7">
        <v>127000</v>
      </c>
      <c r="SUA25" s="8">
        <v>18.399999999999999</v>
      </c>
      <c r="SUB25" s="7" t="s">
        <v>123</v>
      </c>
      <c r="SUC25" s="9">
        <v>2023</v>
      </c>
      <c r="SUD25" s="10">
        <v>4000</v>
      </c>
      <c r="SUE25" s="11">
        <v>6.2</v>
      </c>
      <c r="SUF25" s="7">
        <v>6000</v>
      </c>
      <c r="SUG25" s="8">
        <v>9.4</v>
      </c>
      <c r="SUH25" s="7">
        <v>18000</v>
      </c>
      <c r="SUI25" s="8">
        <v>15.3</v>
      </c>
      <c r="SUJ25" s="7">
        <v>21000</v>
      </c>
      <c r="SUK25" s="8">
        <v>17.399999999999999</v>
      </c>
      <c r="SUL25" s="7">
        <v>19000</v>
      </c>
      <c r="SUM25" s="8">
        <v>24.2</v>
      </c>
      <c r="SUN25" s="7">
        <v>60000</v>
      </c>
      <c r="SUO25" s="8">
        <v>23.3</v>
      </c>
      <c r="SUP25" s="7">
        <v>127000</v>
      </c>
      <c r="SUQ25" s="8">
        <v>18.399999999999999</v>
      </c>
      <c r="SUR25" s="7" t="s">
        <v>123</v>
      </c>
      <c r="SUS25" s="9">
        <v>2023</v>
      </c>
      <c r="SUT25" s="10">
        <v>4000</v>
      </c>
      <c r="SUU25" s="11">
        <v>6.2</v>
      </c>
      <c r="SUV25" s="7">
        <v>6000</v>
      </c>
      <c r="SUW25" s="8">
        <v>9.4</v>
      </c>
      <c r="SUX25" s="7">
        <v>18000</v>
      </c>
      <c r="SUY25" s="8">
        <v>15.3</v>
      </c>
      <c r="SUZ25" s="7">
        <v>21000</v>
      </c>
      <c r="SVA25" s="8">
        <v>17.399999999999999</v>
      </c>
      <c r="SVB25" s="7">
        <v>19000</v>
      </c>
      <c r="SVC25" s="8">
        <v>24.2</v>
      </c>
      <c r="SVD25" s="7">
        <v>60000</v>
      </c>
      <c r="SVE25" s="8">
        <v>23.3</v>
      </c>
      <c r="SVF25" s="7">
        <v>127000</v>
      </c>
      <c r="SVG25" s="8">
        <v>18.399999999999999</v>
      </c>
      <c r="SVH25" s="7" t="s">
        <v>123</v>
      </c>
      <c r="SVI25" s="9">
        <v>2023</v>
      </c>
      <c r="SVJ25" s="10">
        <v>4000</v>
      </c>
      <c r="SVK25" s="11">
        <v>6.2</v>
      </c>
      <c r="SVL25" s="7">
        <v>6000</v>
      </c>
      <c r="SVM25" s="8">
        <v>9.4</v>
      </c>
      <c r="SVN25" s="7">
        <v>18000</v>
      </c>
      <c r="SVO25" s="8">
        <v>15.3</v>
      </c>
      <c r="SVP25" s="7">
        <v>21000</v>
      </c>
      <c r="SVQ25" s="8">
        <v>17.399999999999999</v>
      </c>
      <c r="SVR25" s="7">
        <v>19000</v>
      </c>
      <c r="SVS25" s="8">
        <v>24.2</v>
      </c>
      <c r="SVT25" s="7">
        <v>60000</v>
      </c>
      <c r="SVU25" s="8">
        <v>23.3</v>
      </c>
      <c r="SVV25" s="7">
        <v>127000</v>
      </c>
      <c r="SVW25" s="8">
        <v>18.399999999999999</v>
      </c>
      <c r="SVX25" s="7" t="s">
        <v>123</v>
      </c>
      <c r="SVY25" s="9">
        <v>2023</v>
      </c>
      <c r="SVZ25" s="10">
        <v>4000</v>
      </c>
      <c r="SWA25" s="11">
        <v>6.2</v>
      </c>
      <c r="SWB25" s="7">
        <v>6000</v>
      </c>
      <c r="SWC25" s="8">
        <v>9.4</v>
      </c>
      <c r="SWD25" s="7">
        <v>18000</v>
      </c>
      <c r="SWE25" s="8">
        <v>15.3</v>
      </c>
      <c r="SWF25" s="7">
        <v>21000</v>
      </c>
      <c r="SWG25" s="8">
        <v>17.399999999999999</v>
      </c>
      <c r="SWH25" s="7">
        <v>19000</v>
      </c>
      <c r="SWI25" s="8">
        <v>24.2</v>
      </c>
      <c r="SWJ25" s="7">
        <v>60000</v>
      </c>
      <c r="SWK25" s="8">
        <v>23.3</v>
      </c>
      <c r="SWL25" s="7">
        <v>127000</v>
      </c>
      <c r="SWM25" s="8">
        <v>18.399999999999999</v>
      </c>
      <c r="SWN25" s="7" t="s">
        <v>123</v>
      </c>
      <c r="SWO25" s="9">
        <v>2023</v>
      </c>
      <c r="SWP25" s="10">
        <v>4000</v>
      </c>
      <c r="SWQ25" s="11">
        <v>6.2</v>
      </c>
      <c r="SWR25" s="7">
        <v>6000</v>
      </c>
      <c r="SWS25" s="8">
        <v>9.4</v>
      </c>
      <c r="SWT25" s="7">
        <v>18000</v>
      </c>
      <c r="SWU25" s="8">
        <v>15.3</v>
      </c>
      <c r="SWV25" s="7">
        <v>21000</v>
      </c>
      <c r="SWW25" s="8">
        <v>17.399999999999999</v>
      </c>
      <c r="SWX25" s="7">
        <v>19000</v>
      </c>
      <c r="SWY25" s="8">
        <v>24.2</v>
      </c>
      <c r="SWZ25" s="7">
        <v>60000</v>
      </c>
      <c r="SXA25" s="8">
        <v>23.3</v>
      </c>
      <c r="SXB25" s="7">
        <v>127000</v>
      </c>
      <c r="SXC25" s="8">
        <v>18.399999999999999</v>
      </c>
      <c r="SXD25" s="7" t="s">
        <v>123</v>
      </c>
      <c r="SXE25" s="9">
        <v>2023</v>
      </c>
      <c r="SXF25" s="10">
        <v>4000</v>
      </c>
      <c r="SXG25" s="11">
        <v>6.2</v>
      </c>
      <c r="SXH25" s="7">
        <v>6000</v>
      </c>
      <c r="SXI25" s="8">
        <v>9.4</v>
      </c>
      <c r="SXJ25" s="7">
        <v>18000</v>
      </c>
      <c r="SXK25" s="8">
        <v>15.3</v>
      </c>
      <c r="SXL25" s="7">
        <v>21000</v>
      </c>
      <c r="SXM25" s="8">
        <v>17.399999999999999</v>
      </c>
      <c r="SXN25" s="7">
        <v>19000</v>
      </c>
      <c r="SXO25" s="8">
        <v>24.2</v>
      </c>
      <c r="SXP25" s="7">
        <v>60000</v>
      </c>
      <c r="SXQ25" s="8">
        <v>23.3</v>
      </c>
      <c r="SXR25" s="7">
        <v>127000</v>
      </c>
      <c r="SXS25" s="8">
        <v>18.399999999999999</v>
      </c>
      <c r="SXT25" s="7" t="s">
        <v>123</v>
      </c>
      <c r="SXU25" s="9">
        <v>2023</v>
      </c>
      <c r="SXV25" s="10">
        <v>4000</v>
      </c>
      <c r="SXW25" s="11">
        <v>6.2</v>
      </c>
      <c r="SXX25" s="7">
        <v>6000</v>
      </c>
      <c r="SXY25" s="8">
        <v>9.4</v>
      </c>
      <c r="SXZ25" s="7">
        <v>18000</v>
      </c>
      <c r="SYA25" s="8">
        <v>15.3</v>
      </c>
      <c r="SYB25" s="7">
        <v>21000</v>
      </c>
      <c r="SYC25" s="8">
        <v>17.399999999999999</v>
      </c>
      <c r="SYD25" s="7">
        <v>19000</v>
      </c>
      <c r="SYE25" s="8">
        <v>24.2</v>
      </c>
      <c r="SYF25" s="7">
        <v>60000</v>
      </c>
      <c r="SYG25" s="8">
        <v>23.3</v>
      </c>
      <c r="SYH25" s="7">
        <v>127000</v>
      </c>
      <c r="SYI25" s="8">
        <v>18.399999999999999</v>
      </c>
      <c r="SYJ25" s="7" t="s">
        <v>123</v>
      </c>
      <c r="SYK25" s="9">
        <v>2023</v>
      </c>
      <c r="SYL25" s="10">
        <v>4000</v>
      </c>
      <c r="SYM25" s="11">
        <v>6.2</v>
      </c>
      <c r="SYN25" s="7">
        <v>6000</v>
      </c>
      <c r="SYO25" s="8">
        <v>9.4</v>
      </c>
      <c r="SYP25" s="7">
        <v>18000</v>
      </c>
      <c r="SYQ25" s="8">
        <v>15.3</v>
      </c>
      <c r="SYR25" s="7">
        <v>21000</v>
      </c>
      <c r="SYS25" s="8">
        <v>17.399999999999999</v>
      </c>
      <c r="SYT25" s="7">
        <v>19000</v>
      </c>
      <c r="SYU25" s="8">
        <v>24.2</v>
      </c>
      <c r="SYV25" s="7">
        <v>60000</v>
      </c>
      <c r="SYW25" s="8">
        <v>23.3</v>
      </c>
      <c r="SYX25" s="7">
        <v>127000</v>
      </c>
      <c r="SYY25" s="8">
        <v>18.399999999999999</v>
      </c>
      <c r="SYZ25" s="7" t="s">
        <v>123</v>
      </c>
      <c r="SZA25" s="9">
        <v>2023</v>
      </c>
      <c r="SZB25" s="10">
        <v>4000</v>
      </c>
      <c r="SZC25" s="11">
        <v>6.2</v>
      </c>
      <c r="SZD25" s="7">
        <v>6000</v>
      </c>
      <c r="SZE25" s="8">
        <v>9.4</v>
      </c>
      <c r="SZF25" s="7">
        <v>18000</v>
      </c>
      <c r="SZG25" s="8">
        <v>15.3</v>
      </c>
      <c r="SZH25" s="7">
        <v>21000</v>
      </c>
      <c r="SZI25" s="8">
        <v>17.399999999999999</v>
      </c>
      <c r="SZJ25" s="7">
        <v>19000</v>
      </c>
      <c r="SZK25" s="8">
        <v>24.2</v>
      </c>
      <c r="SZL25" s="7">
        <v>60000</v>
      </c>
      <c r="SZM25" s="8">
        <v>23.3</v>
      </c>
      <c r="SZN25" s="7">
        <v>127000</v>
      </c>
      <c r="SZO25" s="8">
        <v>18.399999999999999</v>
      </c>
      <c r="SZP25" s="7" t="s">
        <v>123</v>
      </c>
      <c r="SZQ25" s="9">
        <v>2023</v>
      </c>
      <c r="SZR25" s="10">
        <v>4000</v>
      </c>
      <c r="SZS25" s="11">
        <v>6.2</v>
      </c>
      <c r="SZT25" s="7">
        <v>6000</v>
      </c>
      <c r="SZU25" s="8">
        <v>9.4</v>
      </c>
      <c r="SZV25" s="7">
        <v>18000</v>
      </c>
      <c r="SZW25" s="8">
        <v>15.3</v>
      </c>
      <c r="SZX25" s="7">
        <v>21000</v>
      </c>
      <c r="SZY25" s="8">
        <v>17.399999999999999</v>
      </c>
      <c r="SZZ25" s="7">
        <v>19000</v>
      </c>
      <c r="TAA25" s="8">
        <v>24.2</v>
      </c>
      <c r="TAB25" s="7">
        <v>60000</v>
      </c>
      <c r="TAC25" s="8">
        <v>23.3</v>
      </c>
      <c r="TAD25" s="7">
        <v>127000</v>
      </c>
      <c r="TAE25" s="8">
        <v>18.399999999999999</v>
      </c>
      <c r="TAF25" s="7" t="s">
        <v>123</v>
      </c>
      <c r="TAG25" s="9">
        <v>2023</v>
      </c>
      <c r="TAH25" s="10">
        <v>4000</v>
      </c>
      <c r="TAI25" s="11">
        <v>6.2</v>
      </c>
      <c r="TAJ25" s="7">
        <v>6000</v>
      </c>
      <c r="TAK25" s="8">
        <v>9.4</v>
      </c>
      <c r="TAL25" s="7">
        <v>18000</v>
      </c>
      <c r="TAM25" s="8">
        <v>15.3</v>
      </c>
      <c r="TAN25" s="7">
        <v>21000</v>
      </c>
      <c r="TAO25" s="8">
        <v>17.399999999999999</v>
      </c>
      <c r="TAP25" s="7">
        <v>19000</v>
      </c>
      <c r="TAQ25" s="8">
        <v>24.2</v>
      </c>
      <c r="TAR25" s="7">
        <v>60000</v>
      </c>
      <c r="TAS25" s="8">
        <v>23.3</v>
      </c>
      <c r="TAT25" s="7">
        <v>127000</v>
      </c>
      <c r="TAU25" s="8">
        <v>18.399999999999999</v>
      </c>
      <c r="TAV25" s="7" t="s">
        <v>123</v>
      </c>
      <c r="TAW25" s="9">
        <v>2023</v>
      </c>
      <c r="TAX25" s="10">
        <v>4000</v>
      </c>
      <c r="TAY25" s="11">
        <v>6.2</v>
      </c>
      <c r="TAZ25" s="7">
        <v>6000</v>
      </c>
      <c r="TBA25" s="8">
        <v>9.4</v>
      </c>
      <c r="TBB25" s="7">
        <v>18000</v>
      </c>
      <c r="TBC25" s="8">
        <v>15.3</v>
      </c>
      <c r="TBD25" s="7">
        <v>21000</v>
      </c>
      <c r="TBE25" s="8">
        <v>17.399999999999999</v>
      </c>
      <c r="TBF25" s="7">
        <v>19000</v>
      </c>
      <c r="TBG25" s="8">
        <v>24.2</v>
      </c>
      <c r="TBH25" s="7">
        <v>60000</v>
      </c>
      <c r="TBI25" s="8">
        <v>23.3</v>
      </c>
      <c r="TBJ25" s="7">
        <v>127000</v>
      </c>
      <c r="TBK25" s="8">
        <v>18.399999999999999</v>
      </c>
      <c r="TBL25" s="7" t="s">
        <v>123</v>
      </c>
      <c r="TBM25" s="9">
        <v>2023</v>
      </c>
      <c r="TBN25" s="10">
        <v>4000</v>
      </c>
      <c r="TBO25" s="11">
        <v>6.2</v>
      </c>
      <c r="TBP25" s="7">
        <v>6000</v>
      </c>
      <c r="TBQ25" s="8">
        <v>9.4</v>
      </c>
      <c r="TBR25" s="7">
        <v>18000</v>
      </c>
      <c r="TBS25" s="8">
        <v>15.3</v>
      </c>
      <c r="TBT25" s="7">
        <v>21000</v>
      </c>
      <c r="TBU25" s="8">
        <v>17.399999999999999</v>
      </c>
      <c r="TBV25" s="7">
        <v>19000</v>
      </c>
      <c r="TBW25" s="8">
        <v>24.2</v>
      </c>
      <c r="TBX25" s="7">
        <v>60000</v>
      </c>
      <c r="TBY25" s="8">
        <v>23.3</v>
      </c>
      <c r="TBZ25" s="7">
        <v>127000</v>
      </c>
      <c r="TCA25" s="8">
        <v>18.399999999999999</v>
      </c>
      <c r="TCB25" s="7" t="s">
        <v>123</v>
      </c>
      <c r="TCC25" s="9">
        <v>2023</v>
      </c>
      <c r="TCD25" s="10">
        <v>4000</v>
      </c>
      <c r="TCE25" s="11">
        <v>6.2</v>
      </c>
      <c r="TCF25" s="7">
        <v>6000</v>
      </c>
      <c r="TCG25" s="8">
        <v>9.4</v>
      </c>
      <c r="TCH25" s="7">
        <v>18000</v>
      </c>
      <c r="TCI25" s="8">
        <v>15.3</v>
      </c>
      <c r="TCJ25" s="7">
        <v>21000</v>
      </c>
      <c r="TCK25" s="8">
        <v>17.399999999999999</v>
      </c>
      <c r="TCL25" s="7">
        <v>19000</v>
      </c>
      <c r="TCM25" s="8">
        <v>24.2</v>
      </c>
      <c r="TCN25" s="7">
        <v>60000</v>
      </c>
      <c r="TCO25" s="8">
        <v>23.3</v>
      </c>
      <c r="TCP25" s="7">
        <v>127000</v>
      </c>
      <c r="TCQ25" s="8">
        <v>18.399999999999999</v>
      </c>
      <c r="TCR25" s="7" t="s">
        <v>123</v>
      </c>
      <c r="TCS25" s="9">
        <v>2023</v>
      </c>
      <c r="TCT25" s="10">
        <v>4000</v>
      </c>
      <c r="TCU25" s="11">
        <v>6.2</v>
      </c>
      <c r="TCV25" s="7">
        <v>6000</v>
      </c>
      <c r="TCW25" s="8">
        <v>9.4</v>
      </c>
      <c r="TCX25" s="7">
        <v>18000</v>
      </c>
      <c r="TCY25" s="8">
        <v>15.3</v>
      </c>
      <c r="TCZ25" s="7">
        <v>21000</v>
      </c>
      <c r="TDA25" s="8">
        <v>17.399999999999999</v>
      </c>
      <c r="TDB25" s="7">
        <v>19000</v>
      </c>
      <c r="TDC25" s="8">
        <v>24.2</v>
      </c>
      <c r="TDD25" s="7">
        <v>60000</v>
      </c>
      <c r="TDE25" s="8">
        <v>23.3</v>
      </c>
      <c r="TDF25" s="7">
        <v>127000</v>
      </c>
      <c r="TDG25" s="8">
        <v>18.399999999999999</v>
      </c>
      <c r="TDH25" s="7" t="s">
        <v>123</v>
      </c>
      <c r="TDI25" s="9">
        <v>2023</v>
      </c>
      <c r="TDJ25" s="10">
        <v>4000</v>
      </c>
      <c r="TDK25" s="11">
        <v>6.2</v>
      </c>
      <c r="TDL25" s="7">
        <v>6000</v>
      </c>
      <c r="TDM25" s="8">
        <v>9.4</v>
      </c>
      <c r="TDN25" s="7">
        <v>18000</v>
      </c>
      <c r="TDO25" s="8">
        <v>15.3</v>
      </c>
      <c r="TDP25" s="7">
        <v>21000</v>
      </c>
      <c r="TDQ25" s="8">
        <v>17.399999999999999</v>
      </c>
      <c r="TDR25" s="7">
        <v>19000</v>
      </c>
      <c r="TDS25" s="8">
        <v>24.2</v>
      </c>
      <c r="TDT25" s="7">
        <v>60000</v>
      </c>
      <c r="TDU25" s="8">
        <v>23.3</v>
      </c>
      <c r="TDV25" s="7">
        <v>127000</v>
      </c>
      <c r="TDW25" s="8">
        <v>18.399999999999999</v>
      </c>
      <c r="TDX25" s="7" t="s">
        <v>123</v>
      </c>
      <c r="TDY25" s="9">
        <v>2023</v>
      </c>
      <c r="TDZ25" s="10">
        <v>4000</v>
      </c>
      <c r="TEA25" s="11">
        <v>6.2</v>
      </c>
      <c r="TEB25" s="7">
        <v>6000</v>
      </c>
      <c r="TEC25" s="8">
        <v>9.4</v>
      </c>
      <c r="TED25" s="7">
        <v>18000</v>
      </c>
      <c r="TEE25" s="8">
        <v>15.3</v>
      </c>
      <c r="TEF25" s="7">
        <v>21000</v>
      </c>
      <c r="TEG25" s="8">
        <v>17.399999999999999</v>
      </c>
      <c r="TEH25" s="7">
        <v>19000</v>
      </c>
      <c r="TEI25" s="8">
        <v>24.2</v>
      </c>
      <c r="TEJ25" s="7">
        <v>60000</v>
      </c>
      <c r="TEK25" s="8">
        <v>23.3</v>
      </c>
      <c r="TEL25" s="7">
        <v>127000</v>
      </c>
      <c r="TEM25" s="8">
        <v>18.399999999999999</v>
      </c>
      <c r="TEN25" s="7" t="s">
        <v>123</v>
      </c>
      <c r="TEO25" s="9">
        <v>2023</v>
      </c>
      <c r="TEP25" s="10">
        <v>4000</v>
      </c>
      <c r="TEQ25" s="11">
        <v>6.2</v>
      </c>
      <c r="TER25" s="7">
        <v>6000</v>
      </c>
      <c r="TES25" s="8">
        <v>9.4</v>
      </c>
      <c r="TET25" s="7">
        <v>18000</v>
      </c>
      <c r="TEU25" s="8">
        <v>15.3</v>
      </c>
      <c r="TEV25" s="7">
        <v>21000</v>
      </c>
      <c r="TEW25" s="8">
        <v>17.399999999999999</v>
      </c>
      <c r="TEX25" s="7">
        <v>19000</v>
      </c>
      <c r="TEY25" s="8">
        <v>24.2</v>
      </c>
      <c r="TEZ25" s="7">
        <v>60000</v>
      </c>
      <c r="TFA25" s="8">
        <v>23.3</v>
      </c>
      <c r="TFB25" s="7">
        <v>127000</v>
      </c>
      <c r="TFC25" s="8">
        <v>18.399999999999999</v>
      </c>
      <c r="TFD25" s="7" t="s">
        <v>123</v>
      </c>
      <c r="TFE25" s="9">
        <v>2023</v>
      </c>
      <c r="TFF25" s="10">
        <v>4000</v>
      </c>
      <c r="TFG25" s="11">
        <v>6.2</v>
      </c>
      <c r="TFH25" s="7">
        <v>6000</v>
      </c>
      <c r="TFI25" s="8">
        <v>9.4</v>
      </c>
      <c r="TFJ25" s="7">
        <v>18000</v>
      </c>
      <c r="TFK25" s="8">
        <v>15.3</v>
      </c>
      <c r="TFL25" s="7">
        <v>21000</v>
      </c>
      <c r="TFM25" s="8">
        <v>17.399999999999999</v>
      </c>
      <c r="TFN25" s="7">
        <v>19000</v>
      </c>
      <c r="TFO25" s="8">
        <v>24.2</v>
      </c>
      <c r="TFP25" s="7">
        <v>60000</v>
      </c>
      <c r="TFQ25" s="8">
        <v>23.3</v>
      </c>
      <c r="TFR25" s="7">
        <v>127000</v>
      </c>
      <c r="TFS25" s="8">
        <v>18.399999999999999</v>
      </c>
      <c r="TFT25" s="7" t="s">
        <v>123</v>
      </c>
      <c r="TFU25" s="9">
        <v>2023</v>
      </c>
      <c r="TFV25" s="10">
        <v>4000</v>
      </c>
      <c r="TFW25" s="11">
        <v>6.2</v>
      </c>
      <c r="TFX25" s="7">
        <v>6000</v>
      </c>
      <c r="TFY25" s="8">
        <v>9.4</v>
      </c>
      <c r="TFZ25" s="7">
        <v>18000</v>
      </c>
      <c r="TGA25" s="8">
        <v>15.3</v>
      </c>
      <c r="TGB25" s="7">
        <v>21000</v>
      </c>
      <c r="TGC25" s="8">
        <v>17.399999999999999</v>
      </c>
      <c r="TGD25" s="7">
        <v>19000</v>
      </c>
      <c r="TGE25" s="8">
        <v>24.2</v>
      </c>
      <c r="TGF25" s="7">
        <v>60000</v>
      </c>
      <c r="TGG25" s="8">
        <v>23.3</v>
      </c>
      <c r="TGH25" s="7">
        <v>127000</v>
      </c>
      <c r="TGI25" s="8">
        <v>18.399999999999999</v>
      </c>
      <c r="TGJ25" s="7" t="s">
        <v>123</v>
      </c>
      <c r="TGK25" s="9">
        <v>2023</v>
      </c>
      <c r="TGL25" s="10">
        <v>4000</v>
      </c>
      <c r="TGM25" s="11">
        <v>6.2</v>
      </c>
      <c r="TGN25" s="7">
        <v>6000</v>
      </c>
      <c r="TGO25" s="8">
        <v>9.4</v>
      </c>
      <c r="TGP25" s="7">
        <v>18000</v>
      </c>
      <c r="TGQ25" s="8">
        <v>15.3</v>
      </c>
      <c r="TGR25" s="7">
        <v>21000</v>
      </c>
      <c r="TGS25" s="8">
        <v>17.399999999999999</v>
      </c>
      <c r="TGT25" s="7">
        <v>19000</v>
      </c>
      <c r="TGU25" s="8">
        <v>24.2</v>
      </c>
      <c r="TGV25" s="7">
        <v>60000</v>
      </c>
      <c r="TGW25" s="8">
        <v>23.3</v>
      </c>
      <c r="TGX25" s="7">
        <v>127000</v>
      </c>
      <c r="TGY25" s="8">
        <v>18.399999999999999</v>
      </c>
      <c r="TGZ25" s="7" t="s">
        <v>123</v>
      </c>
      <c r="THA25" s="9">
        <v>2023</v>
      </c>
      <c r="THB25" s="10">
        <v>4000</v>
      </c>
      <c r="THC25" s="11">
        <v>6.2</v>
      </c>
      <c r="THD25" s="7">
        <v>6000</v>
      </c>
      <c r="THE25" s="8">
        <v>9.4</v>
      </c>
      <c r="THF25" s="7">
        <v>18000</v>
      </c>
      <c r="THG25" s="8">
        <v>15.3</v>
      </c>
      <c r="THH25" s="7">
        <v>21000</v>
      </c>
      <c r="THI25" s="8">
        <v>17.399999999999999</v>
      </c>
      <c r="THJ25" s="7">
        <v>19000</v>
      </c>
      <c r="THK25" s="8">
        <v>24.2</v>
      </c>
      <c r="THL25" s="7">
        <v>60000</v>
      </c>
      <c r="THM25" s="8">
        <v>23.3</v>
      </c>
      <c r="THN25" s="7">
        <v>127000</v>
      </c>
      <c r="THO25" s="8">
        <v>18.399999999999999</v>
      </c>
      <c r="THP25" s="7" t="s">
        <v>123</v>
      </c>
      <c r="THQ25" s="9">
        <v>2023</v>
      </c>
      <c r="THR25" s="10">
        <v>4000</v>
      </c>
      <c r="THS25" s="11">
        <v>6.2</v>
      </c>
      <c r="THT25" s="7">
        <v>6000</v>
      </c>
      <c r="THU25" s="8">
        <v>9.4</v>
      </c>
      <c r="THV25" s="7">
        <v>18000</v>
      </c>
      <c r="THW25" s="8">
        <v>15.3</v>
      </c>
      <c r="THX25" s="7">
        <v>21000</v>
      </c>
      <c r="THY25" s="8">
        <v>17.399999999999999</v>
      </c>
      <c r="THZ25" s="7">
        <v>19000</v>
      </c>
      <c r="TIA25" s="8">
        <v>24.2</v>
      </c>
      <c r="TIB25" s="7">
        <v>60000</v>
      </c>
      <c r="TIC25" s="8">
        <v>23.3</v>
      </c>
      <c r="TID25" s="7">
        <v>127000</v>
      </c>
      <c r="TIE25" s="8">
        <v>18.399999999999999</v>
      </c>
      <c r="TIF25" s="7" t="s">
        <v>123</v>
      </c>
      <c r="TIG25" s="9">
        <v>2023</v>
      </c>
      <c r="TIH25" s="10">
        <v>4000</v>
      </c>
      <c r="TII25" s="11">
        <v>6.2</v>
      </c>
      <c r="TIJ25" s="7">
        <v>6000</v>
      </c>
      <c r="TIK25" s="8">
        <v>9.4</v>
      </c>
      <c r="TIL25" s="7">
        <v>18000</v>
      </c>
      <c r="TIM25" s="8">
        <v>15.3</v>
      </c>
      <c r="TIN25" s="7">
        <v>21000</v>
      </c>
      <c r="TIO25" s="8">
        <v>17.399999999999999</v>
      </c>
      <c r="TIP25" s="7">
        <v>19000</v>
      </c>
      <c r="TIQ25" s="8">
        <v>24.2</v>
      </c>
      <c r="TIR25" s="7">
        <v>60000</v>
      </c>
      <c r="TIS25" s="8">
        <v>23.3</v>
      </c>
      <c r="TIT25" s="7">
        <v>127000</v>
      </c>
      <c r="TIU25" s="8">
        <v>18.399999999999999</v>
      </c>
      <c r="TIV25" s="7" t="s">
        <v>123</v>
      </c>
      <c r="TIW25" s="9">
        <v>2023</v>
      </c>
      <c r="TIX25" s="10">
        <v>4000</v>
      </c>
      <c r="TIY25" s="11">
        <v>6.2</v>
      </c>
      <c r="TIZ25" s="7">
        <v>6000</v>
      </c>
      <c r="TJA25" s="8">
        <v>9.4</v>
      </c>
      <c r="TJB25" s="7">
        <v>18000</v>
      </c>
      <c r="TJC25" s="8">
        <v>15.3</v>
      </c>
      <c r="TJD25" s="7">
        <v>21000</v>
      </c>
      <c r="TJE25" s="8">
        <v>17.399999999999999</v>
      </c>
      <c r="TJF25" s="7">
        <v>19000</v>
      </c>
      <c r="TJG25" s="8">
        <v>24.2</v>
      </c>
      <c r="TJH25" s="7">
        <v>60000</v>
      </c>
      <c r="TJI25" s="8">
        <v>23.3</v>
      </c>
      <c r="TJJ25" s="7">
        <v>127000</v>
      </c>
      <c r="TJK25" s="8">
        <v>18.399999999999999</v>
      </c>
      <c r="TJL25" s="7" t="s">
        <v>123</v>
      </c>
      <c r="TJM25" s="9">
        <v>2023</v>
      </c>
      <c r="TJN25" s="10">
        <v>4000</v>
      </c>
      <c r="TJO25" s="11">
        <v>6.2</v>
      </c>
      <c r="TJP25" s="7">
        <v>6000</v>
      </c>
      <c r="TJQ25" s="8">
        <v>9.4</v>
      </c>
      <c r="TJR25" s="7">
        <v>18000</v>
      </c>
      <c r="TJS25" s="8">
        <v>15.3</v>
      </c>
      <c r="TJT25" s="7">
        <v>21000</v>
      </c>
      <c r="TJU25" s="8">
        <v>17.399999999999999</v>
      </c>
      <c r="TJV25" s="7">
        <v>19000</v>
      </c>
      <c r="TJW25" s="8">
        <v>24.2</v>
      </c>
      <c r="TJX25" s="7">
        <v>60000</v>
      </c>
      <c r="TJY25" s="8">
        <v>23.3</v>
      </c>
      <c r="TJZ25" s="7">
        <v>127000</v>
      </c>
      <c r="TKA25" s="8">
        <v>18.399999999999999</v>
      </c>
      <c r="TKB25" s="7" t="s">
        <v>123</v>
      </c>
      <c r="TKC25" s="9">
        <v>2023</v>
      </c>
      <c r="TKD25" s="10">
        <v>4000</v>
      </c>
      <c r="TKE25" s="11">
        <v>6.2</v>
      </c>
      <c r="TKF25" s="7">
        <v>6000</v>
      </c>
      <c r="TKG25" s="8">
        <v>9.4</v>
      </c>
      <c r="TKH25" s="7">
        <v>18000</v>
      </c>
      <c r="TKI25" s="8">
        <v>15.3</v>
      </c>
      <c r="TKJ25" s="7">
        <v>21000</v>
      </c>
      <c r="TKK25" s="8">
        <v>17.399999999999999</v>
      </c>
      <c r="TKL25" s="7">
        <v>19000</v>
      </c>
      <c r="TKM25" s="8">
        <v>24.2</v>
      </c>
      <c r="TKN25" s="7">
        <v>60000</v>
      </c>
      <c r="TKO25" s="8">
        <v>23.3</v>
      </c>
      <c r="TKP25" s="7">
        <v>127000</v>
      </c>
      <c r="TKQ25" s="8">
        <v>18.399999999999999</v>
      </c>
      <c r="TKR25" s="7" t="s">
        <v>123</v>
      </c>
      <c r="TKS25" s="9">
        <v>2023</v>
      </c>
      <c r="TKT25" s="10">
        <v>4000</v>
      </c>
      <c r="TKU25" s="11">
        <v>6.2</v>
      </c>
      <c r="TKV25" s="7">
        <v>6000</v>
      </c>
      <c r="TKW25" s="8">
        <v>9.4</v>
      </c>
      <c r="TKX25" s="7">
        <v>18000</v>
      </c>
      <c r="TKY25" s="8">
        <v>15.3</v>
      </c>
      <c r="TKZ25" s="7">
        <v>21000</v>
      </c>
      <c r="TLA25" s="8">
        <v>17.399999999999999</v>
      </c>
      <c r="TLB25" s="7">
        <v>19000</v>
      </c>
      <c r="TLC25" s="8">
        <v>24.2</v>
      </c>
      <c r="TLD25" s="7">
        <v>60000</v>
      </c>
      <c r="TLE25" s="8">
        <v>23.3</v>
      </c>
      <c r="TLF25" s="7">
        <v>127000</v>
      </c>
      <c r="TLG25" s="8">
        <v>18.399999999999999</v>
      </c>
      <c r="TLH25" s="7" t="s">
        <v>123</v>
      </c>
      <c r="TLI25" s="9">
        <v>2023</v>
      </c>
      <c r="TLJ25" s="10">
        <v>4000</v>
      </c>
      <c r="TLK25" s="11">
        <v>6.2</v>
      </c>
      <c r="TLL25" s="7">
        <v>6000</v>
      </c>
      <c r="TLM25" s="8">
        <v>9.4</v>
      </c>
      <c r="TLN25" s="7">
        <v>18000</v>
      </c>
      <c r="TLO25" s="8">
        <v>15.3</v>
      </c>
      <c r="TLP25" s="7">
        <v>21000</v>
      </c>
      <c r="TLQ25" s="8">
        <v>17.399999999999999</v>
      </c>
      <c r="TLR25" s="7">
        <v>19000</v>
      </c>
      <c r="TLS25" s="8">
        <v>24.2</v>
      </c>
      <c r="TLT25" s="7">
        <v>60000</v>
      </c>
      <c r="TLU25" s="8">
        <v>23.3</v>
      </c>
      <c r="TLV25" s="7">
        <v>127000</v>
      </c>
      <c r="TLW25" s="8">
        <v>18.399999999999999</v>
      </c>
      <c r="TLX25" s="7" t="s">
        <v>123</v>
      </c>
      <c r="TLY25" s="9">
        <v>2023</v>
      </c>
      <c r="TLZ25" s="10">
        <v>4000</v>
      </c>
      <c r="TMA25" s="11">
        <v>6.2</v>
      </c>
      <c r="TMB25" s="7">
        <v>6000</v>
      </c>
      <c r="TMC25" s="8">
        <v>9.4</v>
      </c>
      <c r="TMD25" s="7">
        <v>18000</v>
      </c>
      <c r="TME25" s="8">
        <v>15.3</v>
      </c>
      <c r="TMF25" s="7">
        <v>21000</v>
      </c>
      <c r="TMG25" s="8">
        <v>17.399999999999999</v>
      </c>
      <c r="TMH25" s="7">
        <v>19000</v>
      </c>
      <c r="TMI25" s="8">
        <v>24.2</v>
      </c>
      <c r="TMJ25" s="7">
        <v>60000</v>
      </c>
      <c r="TMK25" s="8">
        <v>23.3</v>
      </c>
      <c r="TML25" s="7">
        <v>127000</v>
      </c>
      <c r="TMM25" s="8">
        <v>18.399999999999999</v>
      </c>
      <c r="TMN25" s="7" t="s">
        <v>123</v>
      </c>
      <c r="TMO25" s="9">
        <v>2023</v>
      </c>
      <c r="TMP25" s="10">
        <v>4000</v>
      </c>
      <c r="TMQ25" s="11">
        <v>6.2</v>
      </c>
      <c r="TMR25" s="7">
        <v>6000</v>
      </c>
      <c r="TMS25" s="8">
        <v>9.4</v>
      </c>
      <c r="TMT25" s="7">
        <v>18000</v>
      </c>
      <c r="TMU25" s="8">
        <v>15.3</v>
      </c>
      <c r="TMV25" s="7">
        <v>21000</v>
      </c>
      <c r="TMW25" s="8">
        <v>17.399999999999999</v>
      </c>
      <c r="TMX25" s="7">
        <v>19000</v>
      </c>
      <c r="TMY25" s="8">
        <v>24.2</v>
      </c>
      <c r="TMZ25" s="7">
        <v>60000</v>
      </c>
      <c r="TNA25" s="8">
        <v>23.3</v>
      </c>
      <c r="TNB25" s="7">
        <v>127000</v>
      </c>
      <c r="TNC25" s="8">
        <v>18.399999999999999</v>
      </c>
      <c r="TND25" s="7" t="s">
        <v>123</v>
      </c>
      <c r="TNE25" s="9">
        <v>2023</v>
      </c>
      <c r="TNF25" s="10">
        <v>4000</v>
      </c>
      <c r="TNG25" s="11">
        <v>6.2</v>
      </c>
      <c r="TNH25" s="7">
        <v>6000</v>
      </c>
      <c r="TNI25" s="8">
        <v>9.4</v>
      </c>
      <c r="TNJ25" s="7">
        <v>18000</v>
      </c>
      <c r="TNK25" s="8">
        <v>15.3</v>
      </c>
      <c r="TNL25" s="7">
        <v>21000</v>
      </c>
      <c r="TNM25" s="8">
        <v>17.399999999999999</v>
      </c>
      <c r="TNN25" s="7">
        <v>19000</v>
      </c>
      <c r="TNO25" s="8">
        <v>24.2</v>
      </c>
      <c r="TNP25" s="7">
        <v>60000</v>
      </c>
      <c r="TNQ25" s="8">
        <v>23.3</v>
      </c>
      <c r="TNR25" s="7">
        <v>127000</v>
      </c>
      <c r="TNS25" s="8">
        <v>18.399999999999999</v>
      </c>
      <c r="TNT25" s="7" t="s">
        <v>123</v>
      </c>
      <c r="TNU25" s="9">
        <v>2023</v>
      </c>
      <c r="TNV25" s="10">
        <v>4000</v>
      </c>
      <c r="TNW25" s="11">
        <v>6.2</v>
      </c>
      <c r="TNX25" s="7">
        <v>6000</v>
      </c>
      <c r="TNY25" s="8">
        <v>9.4</v>
      </c>
      <c r="TNZ25" s="7">
        <v>18000</v>
      </c>
      <c r="TOA25" s="8">
        <v>15.3</v>
      </c>
      <c r="TOB25" s="7">
        <v>21000</v>
      </c>
      <c r="TOC25" s="8">
        <v>17.399999999999999</v>
      </c>
      <c r="TOD25" s="7">
        <v>19000</v>
      </c>
      <c r="TOE25" s="8">
        <v>24.2</v>
      </c>
      <c r="TOF25" s="7">
        <v>60000</v>
      </c>
      <c r="TOG25" s="8">
        <v>23.3</v>
      </c>
      <c r="TOH25" s="7">
        <v>127000</v>
      </c>
      <c r="TOI25" s="8">
        <v>18.399999999999999</v>
      </c>
      <c r="TOJ25" s="7" t="s">
        <v>123</v>
      </c>
      <c r="TOK25" s="9">
        <v>2023</v>
      </c>
      <c r="TOL25" s="10">
        <v>4000</v>
      </c>
      <c r="TOM25" s="11">
        <v>6.2</v>
      </c>
      <c r="TON25" s="7">
        <v>6000</v>
      </c>
      <c r="TOO25" s="8">
        <v>9.4</v>
      </c>
      <c r="TOP25" s="7">
        <v>18000</v>
      </c>
      <c r="TOQ25" s="8">
        <v>15.3</v>
      </c>
      <c r="TOR25" s="7">
        <v>21000</v>
      </c>
      <c r="TOS25" s="8">
        <v>17.399999999999999</v>
      </c>
      <c r="TOT25" s="7">
        <v>19000</v>
      </c>
      <c r="TOU25" s="8">
        <v>24.2</v>
      </c>
      <c r="TOV25" s="7">
        <v>60000</v>
      </c>
      <c r="TOW25" s="8">
        <v>23.3</v>
      </c>
      <c r="TOX25" s="7">
        <v>127000</v>
      </c>
      <c r="TOY25" s="8">
        <v>18.399999999999999</v>
      </c>
      <c r="TOZ25" s="7" t="s">
        <v>123</v>
      </c>
      <c r="TPA25" s="9">
        <v>2023</v>
      </c>
      <c r="TPB25" s="10">
        <v>4000</v>
      </c>
      <c r="TPC25" s="11">
        <v>6.2</v>
      </c>
      <c r="TPD25" s="7">
        <v>6000</v>
      </c>
      <c r="TPE25" s="8">
        <v>9.4</v>
      </c>
      <c r="TPF25" s="7">
        <v>18000</v>
      </c>
      <c r="TPG25" s="8">
        <v>15.3</v>
      </c>
      <c r="TPH25" s="7">
        <v>21000</v>
      </c>
      <c r="TPI25" s="8">
        <v>17.399999999999999</v>
      </c>
      <c r="TPJ25" s="7">
        <v>19000</v>
      </c>
      <c r="TPK25" s="8">
        <v>24.2</v>
      </c>
      <c r="TPL25" s="7">
        <v>60000</v>
      </c>
      <c r="TPM25" s="8">
        <v>23.3</v>
      </c>
      <c r="TPN25" s="7">
        <v>127000</v>
      </c>
      <c r="TPO25" s="8">
        <v>18.399999999999999</v>
      </c>
      <c r="TPP25" s="7" t="s">
        <v>123</v>
      </c>
      <c r="TPQ25" s="9">
        <v>2023</v>
      </c>
      <c r="TPR25" s="10">
        <v>4000</v>
      </c>
      <c r="TPS25" s="11">
        <v>6.2</v>
      </c>
      <c r="TPT25" s="7">
        <v>6000</v>
      </c>
      <c r="TPU25" s="8">
        <v>9.4</v>
      </c>
      <c r="TPV25" s="7">
        <v>18000</v>
      </c>
      <c r="TPW25" s="8">
        <v>15.3</v>
      </c>
      <c r="TPX25" s="7">
        <v>21000</v>
      </c>
      <c r="TPY25" s="8">
        <v>17.399999999999999</v>
      </c>
      <c r="TPZ25" s="7">
        <v>19000</v>
      </c>
      <c r="TQA25" s="8">
        <v>24.2</v>
      </c>
      <c r="TQB25" s="7">
        <v>60000</v>
      </c>
      <c r="TQC25" s="8">
        <v>23.3</v>
      </c>
      <c r="TQD25" s="7">
        <v>127000</v>
      </c>
      <c r="TQE25" s="8">
        <v>18.399999999999999</v>
      </c>
      <c r="TQF25" s="7" t="s">
        <v>123</v>
      </c>
      <c r="TQG25" s="9">
        <v>2023</v>
      </c>
      <c r="TQH25" s="10">
        <v>4000</v>
      </c>
      <c r="TQI25" s="11">
        <v>6.2</v>
      </c>
      <c r="TQJ25" s="7">
        <v>6000</v>
      </c>
      <c r="TQK25" s="8">
        <v>9.4</v>
      </c>
      <c r="TQL25" s="7">
        <v>18000</v>
      </c>
      <c r="TQM25" s="8">
        <v>15.3</v>
      </c>
      <c r="TQN25" s="7">
        <v>21000</v>
      </c>
      <c r="TQO25" s="8">
        <v>17.399999999999999</v>
      </c>
      <c r="TQP25" s="7">
        <v>19000</v>
      </c>
      <c r="TQQ25" s="8">
        <v>24.2</v>
      </c>
      <c r="TQR25" s="7">
        <v>60000</v>
      </c>
      <c r="TQS25" s="8">
        <v>23.3</v>
      </c>
      <c r="TQT25" s="7">
        <v>127000</v>
      </c>
      <c r="TQU25" s="8">
        <v>18.399999999999999</v>
      </c>
      <c r="TQV25" s="7" t="s">
        <v>123</v>
      </c>
      <c r="TQW25" s="9">
        <v>2023</v>
      </c>
      <c r="TQX25" s="10">
        <v>4000</v>
      </c>
      <c r="TQY25" s="11">
        <v>6.2</v>
      </c>
      <c r="TQZ25" s="7">
        <v>6000</v>
      </c>
      <c r="TRA25" s="8">
        <v>9.4</v>
      </c>
      <c r="TRB25" s="7">
        <v>18000</v>
      </c>
      <c r="TRC25" s="8">
        <v>15.3</v>
      </c>
      <c r="TRD25" s="7">
        <v>21000</v>
      </c>
      <c r="TRE25" s="8">
        <v>17.399999999999999</v>
      </c>
      <c r="TRF25" s="7">
        <v>19000</v>
      </c>
      <c r="TRG25" s="8">
        <v>24.2</v>
      </c>
      <c r="TRH25" s="7">
        <v>60000</v>
      </c>
      <c r="TRI25" s="8">
        <v>23.3</v>
      </c>
      <c r="TRJ25" s="7">
        <v>127000</v>
      </c>
      <c r="TRK25" s="8">
        <v>18.399999999999999</v>
      </c>
      <c r="TRL25" s="7" t="s">
        <v>123</v>
      </c>
      <c r="TRM25" s="9">
        <v>2023</v>
      </c>
      <c r="TRN25" s="10">
        <v>4000</v>
      </c>
      <c r="TRO25" s="11">
        <v>6.2</v>
      </c>
      <c r="TRP25" s="7">
        <v>6000</v>
      </c>
      <c r="TRQ25" s="8">
        <v>9.4</v>
      </c>
      <c r="TRR25" s="7">
        <v>18000</v>
      </c>
      <c r="TRS25" s="8">
        <v>15.3</v>
      </c>
      <c r="TRT25" s="7">
        <v>21000</v>
      </c>
      <c r="TRU25" s="8">
        <v>17.399999999999999</v>
      </c>
      <c r="TRV25" s="7">
        <v>19000</v>
      </c>
      <c r="TRW25" s="8">
        <v>24.2</v>
      </c>
      <c r="TRX25" s="7">
        <v>60000</v>
      </c>
      <c r="TRY25" s="8">
        <v>23.3</v>
      </c>
      <c r="TRZ25" s="7">
        <v>127000</v>
      </c>
      <c r="TSA25" s="8">
        <v>18.399999999999999</v>
      </c>
      <c r="TSB25" s="7" t="s">
        <v>123</v>
      </c>
      <c r="TSC25" s="9">
        <v>2023</v>
      </c>
      <c r="TSD25" s="10">
        <v>4000</v>
      </c>
      <c r="TSE25" s="11">
        <v>6.2</v>
      </c>
      <c r="TSF25" s="7">
        <v>6000</v>
      </c>
      <c r="TSG25" s="8">
        <v>9.4</v>
      </c>
      <c r="TSH25" s="7">
        <v>18000</v>
      </c>
      <c r="TSI25" s="8">
        <v>15.3</v>
      </c>
      <c r="TSJ25" s="7">
        <v>21000</v>
      </c>
      <c r="TSK25" s="8">
        <v>17.399999999999999</v>
      </c>
      <c r="TSL25" s="7">
        <v>19000</v>
      </c>
      <c r="TSM25" s="8">
        <v>24.2</v>
      </c>
      <c r="TSN25" s="7">
        <v>60000</v>
      </c>
      <c r="TSO25" s="8">
        <v>23.3</v>
      </c>
      <c r="TSP25" s="7">
        <v>127000</v>
      </c>
      <c r="TSQ25" s="8">
        <v>18.399999999999999</v>
      </c>
      <c r="TSR25" s="7" t="s">
        <v>123</v>
      </c>
      <c r="TSS25" s="9">
        <v>2023</v>
      </c>
      <c r="TST25" s="10">
        <v>4000</v>
      </c>
      <c r="TSU25" s="11">
        <v>6.2</v>
      </c>
      <c r="TSV25" s="7">
        <v>6000</v>
      </c>
      <c r="TSW25" s="8">
        <v>9.4</v>
      </c>
      <c r="TSX25" s="7">
        <v>18000</v>
      </c>
      <c r="TSY25" s="8">
        <v>15.3</v>
      </c>
      <c r="TSZ25" s="7">
        <v>21000</v>
      </c>
      <c r="TTA25" s="8">
        <v>17.399999999999999</v>
      </c>
      <c r="TTB25" s="7">
        <v>19000</v>
      </c>
      <c r="TTC25" s="8">
        <v>24.2</v>
      </c>
      <c r="TTD25" s="7">
        <v>60000</v>
      </c>
      <c r="TTE25" s="8">
        <v>23.3</v>
      </c>
      <c r="TTF25" s="7">
        <v>127000</v>
      </c>
      <c r="TTG25" s="8">
        <v>18.399999999999999</v>
      </c>
      <c r="TTH25" s="7" t="s">
        <v>123</v>
      </c>
      <c r="TTI25" s="9">
        <v>2023</v>
      </c>
      <c r="TTJ25" s="10">
        <v>4000</v>
      </c>
      <c r="TTK25" s="11">
        <v>6.2</v>
      </c>
      <c r="TTL25" s="7">
        <v>6000</v>
      </c>
      <c r="TTM25" s="8">
        <v>9.4</v>
      </c>
      <c r="TTN25" s="7">
        <v>18000</v>
      </c>
      <c r="TTO25" s="8">
        <v>15.3</v>
      </c>
      <c r="TTP25" s="7">
        <v>21000</v>
      </c>
      <c r="TTQ25" s="8">
        <v>17.399999999999999</v>
      </c>
      <c r="TTR25" s="7">
        <v>19000</v>
      </c>
      <c r="TTS25" s="8">
        <v>24.2</v>
      </c>
      <c r="TTT25" s="7">
        <v>60000</v>
      </c>
      <c r="TTU25" s="8">
        <v>23.3</v>
      </c>
      <c r="TTV25" s="7">
        <v>127000</v>
      </c>
      <c r="TTW25" s="8">
        <v>18.399999999999999</v>
      </c>
      <c r="TTX25" s="7" t="s">
        <v>123</v>
      </c>
      <c r="TTY25" s="9">
        <v>2023</v>
      </c>
      <c r="TTZ25" s="10">
        <v>4000</v>
      </c>
      <c r="TUA25" s="11">
        <v>6.2</v>
      </c>
      <c r="TUB25" s="7">
        <v>6000</v>
      </c>
      <c r="TUC25" s="8">
        <v>9.4</v>
      </c>
      <c r="TUD25" s="7">
        <v>18000</v>
      </c>
      <c r="TUE25" s="8">
        <v>15.3</v>
      </c>
      <c r="TUF25" s="7">
        <v>21000</v>
      </c>
      <c r="TUG25" s="8">
        <v>17.399999999999999</v>
      </c>
      <c r="TUH25" s="7">
        <v>19000</v>
      </c>
      <c r="TUI25" s="8">
        <v>24.2</v>
      </c>
      <c r="TUJ25" s="7">
        <v>60000</v>
      </c>
      <c r="TUK25" s="8">
        <v>23.3</v>
      </c>
      <c r="TUL25" s="7">
        <v>127000</v>
      </c>
      <c r="TUM25" s="8">
        <v>18.399999999999999</v>
      </c>
      <c r="TUN25" s="7" t="s">
        <v>123</v>
      </c>
      <c r="TUO25" s="9">
        <v>2023</v>
      </c>
      <c r="TUP25" s="10">
        <v>4000</v>
      </c>
      <c r="TUQ25" s="11">
        <v>6.2</v>
      </c>
      <c r="TUR25" s="7">
        <v>6000</v>
      </c>
      <c r="TUS25" s="8">
        <v>9.4</v>
      </c>
      <c r="TUT25" s="7">
        <v>18000</v>
      </c>
      <c r="TUU25" s="8">
        <v>15.3</v>
      </c>
      <c r="TUV25" s="7">
        <v>21000</v>
      </c>
      <c r="TUW25" s="8">
        <v>17.399999999999999</v>
      </c>
      <c r="TUX25" s="7">
        <v>19000</v>
      </c>
      <c r="TUY25" s="8">
        <v>24.2</v>
      </c>
      <c r="TUZ25" s="7">
        <v>60000</v>
      </c>
      <c r="TVA25" s="8">
        <v>23.3</v>
      </c>
      <c r="TVB25" s="7">
        <v>127000</v>
      </c>
      <c r="TVC25" s="8">
        <v>18.399999999999999</v>
      </c>
      <c r="TVD25" s="7" t="s">
        <v>123</v>
      </c>
      <c r="TVE25" s="9">
        <v>2023</v>
      </c>
      <c r="TVF25" s="10">
        <v>4000</v>
      </c>
      <c r="TVG25" s="11">
        <v>6.2</v>
      </c>
      <c r="TVH25" s="7">
        <v>6000</v>
      </c>
      <c r="TVI25" s="8">
        <v>9.4</v>
      </c>
      <c r="TVJ25" s="7">
        <v>18000</v>
      </c>
      <c r="TVK25" s="8">
        <v>15.3</v>
      </c>
      <c r="TVL25" s="7">
        <v>21000</v>
      </c>
      <c r="TVM25" s="8">
        <v>17.399999999999999</v>
      </c>
      <c r="TVN25" s="7">
        <v>19000</v>
      </c>
      <c r="TVO25" s="8">
        <v>24.2</v>
      </c>
      <c r="TVP25" s="7">
        <v>60000</v>
      </c>
      <c r="TVQ25" s="8">
        <v>23.3</v>
      </c>
      <c r="TVR25" s="7">
        <v>127000</v>
      </c>
      <c r="TVS25" s="8">
        <v>18.399999999999999</v>
      </c>
      <c r="TVT25" s="7" t="s">
        <v>123</v>
      </c>
      <c r="TVU25" s="9">
        <v>2023</v>
      </c>
      <c r="TVV25" s="10">
        <v>4000</v>
      </c>
      <c r="TVW25" s="11">
        <v>6.2</v>
      </c>
      <c r="TVX25" s="7">
        <v>6000</v>
      </c>
      <c r="TVY25" s="8">
        <v>9.4</v>
      </c>
      <c r="TVZ25" s="7">
        <v>18000</v>
      </c>
      <c r="TWA25" s="8">
        <v>15.3</v>
      </c>
      <c r="TWB25" s="7">
        <v>21000</v>
      </c>
      <c r="TWC25" s="8">
        <v>17.399999999999999</v>
      </c>
      <c r="TWD25" s="7">
        <v>19000</v>
      </c>
      <c r="TWE25" s="8">
        <v>24.2</v>
      </c>
      <c r="TWF25" s="7">
        <v>60000</v>
      </c>
      <c r="TWG25" s="8">
        <v>23.3</v>
      </c>
      <c r="TWH25" s="7">
        <v>127000</v>
      </c>
      <c r="TWI25" s="8">
        <v>18.399999999999999</v>
      </c>
      <c r="TWJ25" s="7" t="s">
        <v>123</v>
      </c>
      <c r="TWK25" s="9">
        <v>2023</v>
      </c>
      <c r="TWL25" s="10">
        <v>4000</v>
      </c>
      <c r="TWM25" s="11">
        <v>6.2</v>
      </c>
      <c r="TWN25" s="7">
        <v>6000</v>
      </c>
      <c r="TWO25" s="8">
        <v>9.4</v>
      </c>
      <c r="TWP25" s="7">
        <v>18000</v>
      </c>
      <c r="TWQ25" s="8">
        <v>15.3</v>
      </c>
      <c r="TWR25" s="7">
        <v>21000</v>
      </c>
      <c r="TWS25" s="8">
        <v>17.399999999999999</v>
      </c>
      <c r="TWT25" s="7">
        <v>19000</v>
      </c>
      <c r="TWU25" s="8">
        <v>24.2</v>
      </c>
      <c r="TWV25" s="7">
        <v>60000</v>
      </c>
      <c r="TWW25" s="8">
        <v>23.3</v>
      </c>
      <c r="TWX25" s="7">
        <v>127000</v>
      </c>
      <c r="TWY25" s="8">
        <v>18.399999999999999</v>
      </c>
      <c r="TWZ25" s="7" t="s">
        <v>123</v>
      </c>
      <c r="TXA25" s="9">
        <v>2023</v>
      </c>
      <c r="TXB25" s="10">
        <v>4000</v>
      </c>
      <c r="TXC25" s="11">
        <v>6.2</v>
      </c>
      <c r="TXD25" s="7">
        <v>6000</v>
      </c>
      <c r="TXE25" s="8">
        <v>9.4</v>
      </c>
      <c r="TXF25" s="7">
        <v>18000</v>
      </c>
      <c r="TXG25" s="8">
        <v>15.3</v>
      </c>
      <c r="TXH25" s="7">
        <v>21000</v>
      </c>
      <c r="TXI25" s="8">
        <v>17.399999999999999</v>
      </c>
      <c r="TXJ25" s="7">
        <v>19000</v>
      </c>
      <c r="TXK25" s="8">
        <v>24.2</v>
      </c>
      <c r="TXL25" s="7">
        <v>60000</v>
      </c>
      <c r="TXM25" s="8">
        <v>23.3</v>
      </c>
      <c r="TXN25" s="7">
        <v>127000</v>
      </c>
      <c r="TXO25" s="8">
        <v>18.399999999999999</v>
      </c>
      <c r="TXP25" s="7" t="s">
        <v>123</v>
      </c>
      <c r="TXQ25" s="9">
        <v>2023</v>
      </c>
      <c r="TXR25" s="10">
        <v>4000</v>
      </c>
      <c r="TXS25" s="11">
        <v>6.2</v>
      </c>
      <c r="TXT25" s="7">
        <v>6000</v>
      </c>
      <c r="TXU25" s="8">
        <v>9.4</v>
      </c>
      <c r="TXV25" s="7">
        <v>18000</v>
      </c>
      <c r="TXW25" s="8">
        <v>15.3</v>
      </c>
      <c r="TXX25" s="7">
        <v>21000</v>
      </c>
      <c r="TXY25" s="8">
        <v>17.399999999999999</v>
      </c>
      <c r="TXZ25" s="7">
        <v>19000</v>
      </c>
      <c r="TYA25" s="8">
        <v>24.2</v>
      </c>
      <c r="TYB25" s="7">
        <v>60000</v>
      </c>
      <c r="TYC25" s="8">
        <v>23.3</v>
      </c>
      <c r="TYD25" s="7">
        <v>127000</v>
      </c>
      <c r="TYE25" s="8">
        <v>18.399999999999999</v>
      </c>
      <c r="TYF25" s="7" t="s">
        <v>123</v>
      </c>
      <c r="TYG25" s="9">
        <v>2023</v>
      </c>
      <c r="TYH25" s="10">
        <v>4000</v>
      </c>
      <c r="TYI25" s="11">
        <v>6.2</v>
      </c>
      <c r="TYJ25" s="7">
        <v>6000</v>
      </c>
      <c r="TYK25" s="8">
        <v>9.4</v>
      </c>
      <c r="TYL25" s="7">
        <v>18000</v>
      </c>
      <c r="TYM25" s="8">
        <v>15.3</v>
      </c>
      <c r="TYN25" s="7">
        <v>21000</v>
      </c>
      <c r="TYO25" s="8">
        <v>17.399999999999999</v>
      </c>
      <c r="TYP25" s="7">
        <v>19000</v>
      </c>
      <c r="TYQ25" s="8">
        <v>24.2</v>
      </c>
      <c r="TYR25" s="7">
        <v>60000</v>
      </c>
      <c r="TYS25" s="8">
        <v>23.3</v>
      </c>
      <c r="TYT25" s="7">
        <v>127000</v>
      </c>
      <c r="TYU25" s="8">
        <v>18.399999999999999</v>
      </c>
      <c r="TYV25" s="7" t="s">
        <v>123</v>
      </c>
      <c r="TYW25" s="9">
        <v>2023</v>
      </c>
      <c r="TYX25" s="10">
        <v>4000</v>
      </c>
      <c r="TYY25" s="11">
        <v>6.2</v>
      </c>
      <c r="TYZ25" s="7">
        <v>6000</v>
      </c>
      <c r="TZA25" s="8">
        <v>9.4</v>
      </c>
      <c r="TZB25" s="7">
        <v>18000</v>
      </c>
      <c r="TZC25" s="8">
        <v>15.3</v>
      </c>
      <c r="TZD25" s="7">
        <v>21000</v>
      </c>
      <c r="TZE25" s="8">
        <v>17.399999999999999</v>
      </c>
      <c r="TZF25" s="7">
        <v>19000</v>
      </c>
      <c r="TZG25" s="8">
        <v>24.2</v>
      </c>
      <c r="TZH25" s="7">
        <v>60000</v>
      </c>
      <c r="TZI25" s="8">
        <v>23.3</v>
      </c>
      <c r="TZJ25" s="7">
        <v>127000</v>
      </c>
      <c r="TZK25" s="8">
        <v>18.399999999999999</v>
      </c>
      <c r="TZL25" s="7" t="s">
        <v>123</v>
      </c>
      <c r="TZM25" s="9">
        <v>2023</v>
      </c>
      <c r="TZN25" s="10">
        <v>4000</v>
      </c>
      <c r="TZO25" s="11">
        <v>6.2</v>
      </c>
      <c r="TZP25" s="7">
        <v>6000</v>
      </c>
      <c r="TZQ25" s="8">
        <v>9.4</v>
      </c>
      <c r="TZR25" s="7">
        <v>18000</v>
      </c>
      <c r="TZS25" s="8">
        <v>15.3</v>
      </c>
      <c r="TZT25" s="7">
        <v>21000</v>
      </c>
      <c r="TZU25" s="8">
        <v>17.399999999999999</v>
      </c>
      <c r="TZV25" s="7">
        <v>19000</v>
      </c>
      <c r="TZW25" s="8">
        <v>24.2</v>
      </c>
      <c r="TZX25" s="7">
        <v>60000</v>
      </c>
      <c r="TZY25" s="8">
        <v>23.3</v>
      </c>
      <c r="TZZ25" s="7">
        <v>127000</v>
      </c>
      <c r="UAA25" s="8">
        <v>18.399999999999999</v>
      </c>
      <c r="UAB25" s="7" t="s">
        <v>123</v>
      </c>
      <c r="UAC25" s="9">
        <v>2023</v>
      </c>
      <c r="UAD25" s="10">
        <v>4000</v>
      </c>
      <c r="UAE25" s="11">
        <v>6.2</v>
      </c>
      <c r="UAF25" s="7">
        <v>6000</v>
      </c>
      <c r="UAG25" s="8">
        <v>9.4</v>
      </c>
      <c r="UAH25" s="7">
        <v>18000</v>
      </c>
      <c r="UAI25" s="8">
        <v>15.3</v>
      </c>
      <c r="UAJ25" s="7">
        <v>21000</v>
      </c>
      <c r="UAK25" s="8">
        <v>17.399999999999999</v>
      </c>
      <c r="UAL25" s="7">
        <v>19000</v>
      </c>
      <c r="UAM25" s="8">
        <v>24.2</v>
      </c>
      <c r="UAN25" s="7">
        <v>60000</v>
      </c>
      <c r="UAO25" s="8">
        <v>23.3</v>
      </c>
      <c r="UAP25" s="7">
        <v>127000</v>
      </c>
      <c r="UAQ25" s="8">
        <v>18.399999999999999</v>
      </c>
      <c r="UAR25" s="7" t="s">
        <v>123</v>
      </c>
      <c r="UAS25" s="9">
        <v>2023</v>
      </c>
      <c r="UAT25" s="10">
        <v>4000</v>
      </c>
      <c r="UAU25" s="11">
        <v>6.2</v>
      </c>
      <c r="UAV25" s="7">
        <v>6000</v>
      </c>
      <c r="UAW25" s="8">
        <v>9.4</v>
      </c>
      <c r="UAX25" s="7">
        <v>18000</v>
      </c>
      <c r="UAY25" s="8">
        <v>15.3</v>
      </c>
      <c r="UAZ25" s="7">
        <v>21000</v>
      </c>
      <c r="UBA25" s="8">
        <v>17.399999999999999</v>
      </c>
      <c r="UBB25" s="7">
        <v>19000</v>
      </c>
      <c r="UBC25" s="8">
        <v>24.2</v>
      </c>
      <c r="UBD25" s="7">
        <v>60000</v>
      </c>
      <c r="UBE25" s="8">
        <v>23.3</v>
      </c>
      <c r="UBF25" s="7">
        <v>127000</v>
      </c>
      <c r="UBG25" s="8">
        <v>18.399999999999999</v>
      </c>
      <c r="UBH25" s="7" t="s">
        <v>123</v>
      </c>
      <c r="UBI25" s="9">
        <v>2023</v>
      </c>
      <c r="UBJ25" s="10">
        <v>4000</v>
      </c>
      <c r="UBK25" s="11">
        <v>6.2</v>
      </c>
      <c r="UBL25" s="7">
        <v>6000</v>
      </c>
      <c r="UBM25" s="8">
        <v>9.4</v>
      </c>
      <c r="UBN25" s="7">
        <v>18000</v>
      </c>
      <c r="UBO25" s="8">
        <v>15.3</v>
      </c>
      <c r="UBP25" s="7">
        <v>21000</v>
      </c>
      <c r="UBQ25" s="8">
        <v>17.399999999999999</v>
      </c>
      <c r="UBR25" s="7">
        <v>19000</v>
      </c>
      <c r="UBS25" s="8">
        <v>24.2</v>
      </c>
      <c r="UBT25" s="7">
        <v>60000</v>
      </c>
      <c r="UBU25" s="8">
        <v>23.3</v>
      </c>
      <c r="UBV25" s="7">
        <v>127000</v>
      </c>
      <c r="UBW25" s="8">
        <v>18.399999999999999</v>
      </c>
      <c r="UBX25" s="7" t="s">
        <v>123</v>
      </c>
      <c r="UBY25" s="9">
        <v>2023</v>
      </c>
      <c r="UBZ25" s="10">
        <v>4000</v>
      </c>
      <c r="UCA25" s="11">
        <v>6.2</v>
      </c>
      <c r="UCB25" s="7">
        <v>6000</v>
      </c>
      <c r="UCC25" s="8">
        <v>9.4</v>
      </c>
      <c r="UCD25" s="7">
        <v>18000</v>
      </c>
      <c r="UCE25" s="8">
        <v>15.3</v>
      </c>
      <c r="UCF25" s="7">
        <v>21000</v>
      </c>
      <c r="UCG25" s="8">
        <v>17.399999999999999</v>
      </c>
      <c r="UCH25" s="7">
        <v>19000</v>
      </c>
      <c r="UCI25" s="8">
        <v>24.2</v>
      </c>
      <c r="UCJ25" s="7">
        <v>60000</v>
      </c>
      <c r="UCK25" s="8">
        <v>23.3</v>
      </c>
      <c r="UCL25" s="7">
        <v>127000</v>
      </c>
      <c r="UCM25" s="8">
        <v>18.399999999999999</v>
      </c>
      <c r="UCN25" s="7" t="s">
        <v>123</v>
      </c>
      <c r="UCO25" s="9">
        <v>2023</v>
      </c>
      <c r="UCP25" s="10">
        <v>4000</v>
      </c>
      <c r="UCQ25" s="11">
        <v>6.2</v>
      </c>
      <c r="UCR25" s="7">
        <v>6000</v>
      </c>
      <c r="UCS25" s="8">
        <v>9.4</v>
      </c>
      <c r="UCT25" s="7">
        <v>18000</v>
      </c>
      <c r="UCU25" s="8">
        <v>15.3</v>
      </c>
      <c r="UCV25" s="7">
        <v>21000</v>
      </c>
      <c r="UCW25" s="8">
        <v>17.399999999999999</v>
      </c>
      <c r="UCX25" s="7">
        <v>19000</v>
      </c>
      <c r="UCY25" s="8">
        <v>24.2</v>
      </c>
      <c r="UCZ25" s="7">
        <v>60000</v>
      </c>
      <c r="UDA25" s="8">
        <v>23.3</v>
      </c>
      <c r="UDB25" s="7">
        <v>127000</v>
      </c>
      <c r="UDC25" s="8">
        <v>18.399999999999999</v>
      </c>
      <c r="UDD25" s="7" t="s">
        <v>123</v>
      </c>
      <c r="UDE25" s="9">
        <v>2023</v>
      </c>
      <c r="UDF25" s="10">
        <v>4000</v>
      </c>
      <c r="UDG25" s="11">
        <v>6.2</v>
      </c>
      <c r="UDH25" s="7">
        <v>6000</v>
      </c>
      <c r="UDI25" s="8">
        <v>9.4</v>
      </c>
      <c r="UDJ25" s="7">
        <v>18000</v>
      </c>
      <c r="UDK25" s="8">
        <v>15.3</v>
      </c>
      <c r="UDL25" s="7">
        <v>21000</v>
      </c>
      <c r="UDM25" s="8">
        <v>17.399999999999999</v>
      </c>
      <c r="UDN25" s="7">
        <v>19000</v>
      </c>
      <c r="UDO25" s="8">
        <v>24.2</v>
      </c>
      <c r="UDP25" s="7">
        <v>60000</v>
      </c>
      <c r="UDQ25" s="8">
        <v>23.3</v>
      </c>
      <c r="UDR25" s="7">
        <v>127000</v>
      </c>
      <c r="UDS25" s="8">
        <v>18.399999999999999</v>
      </c>
      <c r="UDT25" s="7" t="s">
        <v>123</v>
      </c>
      <c r="UDU25" s="9">
        <v>2023</v>
      </c>
      <c r="UDV25" s="10">
        <v>4000</v>
      </c>
      <c r="UDW25" s="11">
        <v>6.2</v>
      </c>
      <c r="UDX25" s="7">
        <v>6000</v>
      </c>
      <c r="UDY25" s="8">
        <v>9.4</v>
      </c>
      <c r="UDZ25" s="7">
        <v>18000</v>
      </c>
      <c r="UEA25" s="8">
        <v>15.3</v>
      </c>
      <c r="UEB25" s="7">
        <v>21000</v>
      </c>
      <c r="UEC25" s="8">
        <v>17.399999999999999</v>
      </c>
      <c r="UED25" s="7">
        <v>19000</v>
      </c>
      <c r="UEE25" s="8">
        <v>24.2</v>
      </c>
      <c r="UEF25" s="7">
        <v>60000</v>
      </c>
      <c r="UEG25" s="8">
        <v>23.3</v>
      </c>
      <c r="UEH25" s="7">
        <v>127000</v>
      </c>
      <c r="UEI25" s="8">
        <v>18.399999999999999</v>
      </c>
      <c r="UEJ25" s="7" t="s">
        <v>123</v>
      </c>
      <c r="UEK25" s="9">
        <v>2023</v>
      </c>
      <c r="UEL25" s="10">
        <v>4000</v>
      </c>
      <c r="UEM25" s="11">
        <v>6.2</v>
      </c>
      <c r="UEN25" s="7">
        <v>6000</v>
      </c>
      <c r="UEO25" s="8">
        <v>9.4</v>
      </c>
      <c r="UEP25" s="7">
        <v>18000</v>
      </c>
      <c r="UEQ25" s="8">
        <v>15.3</v>
      </c>
      <c r="UER25" s="7">
        <v>21000</v>
      </c>
      <c r="UES25" s="8">
        <v>17.399999999999999</v>
      </c>
      <c r="UET25" s="7">
        <v>19000</v>
      </c>
      <c r="UEU25" s="8">
        <v>24.2</v>
      </c>
      <c r="UEV25" s="7">
        <v>60000</v>
      </c>
      <c r="UEW25" s="8">
        <v>23.3</v>
      </c>
      <c r="UEX25" s="7">
        <v>127000</v>
      </c>
      <c r="UEY25" s="8">
        <v>18.399999999999999</v>
      </c>
      <c r="UEZ25" s="7" t="s">
        <v>123</v>
      </c>
      <c r="UFA25" s="9">
        <v>2023</v>
      </c>
      <c r="UFB25" s="10">
        <v>4000</v>
      </c>
      <c r="UFC25" s="11">
        <v>6.2</v>
      </c>
      <c r="UFD25" s="7">
        <v>6000</v>
      </c>
      <c r="UFE25" s="8">
        <v>9.4</v>
      </c>
      <c r="UFF25" s="7">
        <v>18000</v>
      </c>
      <c r="UFG25" s="8">
        <v>15.3</v>
      </c>
      <c r="UFH25" s="7">
        <v>21000</v>
      </c>
      <c r="UFI25" s="8">
        <v>17.399999999999999</v>
      </c>
      <c r="UFJ25" s="7">
        <v>19000</v>
      </c>
      <c r="UFK25" s="8">
        <v>24.2</v>
      </c>
      <c r="UFL25" s="7">
        <v>60000</v>
      </c>
      <c r="UFM25" s="8">
        <v>23.3</v>
      </c>
      <c r="UFN25" s="7">
        <v>127000</v>
      </c>
      <c r="UFO25" s="8">
        <v>18.399999999999999</v>
      </c>
      <c r="UFP25" s="7" t="s">
        <v>123</v>
      </c>
      <c r="UFQ25" s="9">
        <v>2023</v>
      </c>
      <c r="UFR25" s="10">
        <v>4000</v>
      </c>
      <c r="UFS25" s="11">
        <v>6.2</v>
      </c>
      <c r="UFT25" s="7">
        <v>6000</v>
      </c>
      <c r="UFU25" s="8">
        <v>9.4</v>
      </c>
      <c r="UFV25" s="7">
        <v>18000</v>
      </c>
      <c r="UFW25" s="8">
        <v>15.3</v>
      </c>
      <c r="UFX25" s="7">
        <v>21000</v>
      </c>
      <c r="UFY25" s="8">
        <v>17.399999999999999</v>
      </c>
      <c r="UFZ25" s="7">
        <v>19000</v>
      </c>
      <c r="UGA25" s="8">
        <v>24.2</v>
      </c>
      <c r="UGB25" s="7">
        <v>60000</v>
      </c>
      <c r="UGC25" s="8">
        <v>23.3</v>
      </c>
      <c r="UGD25" s="7">
        <v>127000</v>
      </c>
      <c r="UGE25" s="8">
        <v>18.399999999999999</v>
      </c>
      <c r="UGF25" s="7" t="s">
        <v>123</v>
      </c>
      <c r="UGG25" s="9">
        <v>2023</v>
      </c>
      <c r="UGH25" s="10">
        <v>4000</v>
      </c>
      <c r="UGI25" s="11">
        <v>6.2</v>
      </c>
      <c r="UGJ25" s="7">
        <v>6000</v>
      </c>
      <c r="UGK25" s="8">
        <v>9.4</v>
      </c>
      <c r="UGL25" s="7">
        <v>18000</v>
      </c>
      <c r="UGM25" s="8">
        <v>15.3</v>
      </c>
      <c r="UGN25" s="7">
        <v>21000</v>
      </c>
      <c r="UGO25" s="8">
        <v>17.399999999999999</v>
      </c>
      <c r="UGP25" s="7">
        <v>19000</v>
      </c>
      <c r="UGQ25" s="8">
        <v>24.2</v>
      </c>
      <c r="UGR25" s="7">
        <v>60000</v>
      </c>
      <c r="UGS25" s="8">
        <v>23.3</v>
      </c>
      <c r="UGT25" s="7">
        <v>127000</v>
      </c>
      <c r="UGU25" s="8">
        <v>18.399999999999999</v>
      </c>
      <c r="UGV25" s="7" t="s">
        <v>123</v>
      </c>
      <c r="UGW25" s="9">
        <v>2023</v>
      </c>
      <c r="UGX25" s="10">
        <v>4000</v>
      </c>
      <c r="UGY25" s="11">
        <v>6.2</v>
      </c>
      <c r="UGZ25" s="7">
        <v>6000</v>
      </c>
      <c r="UHA25" s="8">
        <v>9.4</v>
      </c>
      <c r="UHB25" s="7">
        <v>18000</v>
      </c>
      <c r="UHC25" s="8">
        <v>15.3</v>
      </c>
      <c r="UHD25" s="7">
        <v>21000</v>
      </c>
      <c r="UHE25" s="8">
        <v>17.399999999999999</v>
      </c>
      <c r="UHF25" s="7">
        <v>19000</v>
      </c>
      <c r="UHG25" s="8">
        <v>24.2</v>
      </c>
      <c r="UHH25" s="7">
        <v>60000</v>
      </c>
      <c r="UHI25" s="8">
        <v>23.3</v>
      </c>
      <c r="UHJ25" s="7">
        <v>127000</v>
      </c>
      <c r="UHK25" s="8">
        <v>18.399999999999999</v>
      </c>
      <c r="UHL25" s="7" t="s">
        <v>123</v>
      </c>
      <c r="UHM25" s="9">
        <v>2023</v>
      </c>
      <c r="UHN25" s="10">
        <v>4000</v>
      </c>
      <c r="UHO25" s="11">
        <v>6.2</v>
      </c>
      <c r="UHP25" s="7">
        <v>6000</v>
      </c>
      <c r="UHQ25" s="8">
        <v>9.4</v>
      </c>
      <c r="UHR25" s="7">
        <v>18000</v>
      </c>
      <c r="UHS25" s="8">
        <v>15.3</v>
      </c>
      <c r="UHT25" s="7">
        <v>21000</v>
      </c>
      <c r="UHU25" s="8">
        <v>17.399999999999999</v>
      </c>
      <c r="UHV25" s="7">
        <v>19000</v>
      </c>
      <c r="UHW25" s="8">
        <v>24.2</v>
      </c>
      <c r="UHX25" s="7">
        <v>60000</v>
      </c>
      <c r="UHY25" s="8">
        <v>23.3</v>
      </c>
      <c r="UHZ25" s="7">
        <v>127000</v>
      </c>
      <c r="UIA25" s="8">
        <v>18.399999999999999</v>
      </c>
      <c r="UIB25" s="7" t="s">
        <v>123</v>
      </c>
      <c r="UIC25" s="9">
        <v>2023</v>
      </c>
      <c r="UID25" s="10">
        <v>4000</v>
      </c>
      <c r="UIE25" s="11">
        <v>6.2</v>
      </c>
      <c r="UIF25" s="7">
        <v>6000</v>
      </c>
      <c r="UIG25" s="8">
        <v>9.4</v>
      </c>
      <c r="UIH25" s="7">
        <v>18000</v>
      </c>
      <c r="UII25" s="8">
        <v>15.3</v>
      </c>
      <c r="UIJ25" s="7">
        <v>21000</v>
      </c>
      <c r="UIK25" s="8">
        <v>17.399999999999999</v>
      </c>
      <c r="UIL25" s="7">
        <v>19000</v>
      </c>
      <c r="UIM25" s="8">
        <v>24.2</v>
      </c>
      <c r="UIN25" s="7">
        <v>60000</v>
      </c>
      <c r="UIO25" s="8">
        <v>23.3</v>
      </c>
      <c r="UIP25" s="7">
        <v>127000</v>
      </c>
      <c r="UIQ25" s="8">
        <v>18.399999999999999</v>
      </c>
      <c r="UIR25" s="7" t="s">
        <v>123</v>
      </c>
      <c r="UIS25" s="9">
        <v>2023</v>
      </c>
      <c r="UIT25" s="10">
        <v>4000</v>
      </c>
      <c r="UIU25" s="11">
        <v>6.2</v>
      </c>
      <c r="UIV25" s="7">
        <v>6000</v>
      </c>
      <c r="UIW25" s="8">
        <v>9.4</v>
      </c>
      <c r="UIX25" s="7">
        <v>18000</v>
      </c>
      <c r="UIY25" s="8">
        <v>15.3</v>
      </c>
      <c r="UIZ25" s="7">
        <v>21000</v>
      </c>
      <c r="UJA25" s="8">
        <v>17.399999999999999</v>
      </c>
      <c r="UJB25" s="7">
        <v>19000</v>
      </c>
      <c r="UJC25" s="8">
        <v>24.2</v>
      </c>
      <c r="UJD25" s="7">
        <v>60000</v>
      </c>
      <c r="UJE25" s="8">
        <v>23.3</v>
      </c>
      <c r="UJF25" s="7">
        <v>127000</v>
      </c>
      <c r="UJG25" s="8">
        <v>18.399999999999999</v>
      </c>
      <c r="UJH25" s="7" t="s">
        <v>123</v>
      </c>
      <c r="UJI25" s="9">
        <v>2023</v>
      </c>
      <c r="UJJ25" s="10">
        <v>4000</v>
      </c>
      <c r="UJK25" s="11">
        <v>6.2</v>
      </c>
      <c r="UJL25" s="7">
        <v>6000</v>
      </c>
      <c r="UJM25" s="8">
        <v>9.4</v>
      </c>
      <c r="UJN25" s="7">
        <v>18000</v>
      </c>
      <c r="UJO25" s="8">
        <v>15.3</v>
      </c>
      <c r="UJP25" s="7">
        <v>21000</v>
      </c>
      <c r="UJQ25" s="8">
        <v>17.399999999999999</v>
      </c>
      <c r="UJR25" s="7">
        <v>19000</v>
      </c>
      <c r="UJS25" s="8">
        <v>24.2</v>
      </c>
      <c r="UJT25" s="7">
        <v>60000</v>
      </c>
      <c r="UJU25" s="8">
        <v>23.3</v>
      </c>
      <c r="UJV25" s="7">
        <v>127000</v>
      </c>
      <c r="UJW25" s="8">
        <v>18.399999999999999</v>
      </c>
      <c r="UJX25" s="7" t="s">
        <v>123</v>
      </c>
      <c r="UJY25" s="9">
        <v>2023</v>
      </c>
      <c r="UJZ25" s="10">
        <v>4000</v>
      </c>
      <c r="UKA25" s="11">
        <v>6.2</v>
      </c>
      <c r="UKB25" s="7">
        <v>6000</v>
      </c>
      <c r="UKC25" s="8">
        <v>9.4</v>
      </c>
      <c r="UKD25" s="7">
        <v>18000</v>
      </c>
      <c r="UKE25" s="8">
        <v>15.3</v>
      </c>
      <c r="UKF25" s="7">
        <v>21000</v>
      </c>
      <c r="UKG25" s="8">
        <v>17.399999999999999</v>
      </c>
      <c r="UKH25" s="7">
        <v>19000</v>
      </c>
      <c r="UKI25" s="8">
        <v>24.2</v>
      </c>
      <c r="UKJ25" s="7">
        <v>60000</v>
      </c>
      <c r="UKK25" s="8">
        <v>23.3</v>
      </c>
      <c r="UKL25" s="7">
        <v>127000</v>
      </c>
      <c r="UKM25" s="8">
        <v>18.399999999999999</v>
      </c>
      <c r="UKN25" s="7" t="s">
        <v>123</v>
      </c>
      <c r="UKO25" s="9">
        <v>2023</v>
      </c>
      <c r="UKP25" s="10">
        <v>4000</v>
      </c>
      <c r="UKQ25" s="11">
        <v>6.2</v>
      </c>
      <c r="UKR25" s="7">
        <v>6000</v>
      </c>
      <c r="UKS25" s="8">
        <v>9.4</v>
      </c>
      <c r="UKT25" s="7">
        <v>18000</v>
      </c>
      <c r="UKU25" s="8">
        <v>15.3</v>
      </c>
      <c r="UKV25" s="7">
        <v>21000</v>
      </c>
      <c r="UKW25" s="8">
        <v>17.399999999999999</v>
      </c>
      <c r="UKX25" s="7">
        <v>19000</v>
      </c>
      <c r="UKY25" s="8">
        <v>24.2</v>
      </c>
      <c r="UKZ25" s="7">
        <v>60000</v>
      </c>
      <c r="ULA25" s="8">
        <v>23.3</v>
      </c>
      <c r="ULB25" s="7">
        <v>127000</v>
      </c>
      <c r="ULC25" s="8">
        <v>18.399999999999999</v>
      </c>
      <c r="ULD25" s="7" t="s">
        <v>123</v>
      </c>
      <c r="ULE25" s="9">
        <v>2023</v>
      </c>
      <c r="ULF25" s="10">
        <v>4000</v>
      </c>
      <c r="ULG25" s="11">
        <v>6.2</v>
      </c>
      <c r="ULH25" s="7">
        <v>6000</v>
      </c>
      <c r="ULI25" s="8">
        <v>9.4</v>
      </c>
      <c r="ULJ25" s="7">
        <v>18000</v>
      </c>
      <c r="ULK25" s="8">
        <v>15.3</v>
      </c>
      <c r="ULL25" s="7">
        <v>21000</v>
      </c>
      <c r="ULM25" s="8">
        <v>17.399999999999999</v>
      </c>
      <c r="ULN25" s="7">
        <v>19000</v>
      </c>
      <c r="ULO25" s="8">
        <v>24.2</v>
      </c>
      <c r="ULP25" s="7">
        <v>60000</v>
      </c>
      <c r="ULQ25" s="8">
        <v>23.3</v>
      </c>
      <c r="ULR25" s="7">
        <v>127000</v>
      </c>
      <c r="ULS25" s="8">
        <v>18.399999999999999</v>
      </c>
      <c r="ULT25" s="7" t="s">
        <v>123</v>
      </c>
      <c r="ULU25" s="9">
        <v>2023</v>
      </c>
      <c r="ULV25" s="10">
        <v>4000</v>
      </c>
      <c r="ULW25" s="11">
        <v>6.2</v>
      </c>
      <c r="ULX25" s="7">
        <v>6000</v>
      </c>
      <c r="ULY25" s="8">
        <v>9.4</v>
      </c>
      <c r="ULZ25" s="7">
        <v>18000</v>
      </c>
      <c r="UMA25" s="8">
        <v>15.3</v>
      </c>
      <c r="UMB25" s="7">
        <v>21000</v>
      </c>
      <c r="UMC25" s="8">
        <v>17.399999999999999</v>
      </c>
      <c r="UMD25" s="7">
        <v>19000</v>
      </c>
      <c r="UME25" s="8">
        <v>24.2</v>
      </c>
      <c r="UMF25" s="7">
        <v>60000</v>
      </c>
      <c r="UMG25" s="8">
        <v>23.3</v>
      </c>
      <c r="UMH25" s="7">
        <v>127000</v>
      </c>
      <c r="UMI25" s="8">
        <v>18.399999999999999</v>
      </c>
      <c r="UMJ25" s="7" t="s">
        <v>123</v>
      </c>
      <c r="UMK25" s="9">
        <v>2023</v>
      </c>
      <c r="UML25" s="10">
        <v>4000</v>
      </c>
      <c r="UMM25" s="11">
        <v>6.2</v>
      </c>
      <c r="UMN25" s="7">
        <v>6000</v>
      </c>
      <c r="UMO25" s="8">
        <v>9.4</v>
      </c>
      <c r="UMP25" s="7">
        <v>18000</v>
      </c>
      <c r="UMQ25" s="8">
        <v>15.3</v>
      </c>
      <c r="UMR25" s="7">
        <v>21000</v>
      </c>
      <c r="UMS25" s="8">
        <v>17.399999999999999</v>
      </c>
      <c r="UMT25" s="7">
        <v>19000</v>
      </c>
      <c r="UMU25" s="8">
        <v>24.2</v>
      </c>
      <c r="UMV25" s="7">
        <v>60000</v>
      </c>
      <c r="UMW25" s="8">
        <v>23.3</v>
      </c>
      <c r="UMX25" s="7">
        <v>127000</v>
      </c>
      <c r="UMY25" s="8">
        <v>18.399999999999999</v>
      </c>
      <c r="UMZ25" s="7" t="s">
        <v>123</v>
      </c>
      <c r="UNA25" s="9">
        <v>2023</v>
      </c>
      <c r="UNB25" s="10">
        <v>4000</v>
      </c>
      <c r="UNC25" s="11">
        <v>6.2</v>
      </c>
      <c r="UND25" s="7">
        <v>6000</v>
      </c>
      <c r="UNE25" s="8">
        <v>9.4</v>
      </c>
      <c r="UNF25" s="7">
        <v>18000</v>
      </c>
      <c r="UNG25" s="8">
        <v>15.3</v>
      </c>
      <c r="UNH25" s="7">
        <v>21000</v>
      </c>
      <c r="UNI25" s="8">
        <v>17.399999999999999</v>
      </c>
      <c r="UNJ25" s="7">
        <v>19000</v>
      </c>
      <c r="UNK25" s="8">
        <v>24.2</v>
      </c>
      <c r="UNL25" s="7">
        <v>60000</v>
      </c>
      <c r="UNM25" s="8">
        <v>23.3</v>
      </c>
      <c r="UNN25" s="7">
        <v>127000</v>
      </c>
      <c r="UNO25" s="8">
        <v>18.399999999999999</v>
      </c>
      <c r="UNP25" s="7" t="s">
        <v>123</v>
      </c>
      <c r="UNQ25" s="9">
        <v>2023</v>
      </c>
      <c r="UNR25" s="10">
        <v>4000</v>
      </c>
      <c r="UNS25" s="11">
        <v>6.2</v>
      </c>
      <c r="UNT25" s="7">
        <v>6000</v>
      </c>
      <c r="UNU25" s="8">
        <v>9.4</v>
      </c>
      <c r="UNV25" s="7">
        <v>18000</v>
      </c>
      <c r="UNW25" s="8">
        <v>15.3</v>
      </c>
      <c r="UNX25" s="7">
        <v>21000</v>
      </c>
      <c r="UNY25" s="8">
        <v>17.399999999999999</v>
      </c>
      <c r="UNZ25" s="7">
        <v>19000</v>
      </c>
      <c r="UOA25" s="8">
        <v>24.2</v>
      </c>
      <c r="UOB25" s="7">
        <v>60000</v>
      </c>
      <c r="UOC25" s="8">
        <v>23.3</v>
      </c>
      <c r="UOD25" s="7">
        <v>127000</v>
      </c>
      <c r="UOE25" s="8">
        <v>18.399999999999999</v>
      </c>
      <c r="UOF25" s="7" t="s">
        <v>123</v>
      </c>
      <c r="UOG25" s="9">
        <v>2023</v>
      </c>
      <c r="UOH25" s="10">
        <v>4000</v>
      </c>
      <c r="UOI25" s="11">
        <v>6.2</v>
      </c>
      <c r="UOJ25" s="7">
        <v>6000</v>
      </c>
      <c r="UOK25" s="8">
        <v>9.4</v>
      </c>
      <c r="UOL25" s="7">
        <v>18000</v>
      </c>
      <c r="UOM25" s="8">
        <v>15.3</v>
      </c>
      <c r="UON25" s="7">
        <v>21000</v>
      </c>
      <c r="UOO25" s="8">
        <v>17.399999999999999</v>
      </c>
      <c r="UOP25" s="7">
        <v>19000</v>
      </c>
      <c r="UOQ25" s="8">
        <v>24.2</v>
      </c>
      <c r="UOR25" s="7">
        <v>60000</v>
      </c>
      <c r="UOS25" s="8">
        <v>23.3</v>
      </c>
      <c r="UOT25" s="7">
        <v>127000</v>
      </c>
      <c r="UOU25" s="8">
        <v>18.399999999999999</v>
      </c>
      <c r="UOV25" s="7" t="s">
        <v>123</v>
      </c>
      <c r="UOW25" s="9">
        <v>2023</v>
      </c>
      <c r="UOX25" s="10">
        <v>4000</v>
      </c>
      <c r="UOY25" s="11">
        <v>6.2</v>
      </c>
      <c r="UOZ25" s="7">
        <v>6000</v>
      </c>
      <c r="UPA25" s="8">
        <v>9.4</v>
      </c>
      <c r="UPB25" s="7">
        <v>18000</v>
      </c>
      <c r="UPC25" s="8">
        <v>15.3</v>
      </c>
      <c r="UPD25" s="7">
        <v>21000</v>
      </c>
      <c r="UPE25" s="8">
        <v>17.399999999999999</v>
      </c>
      <c r="UPF25" s="7">
        <v>19000</v>
      </c>
      <c r="UPG25" s="8">
        <v>24.2</v>
      </c>
      <c r="UPH25" s="7">
        <v>60000</v>
      </c>
      <c r="UPI25" s="8">
        <v>23.3</v>
      </c>
      <c r="UPJ25" s="7">
        <v>127000</v>
      </c>
      <c r="UPK25" s="8">
        <v>18.399999999999999</v>
      </c>
      <c r="UPL25" s="7" t="s">
        <v>123</v>
      </c>
      <c r="UPM25" s="9">
        <v>2023</v>
      </c>
      <c r="UPN25" s="10">
        <v>4000</v>
      </c>
      <c r="UPO25" s="11">
        <v>6.2</v>
      </c>
      <c r="UPP25" s="7">
        <v>6000</v>
      </c>
      <c r="UPQ25" s="8">
        <v>9.4</v>
      </c>
      <c r="UPR25" s="7">
        <v>18000</v>
      </c>
      <c r="UPS25" s="8">
        <v>15.3</v>
      </c>
      <c r="UPT25" s="7">
        <v>21000</v>
      </c>
      <c r="UPU25" s="8">
        <v>17.399999999999999</v>
      </c>
      <c r="UPV25" s="7">
        <v>19000</v>
      </c>
      <c r="UPW25" s="8">
        <v>24.2</v>
      </c>
      <c r="UPX25" s="7">
        <v>60000</v>
      </c>
      <c r="UPY25" s="8">
        <v>23.3</v>
      </c>
      <c r="UPZ25" s="7">
        <v>127000</v>
      </c>
      <c r="UQA25" s="8">
        <v>18.399999999999999</v>
      </c>
      <c r="UQB25" s="7" t="s">
        <v>123</v>
      </c>
      <c r="UQC25" s="9">
        <v>2023</v>
      </c>
      <c r="UQD25" s="10">
        <v>4000</v>
      </c>
      <c r="UQE25" s="11">
        <v>6.2</v>
      </c>
      <c r="UQF25" s="7">
        <v>6000</v>
      </c>
      <c r="UQG25" s="8">
        <v>9.4</v>
      </c>
      <c r="UQH25" s="7">
        <v>18000</v>
      </c>
      <c r="UQI25" s="8">
        <v>15.3</v>
      </c>
      <c r="UQJ25" s="7">
        <v>21000</v>
      </c>
      <c r="UQK25" s="8">
        <v>17.399999999999999</v>
      </c>
      <c r="UQL25" s="7">
        <v>19000</v>
      </c>
      <c r="UQM25" s="8">
        <v>24.2</v>
      </c>
      <c r="UQN25" s="7">
        <v>60000</v>
      </c>
      <c r="UQO25" s="8">
        <v>23.3</v>
      </c>
      <c r="UQP25" s="7">
        <v>127000</v>
      </c>
      <c r="UQQ25" s="8">
        <v>18.399999999999999</v>
      </c>
      <c r="UQR25" s="7" t="s">
        <v>123</v>
      </c>
      <c r="UQS25" s="9">
        <v>2023</v>
      </c>
      <c r="UQT25" s="10">
        <v>4000</v>
      </c>
      <c r="UQU25" s="11">
        <v>6.2</v>
      </c>
      <c r="UQV25" s="7">
        <v>6000</v>
      </c>
      <c r="UQW25" s="8">
        <v>9.4</v>
      </c>
      <c r="UQX25" s="7">
        <v>18000</v>
      </c>
      <c r="UQY25" s="8">
        <v>15.3</v>
      </c>
      <c r="UQZ25" s="7">
        <v>21000</v>
      </c>
      <c r="URA25" s="8">
        <v>17.399999999999999</v>
      </c>
      <c r="URB25" s="7">
        <v>19000</v>
      </c>
      <c r="URC25" s="8">
        <v>24.2</v>
      </c>
      <c r="URD25" s="7">
        <v>60000</v>
      </c>
      <c r="URE25" s="8">
        <v>23.3</v>
      </c>
      <c r="URF25" s="7">
        <v>127000</v>
      </c>
      <c r="URG25" s="8">
        <v>18.399999999999999</v>
      </c>
      <c r="URH25" s="7" t="s">
        <v>123</v>
      </c>
      <c r="URI25" s="9">
        <v>2023</v>
      </c>
      <c r="URJ25" s="10">
        <v>4000</v>
      </c>
      <c r="URK25" s="11">
        <v>6.2</v>
      </c>
      <c r="URL25" s="7">
        <v>6000</v>
      </c>
      <c r="URM25" s="8">
        <v>9.4</v>
      </c>
      <c r="URN25" s="7">
        <v>18000</v>
      </c>
      <c r="URO25" s="8">
        <v>15.3</v>
      </c>
      <c r="URP25" s="7">
        <v>21000</v>
      </c>
      <c r="URQ25" s="8">
        <v>17.399999999999999</v>
      </c>
      <c r="URR25" s="7">
        <v>19000</v>
      </c>
      <c r="URS25" s="8">
        <v>24.2</v>
      </c>
      <c r="URT25" s="7">
        <v>60000</v>
      </c>
      <c r="URU25" s="8">
        <v>23.3</v>
      </c>
      <c r="URV25" s="7">
        <v>127000</v>
      </c>
      <c r="URW25" s="8">
        <v>18.399999999999999</v>
      </c>
      <c r="URX25" s="7" t="s">
        <v>123</v>
      </c>
      <c r="URY25" s="9">
        <v>2023</v>
      </c>
      <c r="URZ25" s="10">
        <v>4000</v>
      </c>
      <c r="USA25" s="11">
        <v>6.2</v>
      </c>
      <c r="USB25" s="7">
        <v>6000</v>
      </c>
      <c r="USC25" s="8">
        <v>9.4</v>
      </c>
      <c r="USD25" s="7">
        <v>18000</v>
      </c>
      <c r="USE25" s="8">
        <v>15.3</v>
      </c>
      <c r="USF25" s="7">
        <v>21000</v>
      </c>
      <c r="USG25" s="8">
        <v>17.399999999999999</v>
      </c>
      <c r="USH25" s="7">
        <v>19000</v>
      </c>
      <c r="USI25" s="8">
        <v>24.2</v>
      </c>
      <c r="USJ25" s="7">
        <v>60000</v>
      </c>
      <c r="USK25" s="8">
        <v>23.3</v>
      </c>
      <c r="USL25" s="7">
        <v>127000</v>
      </c>
      <c r="USM25" s="8">
        <v>18.399999999999999</v>
      </c>
      <c r="USN25" s="7" t="s">
        <v>123</v>
      </c>
      <c r="USO25" s="9">
        <v>2023</v>
      </c>
      <c r="USP25" s="10">
        <v>4000</v>
      </c>
      <c r="USQ25" s="11">
        <v>6.2</v>
      </c>
      <c r="USR25" s="7">
        <v>6000</v>
      </c>
      <c r="USS25" s="8">
        <v>9.4</v>
      </c>
      <c r="UST25" s="7">
        <v>18000</v>
      </c>
      <c r="USU25" s="8">
        <v>15.3</v>
      </c>
      <c r="USV25" s="7">
        <v>21000</v>
      </c>
      <c r="USW25" s="8">
        <v>17.399999999999999</v>
      </c>
      <c r="USX25" s="7">
        <v>19000</v>
      </c>
      <c r="USY25" s="8">
        <v>24.2</v>
      </c>
      <c r="USZ25" s="7">
        <v>60000</v>
      </c>
      <c r="UTA25" s="8">
        <v>23.3</v>
      </c>
      <c r="UTB25" s="7">
        <v>127000</v>
      </c>
      <c r="UTC25" s="8">
        <v>18.399999999999999</v>
      </c>
      <c r="UTD25" s="7" t="s">
        <v>123</v>
      </c>
      <c r="UTE25" s="9">
        <v>2023</v>
      </c>
      <c r="UTF25" s="10">
        <v>4000</v>
      </c>
      <c r="UTG25" s="11">
        <v>6.2</v>
      </c>
      <c r="UTH25" s="7">
        <v>6000</v>
      </c>
      <c r="UTI25" s="8">
        <v>9.4</v>
      </c>
      <c r="UTJ25" s="7">
        <v>18000</v>
      </c>
      <c r="UTK25" s="8">
        <v>15.3</v>
      </c>
      <c r="UTL25" s="7">
        <v>21000</v>
      </c>
      <c r="UTM25" s="8">
        <v>17.399999999999999</v>
      </c>
      <c r="UTN25" s="7">
        <v>19000</v>
      </c>
      <c r="UTO25" s="8">
        <v>24.2</v>
      </c>
      <c r="UTP25" s="7">
        <v>60000</v>
      </c>
      <c r="UTQ25" s="8">
        <v>23.3</v>
      </c>
      <c r="UTR25" s="7">
        <v>127000</v>
      </c>
      <c r="UTS25" s="8">
        <v>18.399999999999999</v>
      </c>
      <c r="UTT25" s="7" t="s">
        <v>123</v>
      </c>
      <c r="UTU25" s="9">
        <v>2023</v>
      </c>
      <c r="UTV25" s="10">
        <v>4000</v>
      </c>
      <c r="UTW25" s="11">
        <v>6.2</v>
      </c>
      <c r="UTX25" s="7">
        <v>6000</v>
      </c>
      <c r="UTY25" s="8">
        <v>9.4</v>
      </c>
      <c r="UTZ25" s="7">
        <v>18000</v>
      </c>
      <c r="UUA25" s="8">
        <v>15.3</v>
      </c>
      <c r="UUB25" s="7">
        <v>21000</v>
      </c>
      <c r="UUC25" s="8">
        <v>17.399999999999999</v>
      </c>
      <c r="UUD25" s="7">
        <v>19000</v>
      </c>
      <c r="UUE25" s="8">
        <v>24.2</v>
      </c>
      <c r="UUF25" s="7">
        <v>60000</v>
      </c>
      <c r="UUG25" s="8">
        <v>23.3</v>
      </c>
      <c r="UUH25" s="7">
        <v>127000</v>
      </c>
      <c r="UUI25" s="8">
        <v>18.399999999999999</v>
      </c>
      <c r="UUJ25" s="7" t="s">
        <v>123</v>
      </c>
      <c r="UUK25" s="9">
        <v>2023</v>
      </c>
      <c r="UUL25" s="10">
        <v>4000</v>
      </c>
      <c r="UUM25" s="11">
        <v>6.2</v>
      </c>
      <c r="UUN25" s="7">
        <v>6000</v>
      </c>
      <c r="UUO25" s="8">
        <v>9.4</v>
      </c>
      <c r="UUP25" s="7">
        <v>18000</v>
      </c>
      <c r="UUQ25" s="8">
        <v>15.3</v>
      </c>
      <c r="UUR25" s="7">
        <v>21000</v>
      </c>
      <c r="UUS25" s="8">
        <v>17.399999999999999</v>
      </c>
      <c r="UUT25" s="7">
        <v>19000</v>
      </c>
      <c r="UUU25" s="8">
        <v>24.2</v>
      </c>
      <c r="UUV25" s="7">
        <v>60000</v>
      </c>
      <c r="UUW25" s="8">
        <v>23.3</v>
      </c>
      <c r="UUX25" s="7">
        <v>127000</v>
      </c>
      <c r="UUY25" s="8">
        <v>18.399999999999999</v>
      </c>
      <c r="UUZ25" s="7" t="s">
        <v>123</v>
      </c>
      <c r="UVA25" s="9">
        <v>2023</v>
      </c>
      <c r="UVB25" s="10">
        <v>4000</v>
      </c>
      <c r="UVC25" s="11">
        <v>6.2</v>
      </c>
      <c r="UVD25" s="7">
        <v>6000</v>
      </c>
      <c r="UVE25" s="8">
        <v>9.4</v>
      </c>
      <c r="UVF25" s="7">
        <v>18000</v>
      </c>
      <c r="UVG25" s="8">
        <v>15.3</v>
      </c>
      <c r="UVH25" s="7">
        <v>21000</v>
      </c>
      <c r="UVI25" s="8">
        <v>17.399999999999999</v>
      </c>
      <c r="UVJ25" s="7">
        <v>19000</v>
      </c>
      <c r="UVK25" s="8">
        <v>24.2</v>
      </c>
      <c r="UVL25" s="7">
        <v>60000</v>
      </c>
      <c r="UVM25" s="8">
        <v>23.3</v>
      </c>
      <c r="UVN25" s="7">
        <v>127000</v>
      </c>
      <c r="UVO25" s="8">
        <v>18.399999999999999</v>
      </c>
      <c r="UVP25" s="7" t="s">
        <v>123</v>
      </c>
      <c r="UVQ25" s="9">
        <v>2023</v>
      </c>
      <c r="UVR25" s="10">
        <v>4000</v>
      </c>
      <c r="UVS25" s="11">
        <v>6.2</v>
      </c>
      <c r="UVT25" s="7">
        <v>6000</v>
      </c>
      <c r="UVU25" s="8">
        <v>9.4</v>
      </c>
      <c r="UVV25" s="7">
        <v>18000</v>
      </c>
      <c r="UVW25" s="8">
        <v>15.3</v>
      </c>
      <c r="UVX25" s="7">
        <v>21000</v>
      </c>
      <c r="UVY25" s="8">
        <v>17.399999999999999</v>
      </c>
      <c r="UVZ25" s="7">
        <v>19000</v>
      </c>
      <c r="UWA25" s="8">
        <v>24.2</v>
      </c>
      <c r="UWB25" s="7">
        <v>60000</v>
      </c>
      <c r="UWC25" s="8">
        <v>23.3</v>
      </c>
      <c r="UWD25" s="7">
        <v>127000</v>
      </c>
      <c r="UWE25" s="8">
        <v>18.399999999999999</v>
      </c>
      <c r="UWF25" s="7" t="s">
        <v>123</v>
      </c>
      <c r="UWG25" s="9">
        <v>2023</v>
      </c>
      <c r="UWH25" s="10">
        <v>4000</v>
      </c>
      <c r="UWI25" s="11">
        <v>6.2</v>
      </c>
      <c r="UWJ25" s="7">
        <v>6000</v>
      </c>
      <c r="UWK25" s="8">
        <v>9.4</v>
      </c>
      <c r="UWL25" s="7">
        <v>18000</v>
      </c>
      <c r="UWM25" s="8">
        <v>15.3</v>
      </c>
      <c r="UWN25" s="7">
        <v>21000</v>
      </c>
      <c r="UWO25" s="8">
        <v>17.399999999999999</v>
      </c>
      <c r="UWP25" s="7">
        <v>19000</v>
      </c>
      <c r="UWQ25" s="8">
        <v>24.2</v>
      </c>
      <c r="UWR25" s="7">
        <v>60000</v>
      </c>
      <c r="UWS25" s="8">
        <v>23.3</v>
      </c>
      <c r="UWT25" s="7">
        <v>127000</v>
      </c>
      <c r="UWU25" s="8">
        <v>18.399999999999999</v>
      </c>
      <c r="UWV25" s="7" t="s">
        <v>123</v>
      </c>
      <c r="UWW25" s="9">
        <v>2023</v>
      </c>
      <c r="UWX25" s="10">
        <v>4000</v>
      </c>
      <c r="UWY25" s="11">
        <v>6.2</v>
      </c>
      <c r="UWZ25" s="7">
        <v>6000</v>
      </c>
      <c r="UXA25" s="8">
        <v>9.4</v>
      </c>
      <c r="UXB25" s="7">
        <v>18000</v>
      </c>
      <c r="UXC25" s="8">
        <v>15.3</v>
      </c>
      <c r="UXD25" s="7">
        <v>21000</v>
      </c>
      <c r="UXE25" s="8">
        <v>17.399999999999999</v>
      </c>
      <c r="UXF25" s="7">
        <v>19000</v>
      </c>
      <c r="UXG25" s="8">
        <v>24.2</v>
      </c>
      <c r="UXH25" s="7">
        <v>60000</v>
      </c>
      <c r="UXI25" s="8">
        <v>23.3</v>
      </c>
      <c r="UXJ25" s="7">
        <v>127000</v>
      </c>
      <c r="UXK25" s="8">
        <v>18.399999999999999</v>
      </c>
      <c r="UXL25" s="7" t="s">
        <v>123</v>
      </c>
      <c r="UXM25" s="9">
        <v>2023</v>
      </c>
      <c r="UXN25" s="10">
        <v>4000</v>
      </c>
      <c r="UXO25" s="11">
        <v>6.2</v>
      </c>
      <c r="UXP25" s="7">
        <v>6000</v>
      </c>
      <c r="UXQ25" s="8">
        <v>9.4</v>
      </c>
      <c r="UXR25" s="7">
        <v>18000</v>
      </c>
      <c r="UXS25" s="8">
        <v>15.3</v>
      </c>
      <c r="UXT25" s="7">
        <v>21000</v>
      </c>
      <c r="UXU25" s="8">
        <v>17.399999999999999</v>
      </c>
      <c r="UXV25" s="7">
        <v>19000</v>
      </c>
      <c r="UXW25" s="8">
        <v>24.2</v>
      </c>
      <c r="UXX25" s="7">
        <v>60000</v>
      </c>
      <c r="UXY25" s="8">
        <v>23.3</v>
      </c>
      <c r="UXZ25" s="7">
        <v>127000</v>
      </c>
      <c r="UYA25" s="8">
        <v>18.399999999999999</v>
      </c>
      <c r="UYB25" s="7" t="s">
        <v>123</v>
      </c>
      <c r="UYC25" s="9">
        <v>2023</v>
      </c>
      <c r="UYD25" s="10">
        <v>4000</v>
      </c>
      <c r="UYE25" s="11">
        <v>6.2</v>
      </c>
      <c r="UYF25" s="7">
        <v>6000</v>
      </c>
      <c r="UYG25" s="8">
        <v>9.4</v>
      </c>
      <c r="UYH25" s="7">
        <v>18000</v>
      </c>
      <c r="UYI25" s="8">
        <v>15.3</v>
      </c>
      <c r="UYJ25" s="7">
        <v>21000</v>
      </c>
      <c r="UYK25" s="8">
        <v>17.399999999999999</v>
      </c>
      <c r="UYL25" s="7">
        <v>19000</v>
      </c>
      <c r="UYM25" s="8">
        <v>24.2</v>
      </c>
      <c r="UYN25" s="7">
        <v>60000</v>
      </c>
      <c r="UYO25" s="8">
        <v>23.3</v>
      </c>
      <c r="UYP25" s="7">
        <v>127000</v>
      </c>
      <c r="UYQ25" s="8">
        <v>18.399999999999999</v>
      </c>
      <c r="UYR25" s="7" t="s">
        <v>123</v>
      </c>
      <c r="UYS25" s="9">
        <v>2023</v>
      </c>
      <c r="UYT25" s="10">
        <v>4000</v>
      </c>
      <c r="UYU25" s="11">
        <v>6.2</v>
      </c>
      <c r="UYV25" s="7">
        <v>6000</v>
      </c>
      <c r="UYW25" s="8">
        <v>9.4</v>
      </c>
      <c r="UYX25" s="7">
        <v>18000</v>
      </c>
      <c r="UYY25" s="8">
        <v>15.3</v>
      </c>
      <c r="UYZ25" s="7">
        <v>21000</v>
      </c>
      <c r="UZA25" s="8">
        <v>17.399999999999999</v>
      </c>
      <c r="UZB25" s="7">
        <v>19000</v>
      </c>
      <c r="UZC25" s="8">
        <v>24.2</v>
      </c>
      <c r="UZD25" s="7">
        <v>60000</v>
      </c>
      <c r="UZE25" s="8">
        <v>23.3</v>
      </c>
      <c r="UZF25" s="7">
        <v>127000</v>
      </c>
      <c r="UZG25" s="8">
        <v>18.399999999999999</v>
      </c>
      <c r="UZH25" s="7" t="s">
        <v>123</v>
      </c>
      <c r="UZI25" s="9">
        <v>2023</v>
      </c>
      <c r="UZJ25" s="10">
        <v>4000</v>
      </c>
      <c r="UZK25" s="11">
        <v>6.2</v>
      </c>
      <c r="UZL25" s="7">
        <v>6000</v>
      </c>
      <c r="UZM25" s="8">
        <v>9.4</v>
      </c>
      <c r="UZN25" s="7">
        <v>18000</v>
      </c>
      <c r="UZO25" s="8">
        <v>15.3</v>
      </c>
      <c r="UZP25" s="7">
        <v>21000</v>
      </c>
      <c r="UZQ25" s="8">
        <v>17.399999999999999</v>
      </c>
      <c r="UZR25" s="7">
        <v>19000</v>
      </c>
      <c r="UZS25" s="8">
        <v>24.2</v>
      </c>
      <c r="UZT25" s="7">
        <v>60000</v>
      </c>
      <c r="UZU25" s="8">
        <v>23.3</v>
      </c>
      <c r="UZV25" s="7">
        <v>127000</v>
      </c>
      <c r="UZW25" s="8">
        <v>18.399999999999999</v>
      </c>
      <c r="UZX25" s="7" t="s">
        <v>123</v>
      </c>
      <c r="UZY25" s="9">
        <v>2023</v>
      </c>
      <c r="UZZ25" s="10">
        <v>4000</v>
      </c>
      <c r="VAA25" s="11">
        <v>6.2</v>
      </c>
      <c r="VAB25" s="7">
        <v>6000</v>
      </c>
      <c r="VAC25" s="8">
        <v>9.4</v>
      </c>
      <c r="VAD25" s="7">
        <v>18000</v>
      </c>
      <c r="VAE25" s="8">
        <v>15.3</v>
      </c>
      <c r="VAF25" s="7">
        <v>21000</v>
      </c>
      <c r="VAG25" s="8">
        <v>17.399999999999999</v>
      </c>
      <c r="VAH25" s="7">
        <v>19000</v>
      </c>
      <c r="VAI25" s="8">
        <v>24.2</v>
      </c>
      <c r="VAJ25" s="7">
        <v>60000</v>
      </c>
      <c r="VAK25" s="8">
        <v>23.3</v>
      </c>
      <c r="VAL25" s="7">
        <v>127000</v>
      </c>
      <c r="VAM25" s="8">
        <v>18.399999999999999</v>
      </c>
      <c r="VAN25" s="7" t="s">
        <v>123</v>
      </c>
      <c r="VAO25" s="9">
        <v>2023</v>
      </c>
      <c r="VAP25" s="10">
        <v>4000</v>
      </c>
      <c r="VAQ25" s="11">
        <v>6.2</v>
      </c>
      <c r="VAR25" s="7">
        <v>6000</v>
      </c>
      <c r="VAS25" s="8">
        <v>9.4</v>
      </c>
      <c r="VAT25" s="7">
        <v>18000</v>
      </c>
      <c r="VAU25" s="8">
        <v>15.3</v>
      </c>
      <c r="VAV25" s="7">
        <v>21000</v>
      </c>
      <c r="VAW25" s="8">
        <v>17.399999999999999</v>
      </c>
      <c r="VAX25" s="7">
        <v>19000</v>
      </c>
      <c r="VAY25" s="8">
        <v>24.2</v>
      </c>
      <c r="VAZ25" s="7">
        <v>60000</v>
      </c>
      <c r="VBA25" s="8">
        <v>23.3</v>
      </c>
      <c r="VBB25" s="7">
        <v>127000</v>
      </c>
      <c r="VBC25" s="8">
        <v>18.399999999999999</v>
      </c>
      <c r="VBD25" s="7" t="s">
        <v>123</v>
      </c>
      <c r="VBE25" s="9">
        <v>2023</v>
      </c>
      <c r="VBF25" s="10">
        <v>4000</v>
      </c>
      <c r="VBG25" s="11">
        <v>6.2</v>
      </c>
      <c r="VBH25" s="7">
        <v>6000</v>
      </c>
      <c r="VBI25" s="8">
        <v>9.4</v>
      </c>
      <c r="VBJ25" s="7">
        <v>18000</v>
      </c>
      <c r="VBK25" s="8">
        <v>15.3</v>
      </c>
      <c r="VBL25" s="7">
        <v>21000</v>
      </c>
      <c r="VBM25" s="8">
        <v>17.399999999999999</v>
      </c>
      <c r="VBN25" s="7">
        <v>19000</v>
      </c>
      <c r="VBO25" s="8">
        <v>24.2</v>
      </c>
      <c r="VBP25" s="7">
        <v>60000</v>
      </c>
      <c r="VBQ25" s="8">
        <v>23.3</v>
      </c>
      <c r="VBR25" s="7">
        <v>127000</v>
      </c>
      <c r="VBS25" s="8">
        <v>18.399999999999999</v>
      </c>
      <c r="VBT25" s="7" t="s">
        <v>123</v>
      </c>
      <c r="VBU25" s="9">
        <v>2023</v>
      </c>
      <c r="VBV25" s="10">
        <v>4000</v>
      </c>
      <c r="VBW25" s="11">
        <v>6.2</v>
      </c>
      <c r="VBX25" s="7">
        <v>6000</v>
      </c>
      <c r="VBY25" s="8">
        <v>9.4</v>
      </c>
      <c r="VBZ25" s="7">
        <v>18000</v>
      </c>
      <c r="VCA25" s="8">
        <v>15.3</v>
      </c>
      <c r="VCB25" s="7">
        <v>21000</v>
      </c>
      <c r="VCC25" s="8">
        <v>17.399999999999999</v>
      </c>
      <c r="VCD25" s="7">
        <v>19000</v>
      </c>
      <c r="VCE25" s="8">
        <v>24.2</v>
      </c>
      <c r="VCF25" s="7">
        <v>60000</v>
      </c>
      <c r="VCG25" s="8">
        <v>23.3</v>
      </c>
      <c r="VCH25" s="7">
        <v>127000</v>
      </c>
      <c r="VCI25" s="8">
        <v>18.399999999999999</v>
      </c>
      <c r="VCJ25" s="7" t="s">
        <v>123</v>
      </c>
      <c r="VCK25" s="9">
        <v>2023</v>
      </c>
      <c r="VCL25" s="10">
        <v>4000</v>
      </c>
      <c r="VCM25" s="11">
        <v>6.2</v>
      </c>
      <c r="VCN25" s="7">
        <v>6000</v>
      </c>
      <c r="VCO25" s="8">
        <v>9.4</v>
      </c>
      <c r="VCP25" s="7">
        <v>18000</v>
      </c>
      <c r="VCQ25" s="8">
        <v>15.3</v>
      </c>
      <c r="VCR25" s="7">
        <v>21000</v>
      </c>
      <c r="VCS25" s="8">
        <v>17.399999999999999</v>
      </c>
      <c r="VCT25" s="7">
        <v>19000</v>
      </c>
      <c r="VCU25" s="8">
        <v>24.2</v>
      </c>
      <c r="VCV25" s="7">
        <v>60000</v>
      </c>
      <c r="VCW25" s="8">
        <v>23.3</v>
      </c>
      <c r="VCX25" s="7">
        <v>127000</v>
      </c>
      <c r="VCY25" s="8">
        <v>18.399999999999999</v>
      </c>
      <c r="VCZ25" s="7" t="s">
        <v>123</v>
      </c>
      <c r="VDA25" s="9">
        <v>2023</v>
      </c>
      <c r="VDB25" s="10">
        <v>4000</v>
      </c>
      <c r="VDC25" s="11">
        <v>6.2</v>
      </c>
      <c r="VDD25" s="7">
        <v>6000</v>
      </c>
      <c r="VDE25" s="8">
        <v>9.4</v>
      </c>
      <c r="VDF25" s="7">
        <v>18000</v>
      </c>
      <c r="VDG25" s="8">
        <v>15.3</v>
      </c>
      <c r="VDH25" s="7">
        <v>21000</v>
      </c>
      <c r="VDI25" s="8">
        <v>17.399999999999999</v>
      </c>
      <c r="VDJ25" s="7">
        <v>19000</v>
      </c>
      <c r="VDK25" s="8">
        <v>24.2</v>
      </c>
      <c r="VDL25" s="7">
        <v>60000</v>
      </c>
      <c r="VDM25" s="8">
        <v>23.3</v>
      </c>
      <c r="VDN25" s="7">
        <v>127000</v>
      </c>
      <c r="VDO25" s="8">
        <v>18.399999999999999</v>
      </c>
      <c r="VDP25" s="7" t="s">
        <v>123</v>
      </c>
      <c r="VDQ25" s="9">
        <v>2023</v>
      </c>
      <c r="VDR25" s="10">
        <v>4000</v>
      </c>
      <c r="VDS25" s="11">
        <v>6.2</v>
      </c>
      <c r="VDT25" s="7">
        <v>6000</v>
      </c>
      <c r="VDU25" s="8">
        <v>9.4</v>
      </c>
      <c r="VDV25" s="7">
        <v>18000</v>
      </c>
      <c r="VDW25" s="8">
        <v>15.3</v>
      </c>
      <c r="VDX25" s="7">
        <v>21000</v>
      </c>
      <c r="VDY25" s="8">
        <v>17.399999999999999</v>
      </c>
      <c r="VDZ25" s="7">
        <v>19000</v>
      </c>
      <c r="VEA25" s="8">
        <v>24.2</v>
      </c>
      <c r="VEB25" s="7">
        <v>60000</v>
      </c>
      <c r="VEC25" s="8">
        <v>23.3</v>
      </c>
      <c r="VED25" s="7">
        <v>127000</v>
      </c>
      <c r="VEE25" s="8">
        <v>18.399999999999999</v>
      </c>
      <c r="VEF25" s="7" t="s">
        <v>123</v>
      </c>
      <c r="VEG25" s="9">
        <v>2023</v>
      </c>
      <c r="VEH25" s="10">
        <v>4000</v>
      </c>
      <c r="VEI25" s="11">
        <v>6.2</v>
      </c>
      <c r="VEJ25" s="7">
        <v>6000</v>
      </c>
      <c r="VEK25" s="8">
        <v>9.4</v>
      </c>
      <c r="VEL25" s="7">
        <v>18000</v>
      </c>
      <c r="VEM25" s="8">
        <v>15.3</v>
      </c>
      <c r="VEN25" s="7">
        <v>21000</v>
      </c>
      <c r="VEO25" s="8">
        <v>17.399999999999999</v>
      </c>
      <c r="VEP25" s="7">
        <v>19000</v>
      </c>
      <c r="VEQ25" s="8">
        <v>24.2</v>
      </c>
      <c r="VER25" s="7">
        <v>60000</v>
      </c>
      <c r="VES25" s="8">
        <v>23.3</v>
      </c>
      <c r="VET25" s="7">
        <v>127000</v>
      </c>
      <c r="VEU25" s="8">
        <v>18.399999999999999</v>
      </c>
      <c r="VEV25" s="7" t="s">
        <v>123</v>
      </c>
      <c r="VEW25" s="9">
        <v>2023</v>
      </c>
      <c r="VEX25" s="10">
        <v>4000</v>
      </c>
      <c r="VEY25" s="11">
        <v>6.2</v>
      </c>
      <c r="VEZ25" s="7">
        <v>6000</v>
      </c>
      <c r="VFA25" s="8">
        <v>9.4</v>
      </c>
      <c r="VFB25" s="7">
        <v>18000</v>
      </c>
      <c r="VFC25" s="8">
        <v>15.3</v>
      </c>
      <c r="VFD25" s="7">
        <v>21000</v>
      </c>
      <c r="VFE25" s="8">
        <v>17.399999999999999</v>
      </c>
      <c r="VFF25" s="7">
        <v>19000</v>
      </c>
      <c r="VFG25" s="8">
        <v>24.2</v>
      </c>
      <c r="VFH25" s="7">
        <v>60000</v>
      </c>
      <c r="VFI25" s="8">
        <v>23.3</v>
      </c>
      <c r="VFJ25" s="7">
        <v>127000</v>
      </c>
      <c r="VFK25" s="8">
        <v>18.399999999999999</v>
      </c>
      <c r="VFL25" s="7" t="s">
        <v>123</v>
      </c>
      <c r="VFM25" s="9">
        <v>2023</v>
      </c>
      <c r="VFN25" s="10">
        <v>4000</v>
      </c>
      <c r="VFO25" s="11">
        <v>6.2</v>
      </c>
      <c r="VFP25" s="7">
        <v>6000</v>
      </c>
      <c r="VFQ25" s="8">
        <v>9.4</v>
      </c>
      <c r="VFR25" s="7">
        <v>18000</v>
      </c>
      <c r="VFS25" s="8">
        <v>15.3</v>
      </c>
      <c r="VFT25" s="7">
        <v>21000</v>
      </c>
      <c r="VFU25" s="8">
        <v>17.399999999999999</v>
      </c>
      <c r="VFV25" s="7">
        <v>19000</v>
      </c>
      <c r="VFW25" s="8">
        <v>24.2</v>
      </c>
      <c r="VFX25" s="7">
        <v>60000</v>
      </c>
      <c r="VFY25" s="8">
        <v>23.3</v>
      </c>
      <c r="VFZ25" s="7">
        <v>127000</v>
      </c>
      <c r="VGA25" s="8">
        <v>18.399999999999999</v>
      </c>
      <c r="VGB25" s="7" t="s">
        <v>123</v>
      </c>
      <c r="VGC25" s="9">
        <v>2023</v>
      </c>
      <c r="VGD25" s="10">
        <v>4000</v>
      </c>
      <c r="VGE25" s="11">
        <v>6.2</v>
      </c>
      <c r="VGF25" s="7">
        <v>6000</v>
      </c>
      <c r="VGG25" s="8">
        <v>9.4</v>
      </c>
      <c r="VGH25" s="7">
        <v>18000</v>
      </c>
      <c r="VGI25" s="8">
        <v>15.3</v>
      </c>
      <c r="VGJ25" s="7">
        <v>21000</v>
      </c>
      <c r="VGK25" s="8">
        <v>17.399999999999999</v>
      </c>
      <c r="VGL25" s="7">
        <v>19000</v>
      </c>
      <c r="VGM25" s="8">
        <v>24.2</v>
      </c>
      <c r="VGN25" s="7">
        <v>60000</v>
      </c>
      <c r="VGO25" s="8">
        <v>23.3</v>
      </c>
      <c r="VGP25" s="7">
        <v>127000</v>
      </c>
      <c r="VGQ25" s="8">
        <v>18.399999999999999</v>
      </c>
      <c r="VGR25" s="7" t="s">
        <v>123</v>
      </c>
      <c r="VGS25" s="9">
        <v>2023</v>
      </c>
      <c r="VGT25" s="10">
        <v>4000</v>
      </c>
      <c r="VGU25" s="11">
        <v>6.2</v>
      </c>
      <c r="VGV25" s="7">
        <v>6000</v>
      </c>
      <c r="VGW25" s="8">
        <v>9.4</v>
      </c>
      <c r="VGX25" s="7">
        <v>18000</v>
      </c>
      <c r="VGY25" s="8">
        <v>15.3</v>
      </c>
      <c r="VGZ25" s="7">
        <v>21000</v>
      </c>
      <c r="VHA25" s="8">
        <v>17.399999999999999</v>
      </c>
      <c r="VHB25" s="7">
        <v>19000</v>
      </c>
      <c r="VHC25" s="8">
        <v>24.2</v>
      </c>
      <c r="VHD25" s="7">
        <v>60000</v>
      </c>
      <c r="VHE25" s="8">
        <v>23.3</v>
      </c>
      <c r="VHF25" s="7">
        <v>127000</v>
      </c>
      <c r="VHG25" s="8">
        <v>18.399999999999999</v>
      </c>
      <c r="VHH25" s="7" t="s">
        <v>123</v>
      </c>
      <c r="VHI25" s="9">
        <v>2023</v>
      </c>
      <c r="VHJ25" s="10">
        <v>4000</v>
      </c>
      <c r="VHK25" s="11">
        <v>6.2</v>
      </c>
      <c r="VHL25" s="7">
        <v>6000</v>
      </c>
      <c r="VHM25" s="8">
        <v>9.4</v>
      </c>
      <c r="VHN25" s="7">
        <v>18000</v>
      </c>
      <c r="VHO25" s="8">
        <v>15.3</v>
      </c>
      <c r="VHP25" s="7">
        <v>21000</v>
      </c>
      <c r="VHQ25" s="8">
        <v>17.399999999999999</v>
      </c>
      <c r="VHR25" s="7">
        <v>19000</v>
      </c>
      <c r="VHS25" s="8">
        <v>24.2</v>
      </c>
      <c r="VHT25" s="7">
        <v>60000</v>
      </c>
      <c r="VHU25" s="8">
        <v>23.3</v>
      </c>
      <c r="VHV25" s="7">
        <v>127000</v>
      </c>
      <c r="VHW25" s="8">
        <v>18.399999999999999</v>
      </c>
      <c r="VHX25" s="7" t="s">
        <v>123</v>
      </c>
      <c r="VHY25" s="9">
        <v>2023</v>
      </c>
      <c r="VHZ25" s="10">
        <v>4000</v>
      </c>
      <c r="VIA25" s="11">
        <v>6.2</v>
      </c>
      <c r="VIB25" s="7">
        <v>6000</v>
      </c>
      <c r="VIC25" s="8">
        <v>9.4</v>
      </c>
      <c r="VID25" s="7">
        <v>18000</v>
      </c>
      <c r="VIE25" s="8">
        <v>15.3</v>
      </c>
      <c r="VIF25" s="7">
        <v>21000</v>
      </c>
      <c r="VIG25" s="8">
        <v>17.399999999999999</v>
      </c>
      <c r="VIH25" s="7">
        <v>19000</v>
      </c>
      <c r="VII25" s="8">
        <v>24.2</v>
      </c>
      <c r="VIJ25" s="7">
        <v>60000</v>
      </c>
      <c r="VIK25" s="8">
        <v>23.3</v>
      </c>
      <c r="VIL25" s="7">
        <v>127000</v>
      </c>
      <c r="VIM25" s="8">
        <v>18.399999999999999</v>
      </c>
      <c r="VIN25" s="7" t="s">
        <v>123</v>
      </c>
      <c r="VIO25" s="9">
        <v>2023</v>
      </c>
      <c r="VIP25" s="10">
        <v>4000</v>
      </c>
      <c r="VIQ25" s="11">
        <v>6.2</v>
      </c>
      <c r="VIR25" s="7">
        <v>6000</v>
      </c>
      <c r="VIS25" s="8">
        <v>9.4</v>
      </c>
      <c r="VIT25" s="7">
        <v>18000</v>
      </c>
      <c r="VIU25" s="8">
        <v>15.3</v>
      </c>
      <c r="VIV25" s="7">
        <v>21000</v>
      </c>
      <c r="VIW25" s="8">
        <v>17.399999999999999</v>
      </c>
      <c r="VIX25" s="7">
        <v>19000</v>
      </c>
      <c r="VIY25" s="8">
        <v>24.2</v>
      </c>
      <c r="VIZ25" s="7">
        <v>60000</v>
      </c>
      <c r="VJA25" s="8">
        <v>23.3</v>
      </c>
      <c r="VJB25" s="7">
        <v>127000</v>
      </c>
      <c r="VJC25" s="8">
        <v>18.399999999999999</v>
      </c>
      <c r="VJD25" s="7" t="s">
        <v>123</v>
      </c>
      <c r="VJE25" s="9">
        <v>2023</v>
      </c>
      <c r="VJF25" s="10">
        <v>4000</v>
      </c>
      <c r="VJG25" s="11">
        <v>6.2</v>
      </c>
      <c r="VJH25" s="7">
        <v>6000</v>
      </c>
      <c r="VJI25" s="8">
        <v>9.4</v>
      </c>
      <c r="VJJ25" s="7">
        <v>18000</v>
      </c>
      <c r="VJK25" s="8">
        <v>15.3</v>
      </c>
      <c r="VJL25" s="7">
        <v>21000</v>
      </c>
      <c r="VJM25" s="8">
        <v>17.399999999999999</v>
      </c>
      <c r="VJN25" s="7">
        <v>19000</v>
      </c>
      <c r="VJO25" s="8">
        <v>24.2</v>
      </c>
      <c r="VJP25" s="7">
        <v>60000</v>
      </c>
      <c r="VJQ25" s="8">
        <v>23.3</v>
      </c>
      <c r="VJR25" s="7">
        <v>127000</v>
      </c>
      <c r="VJS25" s="8">
        <v>18.399999999999999</v>
      </c>
      <c r="VJT25" s="7" t="s">
        <v>123</v>
      </c>
      <c r="VJU25" s="9">
        <v>2023</v>
      </c>
      <c r="VJV25" s="10">
        <v>4000</v>
      </c>
      <c r="VJW25" s="11">
        <v>6.2</v>
      </c>
      <c r="VJX25" s="7">
        <v>6000</v>
      </c>
      <c r="VJY25" s="8">
        <v>9.4</v>
      </c>
      <c r="VJZ25" s="7">
        <v>18000</v>
      </c>
      <c r="VKA25" s="8">
        <v>15.3</v>
      </c>
      <c r="VKB25" s="7">
        <v>21000</v>
      </c>
      <c r="VKC25" s="8">
        <v>17.399999999999999</v>
      </c>
      <c r="VKD25" s="7">
        <v>19000</v>
      </c>
      <c r="VKE25" s="8">
        <v>24.2</v>
      </c>
      <c r="VKF25" s="7">
        <v>60000</v>
      </c>
      <c r="VKG25" s="8">
        <v>23.3</v>
      </c>
      <c r="VKH25" s="7">
        <v>127000</v>
      </c>
      <c r="VKI25" s="8">
        <v>18.399999999999999</v>
      </c>
      <c r="VKJ25" s="7" t="s">
        <v>123</v>
      </c>
      <c r="VKK25" s="9">
        <v>2023</v>
      </c>
      <c r="VKL25" s="10">
        <v>4000</v>
      </c>
      <c r="VKM25" s="11">
        <v>6.2</v>
      </c>
      <c r="VKN25" s="7">
        <v>6000</v>
      </c>
      <c r="VKO25" s="8">
        <v>9.4</v>
      </c>
      <c r="VKP25" s="7">
        <v>18000</v>
      </c>
      <c r="VKQ25" s="8">
        <v>15.3</v>
      </c>
      <c r="VKR25" s="7">
        <v>21000</v>
      </c>
      <c r="VKS25" s="8">
        <v>17.399999999999999</v>
      </c>
      <c r="VKT25" s="7">
        <v>19000</v>
      </c>
      <c r="VKU25" s="8">
        <v>24.2</v>
      </c>
      <c r="VKV25" s="7">
        <v>60000</v>
      </c>
      <c r="VKW25" s="8">
        <v>23.3</v>
      </c>
      <c r="VKX25" s="7">
        <v>127000</v>
      </c>
      <c r="VKY25" s="8">
        <v>18.399999999999999</v>
      </c>
      <c r="VKZ25" s="7" t="s">
        <v>123</v>
      </c>
      <c r="VLA25" s="9">
        <v>2023</v>
      </c>
      <c r="VLB25" s="10">
        <v>4000</v>
      </c>
      <c r="VLC25" s="11">
        <v>6.2</v>
      </c>
      <c r="VLD25" s="7">
        <v>6000</v>
      </c>
      <c r="VLE25" s="8">
        <v>9.4</v>
      </c>
      <c r="VLF25" s="7">
        <v>18000</v>
      </c>
      <c r="VLG25" s="8">
        <v>15.3</v>
      </c>
      <c r="VLH25" s="7">
        <v>21000</v>
      </c>
      <c r="VLI25" s="8">
        <v>17.399999999999999</v>
      </c>
      <c r="VLJ25" s="7">
        <v>19000</v>
      </c>
      <c r="VLK25" s="8">
        <v>24.2</v>
      </c>
      <c r="VLL25" s="7">
        <v>60000</v>
      </c>
      <c r="VLM25" s="8">
        <v>23.3</v>
      </c>
      <c r="VLN25" s="7">
        <v>127000</v>
      </c>
      <c r="VLO25" s="8">
        <v>18.399999999999999</v>
      </c>
      <c r="VLP25" s="7" t="s">
        <v>123</v>
      </c>
      <c r="VLQ25" s="9">
        <v>2023</v>
      </c>
      <c r="VLR25" s="10">
        <v>4000</v>
      </c>
      <c r="VLS25" s="11">
        <v>6.2</v>
      </c>
      <c r="VLT25" s="7">
        <v>6000</v>
      </c>
      <c r="VLU25" s="8">
        <v>9.4</v>
      </c>
      <c r="VLV25" s="7">
        <v>18000</v>
      </c>
      <c r="VLW25" s="8">
        <v>15.3</v>
      </c>
      <c r="VLX25" s="7">
        <v>21000</v>
      </c>
      <c r="VLY25" s="8">
        <v>17.399999999999999</v>
      </c>
      <c r="VLZ25" s="7">
        <v>19000</v>
      </c>
      <c r="VMA25" s="8">
        <v>24.2</v>
      </c>
      <c r="VMB25" s="7">
        <v>60000</v>
      </c>
      <c r="VMC25" s="8">
        <v>23.3</v>
      </c>
      <c r="VMD25" s="7">
        <v>127000</v>
      </c>
      <c r="VME25" s="8">
        <v>18.399999999999999</v>
      </c>
      <c r="VMF25" s="7" t="s">
        <v>123</v>
      </c>
      <c r="VMG25" s="9">
        <v>2023</v>
      </c>
      <c r="VMH25" s="10">
        <v>4000</v>
      </c>
      <c r="VMI25" s="11">
        <v>6.2</v>
      </c>
      <c r="VMJ25" s="7">
        <v>6000</v>
      </c>
      <c r="VMK25" s="8">
        <v>9.4</v>
      </c>
      <c r="VML25" s="7">
        <v>18000</v>
      </c>
      <c r="VMM25" s="8">
        <v>15.3</v>
      </c>
      <c r="VMN25" s="7">
        <v>21000</v>
      </c>
      <c r="VMO25" s="8">
        <v>17.399999999999999</v>
      </c>
      <c r="VMP25" s="7">
        <v>19000</v>
      </c>
      <c r="VMQ25" s="8">
        <v>24.2</v>
      </c>
      <c r="VMR25" s="7">
        <v>60000</v>
      </c>
      <c r="VMS25" s="8">
        <v>23.3</v>
      </c>
      <c r="VMT25" s="7">
        <v>127000</v>
      </c>
      <c r="VMU25" s="8">
        <v>18.399999999999999</v>
      </c>
      <c r="VMV25" s="7" t="s">
        <v>123</v>
      </c>
      <c r="VMW25" s="9">
        <v>2023</v>
      </c>
      <c r="VMX25" s="10">
        <v>4000</v>
      </c>
      <c r="VMY25" s="11">
        <v>6.2</v>
      </c>
      <c r="VMZ25" s="7">
        <v>6000</v>
      </c>
      <c r="VNA25" s="8">
        <v>9.4</v>
      </c>
      <c r="VNB25" s="7">
        <v>18000</v>
      </c>
      <c r="VNC25" s="8">
        <v>15.3</v>
      </c>
      <c r="VND25" s="7">
        <v>21000</v>
      </c>
      <c r="VNE25" s="8">
        <v>17.399999999999999</v>
      </c>
      <c r="VNF25" s="7">
        <v>19000</v>
      </c>
      <c r="VNG25" s="8">
        <v>24.2</v>
      </c>
      <c r="VNH25" s="7">
        <v>60000</v>
      </c>
      <c r="VNI25" s="8">
        <v>23.3</v>
      </c>
      <c r="VNJ25" s="7">
        <v>127000</v>
      </c>
      <c r="VNK25" s="8">
        <v>18.399999999999999</v>
      </c>
      <c r="VNL25" s="7" t="s">
        <v>123</v>
      </c>
      <c r="VNM25" s="9">
        <v>2023</v>
      </c>
      <c r="VNN25" s="10">
        <v>4000</v>
      </c>
      <c r="VNO25" s="11">
        <v>6.2</v>
      </c>
      <c r="VNP25" s="7">
        <v>6000</v>
      </c>
      <c r="VNQ25" s="8">
        <v>9.4</v>
      </c>
      <c r="VNR25" s="7">
        <v>18000</v>
      </c>
      <c r="VNS25" s="8">
        <v>15.3</v>
      </c>
      <c r="VNT25" s="7">
        <v>21000</v>
      </c>
      <c r="VNU25" s="8">
        <v>17.399999999999999</v>
      </c>
      <c r="VNV25" s="7">
        <v>19000</v>
      </c>
      <c r="VNW25" s="8">
        <v>24.2</v>
      </c>
      <c r="VNX25" s="7">
        <v>60000</v>
      </c>
      <c r="VNY25" s="8">
        <v>23.3</v>
      </c>
      <c r="VNZ25" s="7">
        <v>127000</v>
      </c>
      <c r="VOA25" s="8">
        <v>18.399999999999999</v>
      </c>
      <c r="VOB25" s="7" t="s">
        <v>123</v>
      </c>
      <c r="VOC25" s="9">
        <v>2023</v>
      </c>
      <c r="VOD25" s="10">
        <v>4000</v>
      </c>
      <c r="VOE25" s="11">
        <v>6.2</v>
      </c>
      <c r="VOF25" s="7">
        <v>6000</v>
      </c>
      <c r="VOG25" s="8">
        <v>9.4</v>
      </c>
      <c r="VOH25" s="7">
        <v>18000</v>
      </c>
      <c r="VOI25" s="8">
        <v>15.3</v>
      </c>
      <c r="VOJ25" s="7">
        <v>21000</v>
      </c>
      <c r="VOK25" s="8">
        <v>17.399999999999999</v>
      </c>
      <c r="VOL25" s="7">
        <v>19000</v>
      </c>
      <c r="VOM25" s="8">
        <v>24.2</v>
      </c>
      <c r="VON25" s="7">
        <v>60000</v>
      </c>
      <c r="VOO25" s="8">
        <v>23.3</v>
      </c>
      <c r="VOP25" s="7">
        <v>127000</v>
      </c>
      <c r="VOQ25" s="8">
        <v>18.399999999999999</v>
      </c>
      <c r="VOR25" s="7" t="s">
        <v>123</v>
      </c>
      <c r="VOS25" s="9">
        <v>2023</v>
      </c>
      <c r="VOT25" s="10">
        <v>4000</v>
      </c>
      <c r="VOU25" s="11">
        <v>6.2</v>
      </c>
      <c r="VOV25" s="7">
        <v>6000</v>
      </c>
      <c r="VOW25" s="8">
        <v>9.4</v>
      </c>
      <c r="VOX25" s="7">
        <v>18000</v>
      </c>
      <c r="VOY25" s="8">
        <v>15.3</v>
      </c>
      <c r="VOZ25" s="7">
        <v>21000</v>
      </c>
      <c r="VPA25" s="8">
        <v>17.399999999999999</v>
      </c>
      <c r="VPB25" s="7">
        <v>19000</v>
      </c>
      <c r="VPC25" s="8">
        <v>24.2</v>
      </c>
      <c r="VPD25" s="7">
        <v>60000</v>
      </c>
      <c r="VPE25" s="8">
        <v>23.3</v>
      </c>
      <c r="VPF25" s="7">
        <v>127000</v>
      </c>
      <c r="VPG25" s="8">
        <v>18.399999999999999</v>
      </c>
      <c r="VPH25" s="7" t="s">
        <v>123</v>
      </c>
      <c r="VPI25" s="9">
        <v>2023</v>
      </c>
      <c r="VPJ25" s="10">
        <v>4000</v>
      </c>
      <c r="VPK25" s="11">
        <v>6.2</v>
      </c>
      <c r="VPL25" s="7">
        <v>6000</v>
      </c>
      <c r="VPM25" s="8">
        <v>9.4</v>
      </c>
      <c r="VPN25" s="7">
        <v>18000</v>
      </c>
      <c r="VPO25" s="8">
        <v>15.3</v>
      </c>
      <c r="VPP25" s="7">
        <v>21000</v>
      </c>
      <c r="VPQ25" s="8">
        <v>17.399999999999999</v>
      </c>
      <c r="VPR25" s="7">
        <v>19000</v>
      </c>
      <c r="VPS25" s="8">
        <v>24.2</v>
      </c>
      <c r="VPT25" s="7">
        <v>60000</v>
      </c>
      <c r="VPU25" s="8">
        <v>23.3</v>
      </c>
      <c r="VPV25" s="7">
        <v>127000</v>
      </c>
      <c r="VPW25" s="8">
        <v>18.399999999999999</v>
      </c>
      <c r="VPX25" s="7" t="s">
        <v>123</v>
      </c>
      <c r="VPY25" s="9">
        <v>2023</v>
      </c>
      <c r="VPZ25" s="10">
        <v>4000</v>
      </c>
      <c r="VQA25" s="11">
        <v>6.2</v>
      </c>
      <c r="VQB25" s="7">
        <v>6000</v>
      </c>
      <c r="VQC25" s="8">
        <v>9.4</v>
      </c>
      <c r="VQD25" s="7">
        <v>18000</v>
      </c>
      <c r="VQE25" s="8">
        <v>15.3</v>
      </c>
      <c r="VQF25" s="7">
        <v>21000</v>
      </c>
      <c r="VQG25" s="8">
        <v>17.399999999999999</v>
      </c>
      <c r="VQH25" s="7">
        <v>19000</v>
      </c>
      <c r="VQI25" s="8">
        <v>24.2</v>
      </c>
      <c r="VQJ25" s="7">
        <v>60000</v>
      </c>
      <c r="VQK25" s="8">
        <v>23.3</v>
      </c>
      <c r="VQL25" s="7">
        <v>127000</v>
      </c>
      <c r="VQM25" s="8">
        <v>18.399999999999999</v>
      </c>
      <c r="VQN25" s="7" t="s">
        <v>123</v>
      </c>
      <c r="VQO25" s="9">
        <v>2023</v>
      </c>
      <c r="VQP25" s="10">
        <v>4000</v>
      </c>
      <c r="VQQ25" s="11">
        <v>6.2</v>
      </c>
      <c r="VQR25" s="7">
        <v>6000</v>
      </c>
      <c r="VQS25" s="8">
        <v>9.4</v>
      </c>
      <c r="VQT25" s="7">
        <v>18000</v>
      </c>
      <c r="VQU25" s="8">
        <v>15.3</v>
      </c>
      <c r="VQV25" s="7">
        <v>21000</v>
      </c>
      <c r="VQW25" s="8">
        <v>17.399999999999999</v>
      </c>
      <c r="VQX25" s="7">
        <v>19000</v>
      </c>
      <c r="VQY25" s="8">
        <v>24.2</v>
      </c>
      <c r="VQZ25" s="7">
        <v>60000</v>
      </c>
      <c r="VRA25" s="8">
        <v>23.3</v>
      </c>
      <c r="VRB25" s="7">
        <v>127000</v>
      </c>
      <c r="VRC25" s="8">
        <v>18.399999999999999</v>
      </c>
      <c r="VRD25" s="7" t="s">
        <v>123</v>
      </c>
      <c r="VRE25" s="9">
        <v>2023</v>
      </c>
      <c r="VRF25" s="10">
        <v>4000</v>
      </c>
      <c r="VRG25" s="11">
        <v>6.2</v>
      </c>
      <c r="VRH25" s="7">
        <v>6000</v>
      </c>
      <c r="VRI25" s="8">
        <v>9.4</v>
      </c>
      <c r="VRJ25" s="7">
        <v>18000</v>
      </c>
      <c r="VRK25" s="8">
        <v>15.3</v>
      </c>
      <c r="VRL25" s="7">
        <v>21000</v>
      </c>
      <c r="VRM25" s="8">
        <v>17.399999999999999</v>
      </c>
      <c r="VRN25" s="7">
        <v>19000</v>
      </c>
      <c r="VRO25" s="8">
        <v>24.2</v>
      </c>
      <c r="VRP25" s="7">
        <v>60000</v>
      </c>
      <c r="VRQ25" s="8">
        <v>23.3</v>
      </c>
      <c r="VRR25" s="7">
        <v>127000</v>
      </c>
      <c r="VRS25" s="8">
        <v>18.399999999999999</v>
      </c>
      <c r="VRT25" s="7" t="s">
        <v>123</v>
      </c>
      <c r="VRU25" s="9">
        <v>2023</v>
      </c>
      <c r="VRV25" s="10">
        <v>4000</v>
      </c>
      <c r="VRW25" s="11">
        <v>6.2</v>
      </c>
      <c r="VRX25" s="7">
        <v>6000</v>
      </c>
      <c r="VRY25" s="8">
        <v>9.4</v>
      </c>
      <c r="VRZ25" s="7">
        <v>18000</v>
      </c>
      <c r="VSA25" s="8">
        <v>15.3</v>
      </c>
      <c r="VSB25" s="7">
        <v>21000</v>
      </c>
      <c r="VSC25" s="8">
        <v>17.399999999999999</v>
      </c>
      <c r="VSD25" s="7">
        <v>19000</v>
      </c>
      <c r="VSE25" s="8">
        <v>24.2</v>
      </c>
      <c r="VSF25" s="7">
        <v>60000</v>
      </c>
      <c r="VSG25" s="8">
        <v>23.3</v>
      </c>
      <c r="VSH25" s="7">
        <v>127000</v>
      </c>
      <c r="VSI25" s="8">
        <v>18.399999999999999</v>
      </c>
      <c r="VSJ25" s="7" t="s">
        <v>123</v>
      </c>
      <c r="VSK25" s="9">
        <v>2023</v>
      </c>
      <c r="VSL25" s="10">
        <v>4000</v>
      </c>
      <c r="VSM25" s="11">
        <v>6.2</v>
      </c>
      <c r="VSN25" s="7">
        <v>6000</v>
      </c>
      <c r="VSO25" s="8">
        <v>9.4</v>
      </c>
      <c r="VSP25" s="7">
        <v>18000</v>
      </c>
      <c r="VSQ25" s="8">
        <v>15.3</v>
      </c>
      <c r="VSR25" s="7">
        <v>21000</v>
      </c>
      <c r="VSS25" s="8">
        <v>17.399999999999999</v>
      </c>
      <c r="VST25" s="7">
        <v>19000</v>
      </c>
      <c r="VSU25" s="8">
        <v>24.2</v>
      </c>
      <c r="VSV25" s="7">
        <v>60000</v>
      </c>
      <c r="VSW25" s="8">
        <v>23.3</v>
      </c>
      <c r="VSX25" s="7">
        <v>127000</v>
      </c>
      <c r="VSY25" s="8">
        <v>18.399999999999999</v>
      </c>
      <c r="VSZ25" s="7" t="s">
        <v>123</v>
      </c>
      <c r="VTA25" s="9">
        <v>2023</v>
      </c>
      <c r="VTB25" s="10">
        <v>4000</v>
      </c>
      <c r="VTC25" s="11">
        <v>6.2</v>
      </c>
      <c r="VTD25" s="7">
        <v>6000</v>
      </c>
      <c r="VTE25" s="8">
        <v>9.4</v>
      </c>
      <c r="VTF25" s="7">
        <v>18000</v>
      </c>
      <c r="VTG25" s="8">
        <v>15.3</v>
      </c>
      <c r="VTH25" s="7">
        <v>21000</v>
      </c>
      <c r="VTI25" s="8">
        <v>17.399999999999999</v>
      </c>
      <c r="VTJ25" s="7">
        <v>19000</v>
      </c>
      <c r="VTK25" s="8">
        <v>24.2</v>
      </c>
      <c r="VTL25" s="7">
        <v>60000</v>
      </c>
      <c r="VTM25" s="8">
        <v>23.3</v>
      </c>
      <c r="VTN25" s="7">
        <v>127000</v>
      </c>
      <c r="VTO25" s="8">
        <v>18.399999999999999</v>
      </c>
      <c r="VTP25" s="7" t="s">
        <v>123</v>
      </c>
      <c r="VTQ25" s="9">
        <v>2023</v>
      </c>
      <c r="VTR25" s="10">
        <v>4000</v>
      </c>
      <c r="VTS25" s="11">
        <v>6.2</v>
      </c>
      <c r="VTT25" s="7">
        <v>6000</v>
      </c>
      <c r="VTU25" s="8">
        <v>9.4</v>
      </c>
      <c r="VTV25" s="7">
        <v>18000</v>
      </c>
      <c r="VTW25" s="8">
        <v>15.3</v>
      </c>
      <c r="VTX25" s="7">
        <v>21000</v>
      </c>
      <c r="VTY25" s="8">
        <v>17.399999999999999</v>
      </c>
      <c r="VTZ25" s="7">
        <v>19000</v>
      </c>
      <c r="VUA25" s="8">
        <v>24.2</v>
      </c>
      <c r="VUB25" s="7">
        <v>60000</v>
      </c>
      <c r="VUC25" s="8">
        <v>23.3</v>
      </c>
      <c r="VUD25" s="7">
        <v>127000</v>
      </c>
      <c r="VUE25" s="8">
        <v>18.399999999999999</v>
      </c>
      <c r="VUF25" s="7" t="s">
        <v>123</v>
      </c>
      <c r="VUG25" s="9">
        <v>2023</v>
      </c>
      <c r="VUH25" s="10">
        <v>4000</v>
      </c>
      <c r="VUI25" s="11">
        <v>6.2</v>
      </c>
      <c r="VUJ25" s="7">
        <v>6000</v>
      </c>
      <c r="VUK25" s="8">
        <v>9.4</v>
      </c>
      <c r="VUL25" s="7">
        <v>18000</v>
      </c>
      <c r="VUM25" s="8">
        <v>15.3</v>
      </c>
      <c r="VUN25" s="7">
        <v>21000</v>
      </c>
      <c r="VUO25" s="8">
        <v>17.399999999999999</v>
      </c>
      <c r="VUP25" s="7">
        <v>19000</v>
      </c>
      <c r="VUQ25" s="8">
        <v>24.2</v>
      </c>
      <c r="VUR25" s="7">
        <v>60000</v>
      </c>
      <c r="VUS25" s="8">
        <v>23.3</v>
      </c>
      <c r="VUT25" s="7">
        <v>127000</v>
      </c>
      <c r="VUU25" s="8">
        <v>18.399999999999999</v>
      </c>
      <c r="VUV25" s="7" t="s">
        <v>123</v>
      </c>
      <c r="VUW25" s="9">
        <v>2023</v>
      </c>
      <c r="VUX25" s="10">
        <v>4000</v>
      </c>
      <c r="VUY25" s="11">
        <v>6.2</v>
      </c>
      <c r="VUZ25" s="7">
        <v>6000</v>
      </c>
      <c r="VVA25" s="8">
        <v>9.4</v>
      </c>
      <c r="VVB25" s="7">
        <v>18000</v>
      </c>
      <c r="VVC25" s="8">
        <v>15.3</v>
      </c>
      <c r="VVD25" s="7">
        <v>21000</v>
      </c>
      <c r="VVE25" s="8">
        <v>17.399999999999999</v>
      </c>
      <c r="VVF25" s="7">
        <v>19000</v>
      </c>
      <c r="VVG25" s="8">
        <v>24.2</v>
      </c>
      <c r="VVH25" s="7">
        <v>60000</v>
      </c>
      <c r="VVI25" s="8">
        <v>23.3</v>
      </c>
      <c r="VVJ25" s="7">
        <v>127000</v>
      </c>
      <c r="VVK25" s="8">
        <v>18.399999999999999</v>
      </c>
      <c r="VVL25" s="7" t="s">
        <v>123</v>
      </c>
      <c r="VVM25" s="9">
        <v>2023</v>
      </c>
      <c r="VVN25" s="10">
        <v>4000</v>
      </c>
      <c r="VVO25" s="11">
        <v>6.2</v>
      </c>
      <c r="VVP25" s="7">
        <v>6000</v>
      </c>
      <c r="VVQ25" s="8">
        <v>9.4</v>
      </c>
      <c r="VVR25" s="7">
        <v>18000</v>
      </c>
      <c r="VVS25" s="8">
        <v>15.3</v>
      </c>
      <c r="VVT25" s="7">
        <v>21000</v>
      </c>
      <c r="VVU25" s="8">
        <v>17.399999999999999</v>
      </c>
      <c r="VVV25" s="7">
        <v>19000</v>
      </c>
      <c r="VVW25" s="8">
        <v>24.2</v>
      </c>
      <c r="VVX25" s="7">
        <v>60000</v>
      </c>
      <c r="VVY25" s="8">
        <v>23.3</v>
      </c>
      <c r="VVZ25" s="7">
        <v>127000</v>
      </c>
      <c r="VWA25" s="8">
        <v>18.399999999999999</v>
      </c>
      <c r="VWB25" s="7" t="s">
        <v>123</v>
      </c>
      <c r="VWC25" s="9">
        <v>2023</v>
      </c>
      <c r="VWD25" s="10">
        <v>4000</v>
      </c>
      <c r="VWE25" s="11">
        <v>6.2</v>
      </c>
      <c r="VWF25" s="7">
        <v>6000</v>
      </c>
      <c r="VWG25" s="8">
        <v>9.4</v>
      </c>
      <c r="VWH25" s="7">
        <v>18000</v>
      </c>
      <c r="VWI25" s="8">
        <v>15.3</v>
      </c>
      <c r="VWJ25" s="7">
        <v>21000</v>
      </c>
      <c r="VWK25" s="8">
        <v>17.399999999999999</v>
      </c>
      <c r="VWL25" s="7">
        <v>19000</v>
      </c>
      <c r="VWM25" s="8">
        <v>24.2</v>
      </c>
      <c r="VWN25" s="7">
        <v>60000</v>
      </c>
      <c r="VWO25" s="8">
        <v>23.3</v>
      </c>
      <c r="VWP25" s="7">
        <v>127000</v>
      </c>
      <c r="VWQ25" s="8">
        <v>18.399999999999999</v>
      </c>
      <c r="VWR25" s="7" t="s">
        <v>123</v>
      </c>
      <c r="VWS25" s="9">
        <v>2023</v>
      </c>
      <c r="VWT25" s="10">
        <v>4000</v>
      </c>
      <c r="VWU25" s="11">
        <v>6.2</v>
      </c>
      <c r="VWV25" s="7">
        <v>6000</v>
      </c>
      <c r="VWW25" s="8">
        <v>9.4</v>
      </c>
      <c r="VWX25" s="7">
        <v>18000</v>
      </c>
      <c r="VWY25" s="8">
        <v>15.3</v>
      </c>
      <c r="VWZ25" s="7">
        <v>21000</v>
      </c>
      <c r="VXA25" s="8">
        <v>17.399999999999999</v>
      </c>
      <c r="VXB25" s="7">
        <v>19000</v>
      </c>
      <c r="VXC25" s="8">
        <v>24.2</v>
      </c>
      <c r="VXD25" s="7">
        <v>60000</v>
      </c>
      <c r="VXE25" s="8">
        <v>23.3</v>
      </c>
      <c r="VXF25" s="7">
        <v>127000</v>
      </c>
      <c r="VXG25" s="8">
        <v>18.399999999999999</v>
      </c>
      <c r="VXH25" s="7" t="s">
        <v>123</v>
      </c>
      <c r="VXI25" s="9">
        <v>2023</v>
      </c>
      <c r="VXJ25" s="10">
        <v>4000</v>
      </c>
      <c r="VXK25" s="11">
        <v>6.2</v>
      </c>
      <c r="VXL25" s="7">
        <v>6000</v>
      </c>
      <c r="VXM25" s="8">
        <v>9.4</v>
      </c>
      <c r="VXN25" s="7">
        <v>18000</v>
      </c>
      <c r="VXO25" s="8">
        <v>15.3</v>
      </c>
      <c r="VXP25" s="7">
        <v>21000</v>
      </c>
      <c r="VXQ25" s="8">
        <v>17.399999999999999</v>
      </c>
      <c r="VXR25" s="7">
        <v>19000</v>
      </c>
      <c r="VXS25" s="8">
        <v>24.2</v>
      </c>
      <c r="VXT25" s="7">
        <v>60000</v>
      </c>
      <c r="VXU25" s="8">
        <v>23.3</v>
      </c>
      <c r="VXV25" s="7">
        <v>127000</v>
      </c>
      <c r="VXW25" s="8">
        <v>18.399999999999999</v>
      </c>
      <c r="VXX25" s="7" t="s">
        <v>123</v>
      </c>
      <c r="VXY25" s="9">
        <v>2023</v>
      </c>
      <c r="VXZ25" s="10">
        <v>4000</v>
      </c>
      <c r="VYA25" s="11">
        <v>6.2</v>
      </c>
      <c r="VYB25" s="7">
        <v>6000</v>
      </c>
      <c r="VYC25" s="8">
        <v>9.4</v>
      </c>
      <c r="VYD25" s="7">
        <v>18000</v>
      </c>
      <c r="VYE25" s="8">
        <v>15.3</v>
      </c>
      <c r="VYF25" s="7">
        <v>21000</v>
      </c>
      <c r="VYG25" s="8">
        <v>17.399999999999999</v>
      </c>
      <c r="VYH25" s="7">
        <v>19000</v>
      </c>
      <c r="VYI25" s="8">
        <v>24.2</v>
      </c>
      <c r="VYJ25" s="7">
        <v>60000</v>
      </c>
      <c r="VYK25" s="8">
        <v>23.3</v>
      </c>
      <c r="VYL25" s="7">
        <v>127000</v>
      </c>
      <c r="VYM25" s="8">
        <v>18.399999999999999</v>
      </c>
      <c r="VYN25" s="7" t="s">
        <v>123</v>
      </c>
      <c r="VYO25" s="9">
        <v>2023</v>
      </c>
      <c r="VYP25" s="10">
        <v>4000</v>
      </c>
      <c r="VYQ25" s="11">
        <v>6.2</v>
      </c>
      <c r="VYR25" s="7">
        <v>6000</v>
      </c>
      <c r="VYS25" s="8">
        <v>9.4</v>
      </c>
      <c r="VYT25" s="7">
        <v>18000</v>
      </c>
      <c r="VYU25" s="8">
        <v>15.3</v>
      </c>
      <c r="VYV25" s="7">
        <v>21000</v>
      </c>
      <c r="VYW25" s="8">
        <v>17.399999999999999</v>
      </c>
      <c r="VYX25" s="7">
        <v>19000</v>
      </c>
      <c r="VYY25" s="8">
        <v>24.2</v>
      </c>
      <c r="VYZ25" s="7">
        <v>60000</v>
      </c>
      <c r="VZA25" s="8">
        <v>23.3</v>
      </c>
      <c r="VZB25" s="7">
        <v>127000</v>
      </c>
      <c r="VZC25" s="8">
        <v>18.399999999999999</v>
      </c>
      <c r="VZD25" s="7" t="s">
        <v>123</v>
      </c>
      <c r="VZE25" s="9">
        <v>2023</v>
      </c>
      <c r="VZF25" s="10">
        <v>4000</v>
      </c>
      <c r="VZG25" s="11">
        <v>6.2</v>
      </c>
      <c r="VZH25" s="7">
        <v>6000</v>
      </c>
      <c r="VZI25" s="8">
        <v>9.4</v>
      </c>
      <c r="VZJ25" s="7">
        <v>18000</v>
      </c>
      <c r="VZK25" s="8">
        <v>15.3</v>
      </c>
      <c r="VZL25" s="7">
        <v>21000</v>
      </c>
      <c r="VZM25" s="8">
        <v>17.399999999999999</v>
      </c>
      <c r="VZN25" s="7">
        <v>19000</v>
      </c>
      <c r="VZO25" s="8">
        <v>24.2</v>
      </c>
      <c r="VZP25" s="7">
        <v>60000</v>
      </c>
      <c r="VZQ25" s="8">
        <v>23.3</v>
      </c>
      <c r="VZR25" s="7">
        <v>127000</v>
      </c>
      <c r="VZS25" s="8">
        <v>18.399999999999999</v>
      </c>
      <c r="VZT25" s="7" t="s">
        <v>123</v>
      </c>
      <c r="VZU25" s="9">
        <v>2023</v>
      </c>
      <c r="VZV25" s="10">
        <v>4000</v>
      </c>
      <c r="VZW25" s="11">
        <v>6.2</v>
      </c>
      <c r="VZX25" s="7">
        <v>6000</v>
      </c>
      <c r="VZY25" s="8">
        <v>9.4</v>
      </c>
      <c r="VZZ25" s="7">
        <v>18000</v>
      </c>
      <c r="WAA25" s="8">
        <v>15.3</v>
      </c>
      <c r="WAB25" s="7">
        <v>21000</v>
      </c>
      <c r="WAC25" s="8">
        <v>17.399999999999999</v>
      </c>
      <c r="WAD25" s="7">
        <v>19000</v>
      </c>
      <c r="WAE25" s="8">
        <v>24.2</v>
      </c>
      <c r="WAF25" s="7">
        <v>60000</v>
      </c>
      <c r="WAG25" s="8">
        <v>23.3</v>
      </c>
      <c r="WAH25" s="7">
        <v>127000</v>
      </c>
      <c r="WAI25" s="8">
        <v>18.399999999999999</v>
      </c>
      <c r="WAJ25" s="7" t="s">
        <v>123</v>
      </c>
      <c r="WAK25" s="9">
        <v>2023</v>
      </c>
      <c r="WAL25" s="10">
        <v>4000</v>
      </c>
      <c r="WAM25" s="11">
        <v>6.2</v>
      </c>
      <c r="WAN25" s="7">
        <v>6000</v>
      </c>
      <c r="WAO25" s="8">
        <v>9.4</v>
      </c>
      <c r="WAP25" s="7">
        <v>18000</v>
      </c>
      <c r="WAQ25" s="8">
        <v>15.3</v>
      </c>
      <c r="WAR25" s="7">
        <v>21000</v>
      </c>
      <c r="WAS25" s="8">
        <v>17.399999999999999</v>
      </c>
      <c r="WAT25" s="7">
        <v>19000</v>
      </c>
      <c r="WAU25" s="8">
        <v>24.2</v>
      </c>
      <c r="WAV25" s="7">
        <v>60000</v>
      </c>
      <c r="WAW25" s="8">
        <v>23.3</v>
      </c>
      <c r="WAX25" s="7">
        <v>127000</v>
      </c>
      <c r="WAY25" s="8">
        <v>18.399999999999999</v>
      </c>
      <c r="WAZ25" s="7" t="s">
        <v>123</v>
      </c>
      <c r="WBA25" s="9">
        <v>2023</v>
      </c>
      <c r="WBB25" s="10">
        <v>4000</v>
      </c>
      <c r="WBC25" s="11">
        <v>6.2</v>
      </c>
      <c r="WBD25" s="7">
        <v>6000</v>
      </c>
      <c r="WBE25" s="8">
        <v>9.4</v>
      </c>
      <c r="WBF25" s="7">
        <v>18000</v>
      </c>
      <c r="WBG25" s="8">
        <v>15.3</v>
      </c>
      <c r="WBH25" s="7">
        <v>21000</v>
      </c>
      <c r="WBI25" s="8">
        <v>17.399999999999999</v>
      </c>
      <c r="WBJ25" s="7">
        <v>19000</v>
      </c>
      <c r="WBK25" s="8">
        <v>24.2</v>
      </c>
      <c r="WBL25" s="7">
        <v>60000</v>
      </c>
      <c r="WBM25" s="8">
        <v>23.3</v>
      </c>
      <c r="WBN25" s="7">
        <v>127000</v>
      </c>
      <c r="WBO25" s="8">
        <v>18.399999999999999</v>
      </c>
      <c r="WBP25" s="7" t="s">
        <v>123</v>
      </c>
      <c r="WBQ25" s="9">
        <v>2023</v>
      </c>
      <c r="WBR25" s="10">
        <v>4000</v>
      </c>
      <c r="WBS25" s="11">
        <v>6.2</v>
      </c>
      <c r="WBT25" s="7">
        <v>6000</v>
      </c>
      <c r="WBU25" s="8">
        <v>9.4</v>
      </c>
      <c r="WBV25" s="7">
        <v>18000</v>
      </c>
      <c r="WBW25" s="8">
        <v>15.3</v>
      </c>
      <c r="WBX25" s="7">
        <v>21000</v>
      </c>
      <c r="WBY25" s="8">
        <v>17.399999999999999</v>
      </c>
      <c r="WBZ25" s="7">
        <v>19000</v>
      </c>
      <c r="WCA25" s="8">
        <v>24.2</v>
      </c>
      <c r="WCB25" s="7">
        <v>60000</v>
      </c>
      <c r="WCC25" s="8">
        <v>23.3</v>
      </c>
      <c r="WCD25" s="7">
        <v>127000</v>
      </c>
      <c r="WCE25" s="8">
        <v>18.399999999999999</v>
      </c>
      <c r="WCF25" s="7" t="s">
        <v>123</v>
      </c>
      <c r="WCG25" s="9">
        <v>2023</v>
      </c>
      <c r="WCH25" s="10">
        <v>4000</v>
      </c>
      <c r="WCI25" s="11">
        <v>6.2</v>
      </c>
      <c r="WCJ25" s="7">
        <v>6000</v>
      </c>
      <c r="WCK25" s="8">
        <v>9.4</v>
      </c>
      <c r="WCL25" s="7">
        <v>18000</v>
      </c>
      <c r="WCM25" s="8">
        <v>15.3</v>
      </c>
      <c r="WCN25" s="7">
        <v>21000</v>
      </c>
      <c r="WCO25" s="8">
        <v>17.399999999999999</v>
      </c>
      <c r="WCP25" s="7">
        <v>19000</v>
      </c>
      <c r="WCQ25" s="8">
        <v>24.2</v>
      </c>
      <c r="WCR25" s="7">
        <v>60000</v>
      </c>
      <c r="WCS25" s="8">
        <v>23.3</v>
      </c>
      <c r="WCT25" s="7">
        <v>127000</v>
      </c>
      <c r="WCU25" s="8">
        <v>18.399999999999999</v>
      </c>
      <c r="WCV25" s="7" t="s">
        <v>123</v>
      </c>
      <c r="WCW25" s="9">
        <v>2023</v>
      </c>
      <c r="WCX25" s="10">
        <v>4000</v>
      </c>
      <c r="WCY25" s="11">
        <v>6.2</v>
      </c>
      <c r="WCZ25" s="7">
        <v>6000</v>
      </c>
      <c r="WDA25" s="8">
        <v>9.4</v>
      </c>
      <c r="WDB25" s="7">
        <v>18000</v>
      </c>
      <c r="WDC25" s="8">
        <v>15.3</v>
      </c>
      <c r="WDD25" s="7">
        <v>21000</v>
      </c>
      <c r="WDE25" s="8">
        <v>17.399999999999999</v>
      </c>
      <c r="WDF25" s="7">
        <v>19000</v>
      </c>
      <c r="WDG25" s="8">
        <v>24.2</v>
      </c>
      <c r="WDH25" s="7">
        <v>60000</v>
      </c>
      <c r="WDI25" s="8">
        <v>23.3</v>
      </c>
      <c r="WDJ25" s="7">
        <v>127000</v>
      </c>
      <c r="WDK25" s="8">
        <v>18.399999999999999</v>
      </c>
      <c r="WDL25" s="7" t="s">
        <v>123</v>
      </c>
      <c r="WDM25" s="9">
        <v>2023</v>
      </c>
      <c r="WDN25" s="10">
        <v>4000</v>
      </c>
      <c r="WDO25" s="11">
        <v>6.2</v>
      </c>
      <c r="WDP25" s="7">
        <v>6000</v>
      </c>
      <c r="WDQ25" s="8">
        <v>9.4</v>
      </c>
      <c r="WDR25" s="7">
        <v>18000</v>
      </c>
      <c r="WDS25" s="8">
        <v>15.3</v>
      </c>
      <c r="WDT25" s="7">
        <v>21000</v>
      </c>
      <c r="WDU25" s="8">
        <v>17.399999999999999</v>
      </c>
      <c r="WDV25" s="7">
        <v>19000</v>
      </c>
      <c r="WDW25" s="8">
        <v>24.2</v>
      </c>
      <c r="WDX25" s="7">
        <v>60000</v>
      </c>
      <c r="WDY25" s="8">
        <v>23.3</v>
      </c>
      <c r="WDZ25" s="7">
        <v>127000</v>
      </c>
      <c r="WEA25" s="8">
        <v>18.399999999999999</v>
      </c>
      <c r="WEB25" s="7" t="s">
        <v>123</v>
      </c>
      <c r="WEC25" s="9">
        <v>2023</v>
      </c>
      <c r="WED25" s="10">
        <v>4000</v>
      </c>
      <c r="WEE25" s="11">
        <v>6.2</v>
      </c>
      <c r="WEF25" s="7">
        <v>6000</v>
      </c>
      <c r="WEG25" s="8">
        <v>9.4</v>
      </c>
      <c r="WEH25" s="7">
        <v>18000</v>
      </c>
      <c r="WEI25" s="8">
        <v>15.3</v>
      </c>
      <c r="WEJ25" s="7">
        <v>21000</v>
      </c>
      <c r="WEK25" s="8">
        <v>17.399999999999999</v>
      </c>
      <c r="WEL25" s="7">
        <v>19000</v>
      </c>
      <c r="WEM25" s="8">
        <v>24.2</v>
      </c>
      <c r="WEN25" s="7">
        <v>60000</v>
      </c>
      <c r="WEO25" s="8">
        <v>23.3</v>
      </c>
      <c r="WEP25" s="7">
        <v>127000</v>
      </c>
      <c r="WEQ25" s="8">
        <v>18.399999999999999</v>
      </c>
      <c r="WER25" s="7" t="s">
        <v>123</v>
      </c>
      <c r="WES25" s="9">
        <v>2023</v>
      </c>
      <c r="WET25" s="10">
        <v>4000</v>
      </c>
      <c r="WEU25" s="11">
        <v>6.2</v>
      </c>
      <c r="WEV25" s="7">
        <v>6000</v>
      </c>
      <c r="WEW25" s="8">
        <v>9.4</v>
      </c>
      <c r="WEX25" s="7">
        <v>18000</v>
      </c>
      <c r="WEY25" s="8">
        <v>15.3</v>
      </c>
      <c r="WEZ25" s="7">
        <v>21000</v>
      </c>
      <c r="WFA25" s="8">
        <v>17.399999999999999</v>
      </c>
      <c r="WFB25" s="7">
        <v>19000</v>
      </c>
      <c r="WFC25" s="8">
        <v>24.2</v>
      </c>
      <c r="WFD25" s="7">
        <v>60000</v>
      </c>
      <c r="WFE25" s="8">
        <v>23.3</v>
      </c>
      <c r="WFF25" s="7">
        <v>127000</v>
      </c>
      <c r="WFG25" s="8">
        <v>18.399999999999999</v>
      </c>
      <c r="WFH25" s="7" t="s">
        <v>123</v>
      </c>
      <c r="WFI25" s="9">
        <v>2023</v>
      </c>
      <c r="WFJ25" s="10">
        <v>4000</v>
      </c>
      <c r="WFK25" s="11">
        <v>6.2</v>
      </c>
      <c r="WFL25" s="7">
        <v>6000</v>
      </c>
      <c r="WFM25" s="8">
        <v>9.4</v>
      </c>
      <c r="WFN25" s="7">
        <v>18000</v>
      </c>
      <c r="WFO25" s="8">
        <v>15.3</v>
      </c>
      <c r="WFP25" s="7">
        <v>21000</v>
      </c>
      <c r="WFQ25" s="8">
        <v>17.399999999999999</v>
      </c>
      <c r="WFR25" s="7">
        <v>19000</v>
      </c>
      <c r="WFS25" s="8">
        <v>24.2</v>
      </c>
      <c r="WFT25" s="7">
        <v>60000</v>
      </c>
      <c r="WFU25" s="8">
        <v>23.3</v>
      </c>
      <c r="WFV25" s="7">
        <v>127000</v>
      </c>
      <c r="WFW25" s="8">
        <v>18.399999999999999</v>
      </c>
      <c r="WFX25" s="7" t="s">
        <v>123</v>
      </c>
      <c r="WFY25" s="9">
        <v>2023</v>
      </c>
      <c r="WFZ25" s="10">
        <v>4000</v>
      </c>
      <c r="WGA25" s="11">
        <v>6.2</v>
      </c>
      <c r="WGB25" s="7">
        <v>6000</v>
      </c>
      <c r="WGC25" s="8">
        <v>9.4</v>
      </c>
      <c r="WGD25" s="7">
        <v>18000</v>
      </c>
      <c r="WGE25" s="8">
        <v>15.3</v>
      </c>
      <c r="WGF25" s="7">
        <v>21000</v>
      </c>
      <c r="WGG25" s="8">
        <v>17.399999999999999</v>
      </c>
      <c r="WGH25" s="7">
        <v>19000</v>
      </c>
      <c r="WGI25" s="8">
        <v>24.2</v>
      </c>
      <c r="WGJ25" s="7">
        <v>60000</v>
      </c>
      <c r="WGK25" s="8">
        <v>23.3</v>
      </c>
      <c r="WGL25" s="7">
        <v>127000</v>
      </c>
      <c r="WGM25" s="8">
        <v>18.399999999999999</v>
      </c>
      <c r="WGN25" s="7" t="s">
        <v>123</v>
      </c>
      <c r="WGO25" s="9">
        <v>2023</v>
      </c>
      <c r="WGP25" s="10">
        <v>4000</v>
      </c>
      <c r="WGQ25" s="11">
        <v>6.2</v>
      </c>
      <c r="WGR25" s="7">
        <v>6000</v>
      </c>
      <c r="WGS25" s="8">
        <v>9.4</v>
      </c>
      <c r="WGT25" s="7">
        <v>18000</v>
      </c>
      <c r="WGU25" s="8">
        <v>15.3</v>
      </c>
      <c r="WGV25" s="7">
        <v>21000</v>
      </c>
      <c r="WGW25" s="8">
        <v>17.399999999999999</v>
      </c>
      <c r="WGX25" s="7">
        <v>19000</v>
      </c>
      <c r="WGY25" s="8">
        <v>24.2</v>
      </c>
      <c r="WGZ25" s="7">
        <v>60000</v>
      </c>
      <c r="WHA25" s="8">
        <v>23.3</v>
      </c>
      <c r="WHB25" s="7">
        <v>127000</v>
      </c>
      <c r="WHC25" s="8">
        <v>18.399999999999999</v>
      </c>
      <c r="WHD25" s="7" t="s">
        <v>123</v>
      </c>
      <c r="WHE25" s="9">
        <v>2023</v>
      </c>
      <c r="WHF25" s="10">
        <v>4000</v>
      </c>
      <c r="WHG25" s="11">
        <v>6.2</v>
      </c>
      <c r="WHH25" s="7">
        <v>6000</v>
      </c>
      <c r="WHI25" s="8">
        <v>9.4</v>
      </c>
      <c r="WHJ25" s="7">
        <v>18000</v>
      </c>
      <c r="WHK25" s="8">
        <v>15.3</v>
      </c>
      <c r="WHL25" s="7">
        <v>21000</v>
      </c>
      <c r="WHM25" s="8">
        <v>17.399999999999999</v>
      </c>
      <c r="WHN25" s="7">
        <v>19000</v>
      </c>
      <c r="WHO25" s="8">
        <v>24.2</v>
      </c>
      <c r="WHP25" s="7">
        <v>60000</v>
      </c>
      <c r="WHQ25" s="8">
        <v>23.3</v>
      </c>
      <c r="WHR25" s="7">
        <v>127000</v>
      </c>
      <c r="WHS25" s="8">
        <v>18.399999999999999</v>
      </c>
      <c r="WHT25" s="7" t="s">
        <v>123</v>
      </c>
      <c r="WHU25" s="9">
        <v>2023</v>
      </c>
      <c r="WHV25" s="10">
        <v>4000</v>
      </c>
      <c r="WHW25" s="11">
        <v>6.2</v>
      </c>
      <c r="WHX25" s="7">
        <v>6000</v>
      </c>
      <c r="WHY25" s="8">
        <v>9.4</v>
      </c>
      <c r="WHZ25" s="7">
        <v>18000</v>
      </c>
      <c r="WIA25" s="8">
        <v>15.3</v>
      </c>
      <c r="WIB25" s="7">
        <v>21000</v>
      </c>
      <c r="WIC25" s="8">
        <v>17.399999999999999</v>
      </c>
      <c r="WID25" s="7">
        <v>19000</v>
      </c>
      <c r="WIE25" s="8">
        <v>24.2</v>
      </c>
      <c r="WIF25" s="7">
        <v>60000</v>
      </c>
      <c r="WIG25" s="8">
        <v>23.3</v>
      </c>
      <c r="WIH25" s="7">
        <v>127000</v>
      </c>
      <c r="WII25" s="8">
        <v>18.399999999999999</v>
      </c>
      <c r="WIJ25" s="7" t="s">
        <v>123</v>
      </c>
      <c r="WIK25" s="9">
        <v>2023</v>
      </c>
      <c r="WIL25" s="10">
        <v>4000</v>
      </c>
      <c r="WIM25" s="11">
        <v>6.2</v>
      </c>
      <c r="WIN25" s="7">
        <v>6000</v>
      </c>
      <c r="WIO25" s="8">
        <v>9.4</v>
      </c>
      <c r="WIP25" s="7">
        <v>18000</v>
      </c>
      <c r="WIQ25" s="8">
        <v>15.3</v>
      </c>
      <c r="WIR25" s="7">
        <v>21000</v>
      </c>
      <c r="WIS25" s="8">
        <v>17.399999999999999</v>
      </c>
      <c r="WIT25" s="7">
        <v>19000</v>
      </c>
      <c r="WIU25" s="8">
        <v>24.2</v>
      </c>
      <c r="WIV25" s="7">
        <v>60000</v>
      </c>
      <c r="WIW25" s="8">
        <v>23.3</v>
      </c>
      <c r="WIX25" s="7">
        <v>127000</v>
      </c>
      <c r="WIY25" s="8">
        <v>18.399999999999999</v>
      </c>
      <c r="WIZ25" s="7" t="s">
        <v>123</v>
      </c>
      <c r="WJA25" s="9">
        <v>2023</v>
      </c>
      <c r="WJB25" s="10">
        <v>4000</v>
      </c>
      <c r="WJC25" s="11">
        <v>6.2</v>
      </c>
      <c r="WJD25" s="7">
        <v>6000</v>
      </c>
      <c r="WJE25" s="8">
        <v>9.4</v>
      </c>
      <c r="WJF25" s="7">
        <v>18000</v>
      </c>
      <c r="WJG25" s="8">
        <v>15.3</v>
      </c>
      <c r="WJH25" s="7">
        <v>21000</v>
      </c>
      <c r="WJI25" s="8">
        <v>17.399999999999999</v>
      </c>
      <c r="WJJ25" s="7">
        <v>19000</v>
      </c>
      <c r="WJK25" s="8">
        <v>24.2</v>
      </c>
      <c r="WJL25" s="7">
        <v>60000</v>
      </c>
      <c r="WJM25" s="8">
        <v>23.3</v>
      </c>
      <c r="WJN25" s="7">
        <v>127000</v>
      </c>
      <c r="WJO25" s="8">
        <v>18.399999999999999</v>
      </c>
      <c r="WJP25" s="7" t="s">
        <v>123</v>
      </c>
      <c r="WJQ25" s="9">
        <v>2023</v>
      </c>
      <c r="WJR25" s="10">
        <v>4000</v>
      </c>
      <c r="WJS25" s="11">
        <v>6.2</v>
      </c>
      <c r="WJT25" s="7">
        <v>6000</v>
      </c>
      <c r="WJU25" s="8">
        <v>9.4</v>
      </c>
      <c r="WJV25" s="7">
        <v>18000</v>
      </c>
      <c r="WJW25" s="8">
        <v>15.3</v>
      </c>
      <c r="WJX25" s="7">
        <v>21000</v>
      </c>
      <c r="WJY25" s="8">
        <v>17.399999999999999</v>
      </c>
      <c r="WJZ25" s="7">
        <v>19000</v>
      </c>
      <c r="WKA25" s="8">
        <v>24.2</v>
      </c>
      <c r="WKB25" s="7">
        <v>60000</v>
      </c>
      <c r="WKC25" s="8">
        <v>23.3</v>
      </c>
      <c r="WKD25" s="7">
        <v>127000</v>
      </c>
      <c r="WKE25" s="8">
        <v>18.399999999999999</v>
      </c>
      <c r="WKF25" s="7" t="s">
        <v>123</v>
      </c>
      <c r="WKG25" s="9">
        <v>2023</v>
      </c>
      <c r="WKH25" s="10">
        <v>4000</v>
      </c>
      <c r="WKI25" s="11">
        <v>6.2</v>
      </c>
      <c r="WKJ25" s="7">
        <v>6000</v>
      </c>
      <c r="WKK25" s="8">
        <v>9.4</v>
      </c>
      <c r="WKL25" s="7">
        <v>18000</v>
      </c>
      <c r="WKM25" s="8">
        <v>15.3</v>
      </c>
      <c r="WKN25" s="7">
        <v>21000</v>
      </c>
      <c r="WKO25" s="8">
        <v>17.399999999999999</v>
      </c>
      <c r="WKP25" s="7">
        <v>19000</v>
      </c>
      <c r="WKQ25" s="8">
        <v>24.2</v>
      </c>
      <c r="WKR25" s="7">
        <v>60000</v>
      </c>
      <c r="WKS25" s="8">
        <v>23.3</v>
      </c>
      <c r="WKT25" s="7">
        <v>127000</v>
      </c>
      <c r="WKU25" s="8">
        <v>18.399999999999999</v>
      </c>
      <c r="WKV25" s="7" t="s">
        <v>123</v>
      </c>
      <c r="WKW25" s="9">
        <v>2023</v>
      </c>
      <c r="WKX25" s="10">
        <v>4000</v>
      </c>
      <c r="WKY25" s="11">
        <v>6.2</v>
      </c>
      <c r="WKZ25" s="7">
        <v>6000</v>
      </c>
      <c r="WLA25" s="8">
        <v>9.4</v>
      </c>
      <c r="WLB25" s="7">
        <v>18000</v>
      </c>
      <c r="WLC25" s="8">
        <v>15.3</v>
      </c>
      <c r="WLD25" s="7">
        <v>21000</v>
      </c>
      <c r="WLE25" s="8">
        <v>17.399999999999999</v>
      </c>
      <c r="WLF25" s="7">
        <v>19000</v>
      </c>
      <c r="WLG25" s="8">
        <v>24.2</v>
      </c>
      <c r="WLH25" s="7">
        <v>60000</v>
      </c>
      <c r="WLI25" s="8">
        <v>23.3</v>
      </c>
      <c r="WLJ25" s="7">
        <v>127000</v>
      </c>
      <c r="WLK25" s="8">
        <v>18.399999999999999</v>
      </c>
      <c r="WLL25" s="7" t="s">
        <v>123</v>
      </c>
      <c r="WLM25" s="9">
        <v>2023</v>
      </c>
      <c r="WLN25" s="10">
        <v>4000</v>
      </c>
      <c r="WLO25" s="11">
        <v>6.2</v>
      </c>
      <c r="WLP25" s="7">
        <v>6000</v>
      </c>
      <c r="WLQ25" s="8">
        <v>9.4</v>
      </c>
      <c r="WLR25" s="7">
        <v>18000</v>
      </c>
      <c r="WLS25" s="8">
        <v>15.3</v>
      </c>
      <c r="WLT25" s="7">
        <v>21000</v>
      </c>
      <c r="WLU25" s="8">
        <v>17.399999999999999</v>
      </c>
      <c r="WLV25" s="7">
        <v>19000</v>
      </c>
      <c r="WLW25" s="8">
        <v>24.2</v>
      </c>
      <c r="WLX25" s="7">
        <v>60000</v>
      </c>
      <c r="WLY25" s="8">
        <v>23.3</v>
      </c>
      <c r="WLZ25" s="7">
        <v>127000</v>
      </c>
      <c r="WMA25" s="8">
        <v>18.399999999999999</v>
      </c>
      <c r="WMB25" s="7" t="s">
        <v>123</v>
      </c>
      <c r="WMC25" s="9">
        <v>2023</v>
      </c>
      <c r="WMD25" s="10">
        <v>4000</v>
      </c>
      <c r="WME25" s="11">
        <v>6.2</v>
      </c>
      <c r="WMF25" s="7">
        <v>6000</v>
      </c>
      <c r="WMG25" s="8">
        <v>9.4</v>
      </c>
      <c r="WMH25" s="7">
        <v>18000</v>
      </c>
      <c r="WMI25" s="8">
        <v>15.3</v>
      </c>
      <c r="WMJ25" s="7">
        <v>21000</v>
      </c>
      <c r="WMK25" s="8">
        <v>17.399999999999999</v>
      </c>
      <c r="WML25" s="7">
        <v>19000</v>
      </c>
      <c r="WMM25" s="8">
        <v>24.2</v>
      </c>
      <c r="WMN25" s="7">
        <v>60000</v>
      </c>
      <c r="WMO25" s="8">
        <v>23.3</v>
      </c>
      <c r="WMP25" s="7">
        <v>127000</v>
      </c>
      <c r="WMQ25" s="8">
        <v>18.399999999999999</v>
      </c>
      <c r="WMR25" s="7" t="s">
        <v>123</v>
      </c>
      <c r="WMS25" s="9">
        <v>2023</v>
      </c>
      <c r="WMT25" s="10">
        <v>4000</v>
      </c>
      <c r="WMU25" s="11">
        <v>6.2</v>
      </c>
      <c r="WMV25" s="7">
        <v>6000</v>
      </c>
      <c r="WMW25" s="8">
        <v>9.4</v>
      </c>
      <c r="WMX25" s="7">
        <v>18000</v>
      </c>
      <c r="WMY25" s="8">
        <v>15.3</v>
      </c>
      <c r="WMZ25" s="7">
        <v>21000</v>
      </c>
      <c r="WNA25" s="8">
        <v>17.399999999999999</v>
      </c>
      <c r="WNB25" s="7">
        <v>19000</v>
      </c>
      <c r="WNC25" s="8">
        <v>24.2</v>
      </c>
      <c r="WND25" s="7">
        <v>60000</v>
      </c>
      <c r="WNE25" s="8">
        <v>23.3</v>
      </c>
      <c r="WNF25" s="7">
        <v>127000</v>
      </c>
      <c r="WNG25" s="8">
        <v>18.399999999999999</v>
      </c>
      <c r="WNH25" s="7" t="s">
        <v>123</v>
      </c>
      <c r="WNI25" s="9">
        <v>2023</v>
      </c>
      <c r="WNJ25" s="10">
        <v>4000</v>
      </c>
      <c r="WNK25" s="11">
        <v>6.2</v>
      </c>
      <c r="WNL25" s="7">
        <v>6000</v>
      </c>
      <c r="WNM25" s="8">
        <v>9.4</v>
      </c>
      <c r="WNN25" s="7">
        <v>18000</v>
      </c>
      <c r="WNO25" s="8">
        <v>15.3</v>
      </c>
      <c r="WNP25" s="7">
        <v>21000</v>
      </c>
      <c r="WNQ25" s="8">
        <v>17.399999999999999</v>
      </c>
      <c r="WNR25" s="7">
        <v>19000</v>
      </c>
      <c r="WNS25" s="8">
        <v>24.2</v>
      </c>
      <c r="WNT25" s="7">
        <v>60000</v>
      </c>
      <c r="WNU25" s="8">
        <v>23.3</v>
      </c>
      <c r="WNV25" s="7">
        <v>127000</v>
      </c>
      <c r="WNW25" s="8">
        <v>18.399999999999999</v>
      </c>
      <c r="WNX25" s="7" t="s">
        <v>123</v>
      </c>
      <c r="WNY25" s="9">
        <v>2023</v>
      </c>
      <c r="WNZ25" s="10">
        <v>4000</v>
      </c>
      <c r="WOA25" s="11">
        <v>6.2</v>
      </c>
      <c r="WOB25" s="7">
        <v>6000</v>
      </c>
      <c r="WOC25" s="8">
        <v>9.4</v>
      </c>
      <c r="WOD25" s="7">
        <v>18000</v>
      </c>
      <c r="WOE25" s="8">
        <v>15.3</v>
      </c>
      <c r="WOF25" s="7">
        <v>21000</v>
      </c>
      <c r="WOG25" s="8">
        <v>17.399999999999999</v>
      </c>
      <c r="WOH25" s="7">
        <v>19000</v>
      </c>
      <c r="WOI25" s="8">
        <v>24.2</v>
      </c>
      <c r="WOJ25" s="7">
        <v>60000</v>
      </c>
      <c r="WOK25" s="8">
        <v>23.3</v>
      </c>
      <c r="WOL25" s="7">
        <v>127000</v>
      </c>
      <c r="WOM25" s="8">
        <v>18.399999999999999</v>
      </c>
      <c r="WON25" s="7" t="s">
        <v>123</v>
      </c>
      <c r="WOO25" s="9">
        <v>2023</v>
      </c>
      <c r="WOP25" s="10">
        <v>4000</v>
      </c>
      <c r="WOQ25" s="11">
        <v>6.2</v>
      </c>
      <c r="WOR25" s="7">
        <v>6000</v>
      </c>
      <c r="WOS25" s="8">
        <v>9.4</v>
      </c>
      <c r="WOT25" s="7">
        <v>18000</v>
      </c>
      <c r="WOU25" s="8">
        <v>15.3</v>
      </c>
      <c r="WOV25" s="7">
        <v>21000</v>
      </c>
      <c r="WOW25" s="8">
        <v>17.399999999999999</v>
      </c>
      <c r="WOX25" s="7">
        <v>19000</v>
      </c>
      <c r="WOY25" s="8">
        <v>24.2</v>
      </c>
      <c r="WOZ25" s="7">
        <v>60000</v>
      </c>
      <c r="WPA25" s="8">
        <v>23.3</v>
      </c>
      <c r="WPB25" s="7">
        <v>127000</v>
      </c>
      <c r="WPC25" s="8">
        <v>18.399999999999999</v>
      </c>
      <c r="WPD25" s="7" t="s">
        <v>123</v>
      </c>
      <c r="WPE25" s="9">
        <v>2023</v>
      </c>
      <c r="WPF25" s="10">
        <v>4000</v>
      </c>
      <c r="WPG25" s="11">
        <v>6.2</v>
      </c>
      <c r="WPH25" s="7">
        <v>6000</v>
      </c>
      <c r="WPI25" s="8">
        <v>9.4</v>
      </c>
      <c r="WPJ25" s="7">
        <v>18000</v>
      </c>
      <c r="WPK25" s="8">
        <v>15.3</v>
      </c>
      <c r="WPL25" s="7">
        <v>21000</v>
      </c>
      <c r="WPM25" s="8">
        <v>17.399999999999999</v>
      </c>
      <c r="WPN25" s="7">
        <v>19000</v>
      </c>
      <c r="WPO25" s="8">
        <v>24.2</v>
      </c>
      <c r="WPP25" s="7">
        <v>60000</v>
      </c>
      <c r="WPQ25" s="8">
        <v>23.3</v>
      </c>
      <c r="WPR25" s="7">
        <v>127000</v>
      </c>
      <c r="WPS25" s="8">
        <v>18.399999999999999</v>
      </c>
      <c r="WPT25" s="7" t="s">
        <v>123</v>
      </c>
      <c r="WPU25" s="9">
        <v>2023</v>
      </c>
      <c r="WPV25" s="10">
        <v>4000</v>
      </c>
      <c r="WPW25" s="11">
        <v>6.2</v>
      </c>
      <c r="WPX25" s="7">
        <v>6000</v>
      </c>
      <c r="WPY25" s="8">
        <v>9.4</v>
      </c>
      <c r="WPZ25" s="7">
        <v>18000</v>
      </c>
      <c r="WQA25" s="8">
        <v>15.3</v>
      </c>
      <c r="WQB25" s="7">
        <v>21000</v>
      </c>
      <c r="WQC25" s="8">
        <v>17.399999999999999</v>
      </c>
      <c r="WQD25" s="7">
        <v>19000</v>
      </c>
      <c r="WQE25" s="8">
        <v>24.2</v>
      </c>
      <c r="WQF25" s="7">
        <v>60000</v>
      </c>
      <c r="WQG25" s="8">
        <v>23.3</v>
      </c>
      <c r="WQH25" s="7">
        <v>127000</v>
      </c>
      <c r="WQI25" s="8">
        <v>18.399999999999999</v>
      </c>
      <c r="WQJ25" s="7" t="s">
        <v>123</v>
      </c>
      <c r="WQK25" s="9">
        <v>2023</v>
      </c>
      <c r="WQL25" s="10">
        <v>4000</v>
      </c>
      <c r="WQM25" s="11">
        <v>6.2</v>
      </c>
      <c r="WQN25" s="7">
        <v>6000</v>
      </c>
      <c r="WQO25" s="8">
        <v>9.4</v>
      </c>
      <c r="WQP25" s="7">
        <v>18000</v>
      </c>
      <c r="WQQ25" s="8">
        <v>15.3</v>
      </c>
      <c r="WQR25" s="7">
        <v>21000</v>
      </c>
      <c r="WQS25" s="8">
        <v>17.399999999999999</v>
      </c>
      <c r="WQT25" s="7">
        <v>19000</v>
      </c>
      <c r="WQU25" s="8">
        <v>24.2</v>
      </c>
      <c r="WQV25" s="7">
        <v>60000</v>
      </c>
      <c r="WQW25" s="8">
        <v>23.3</v>
      </c>
      <c r="WQX25" s="7">
        <v>127000</v>
      </c>
      <c r="WQY25" s="8">
        <v>18.399999999999999</v>
      </c>
      <c r="WQZ25" s="7" t="s">
        <v>123</v>
      </c>
      <c r="WRA25" s="9">
        <v>2023</v>
      </c>
      <c r="WRB25" s="10">
        <v>4000</v>
      </c>
      <c r="WRC25" s="11">
        <v>6.2</v>
      </c>
      <c r="WRD25" s="7">
        <v>6000</v>
      </c>
      <c r="WRE25" s="8">
        <v>9.4</v>
      </c>
      <c r="WRF25" s="7">
        <v>18000</v>
      </c>
      <c r="WRG25" s="8">
        <v>15.3</v>
      </c>
      <c r="WRH25" s="7">
        <v>21000</v>
      </c>
      <c r="WRI25" s="8">
        <v>17.399999999999999</v>
      </c>
      <c r="WRJ25" s="7">
        <v>19000</v>
      </c>
      <c r="WRK25" s="8">
        <v>24.2</v>
      </c>
      <c r="WRL25" s="7">
        <v>60000</v>
      </c>
      <c r="WRM25" s="8">
        <v>23.3</v>
      </c>
      <c r="WRN25" s="7">
        <v>127000</v>
      </c>
      <c r="WRO25" s="8">
        <v>18.399999999999999</v>
      </c>
      <c r="WRP25" s="7" t="s">
        <v>123</v>
      </c>
      <c r="WRQ25" s="9">
        <v>2023</v>
      </c>
      <c r="WRR25" s="10">
        <v>4000</v>
      </c>
      <c r="WRS25" s="11">
        <v>6.2</v>
      </c>
      <c r="WRT25" s="7">
        <v>6000</v>
      </c>
      <c r="WRU25" s="8">
        <v>9.4</v>
      </c>
      <c r="WRV25" s="7">
        <v>18000</v>
      </c>
      <c r="WRW25" s="8">
        <v>15.3</v>
      </c>
      <c r="WRX25" s="7">
        <v>21000</v>
      </c>
      <c r="WRY25" s="8">
        <v>17.399999999999999</v>
      </c>
      <c r="WRZ25" s="7">
        <v>19000</v>
      </c>
      <c r="WSA25" s="8">
        <v>24.2</v>
      </c>
      <c r="WSB25" s="7">
        <v>60000</v>
      </c>
      <c r="WSC25" s="8">
        <v>23.3</v>
      </c>
      <c r="WSD25" s="7">
        <v>127000</v>
      </c>
      <c r="WSE25" s="8">
        <v>18.399999999999999</v>
      </c>
      <c r="WSF25" s="7" t="s">
        <v>123</v>
      </c>
      <c r="WSG25" s="9">
        <v>2023</v>
      </c>
      <c r="WSH25" s="10">
        <v>4000</v>
      </c>
      <c r="WSI25" s="11">
        <v>6.2</v>
      </c>
      <c r="WSJ25" s="7">
        <v>6000</v>
      </c>
      <c r="WSK25" s="8">
        <v>9.4</v>
      </c>
      <c r="WSL25" s="7">
        <v>18000</v>
      </c>
      <c r="WSM25" s="8">
        <v>15.3</v>
      </c>
      <c r="WSN25" s="7">
        <v>21000</v>
      </c>
      <c r="WSO25" s="8">
        <v>17.399999999999999</v>
      </c>
      <c r="WSP25" s="7">
        <v>19000</v>
      </c>
      <c r="WSQ25" s="8">
        <v>24.2</v>
      </c>
      <c r="WSR25" s="7">
        <v>60000</v>
      </c>
      <c r="WSS25" s="8">
        <v>23.3</v>
      </c>
      <c r="WST25" s="7">
        <v>127000</v>
      </c>
      <c r="WSU25" s="8">
        <v>18.399999999999999</v>
      </c>
      <c r="WSV25" s="7" t="s">
        <v>123</v>
      </c>
      <c r="WSW25" s="9">
        <v>2023</v>
      </c>
      <c r="WSX25" s="10">
        <v>4000</v>
      </c>
      <c r="WSY25" s="11">
        <v>6.2</v>
      </c>
      <c r="WSZ25" s="7">
        <v>6000</v>
      </c>
      <c r="WTA25" s="8">
        <v>9.4</v>
      </c>
      <c r="WTB25" s="7">
        <v>18000</v>
      </c>
      <c r="WTC25" s="8">
        <v>15.3</v>
      </c>
      <c r="WTD25" s="7">
        <v>21000</v>
      </c>
      <c r="WTE25" s="8">
        <v>17.399999999999999</v>
      </c>
      <c r="WTF25" s="7">
        <v>19000</v>
      </c>
      <c r="WTG25" s="8">
        <v>24.2</v>
      </c>
      <c r="WTH25" s="7">
        <v>60000</v>
      </c>
      <c r="WTI25" s="8">
        <v>23.3</v>
      </c>
      <c r="WTJ25" s="7">
        <v>127000</v>
      </c>
      <c r="WTK25" s="8">
        <v>18.399999999999999</v>
      </c>
      <c r="WTL25" s="7" t="s">
        <v>123</v>
      </c>
      <c r="WTM25" s="9">
        <v>2023</v>
      </c>
      <c r="WTN25" s="10">
        <v>4000</v>
      </c>
      <c r="WTO25" s="11">
        <v>6.2</v>
      </c>
      <c r="WTP25" s="7">
        <v>6000</v>
      </c>
      <c r="WTQ25" s="8">
        <v>9.4</v>
      </c>
      <c r="WTR25" s="7">
        <v>18000</v>
      </c>
      <c r="WTS25" s="8">
        <v>15.3</v>
      </c>
      <c r="WTT25" s="7">
        <v>21000</v>
      </c>
      <c r="WTU25" s="8">
        <v>17.399999999999999</v>
      </c>
      <c r="WTV25" s="7">
        <v>19000</v>
      </c>
      <c r="WTW25" s="8">
        <v>24.2</v>
      </c>
      <c r="WTX25" s="7">
        <v>60000</v>
      </c>
      <c r="WTY25" s="8">
        <v>23.3</v>
      </c>
      <c r="WTZ25" s="7">
        <v>127000</v>
      </c>
      <c r="WUA25" s="8">
        <v>18.399999999999999</v>
      </c>
      <c r="WUB25" s="7" t="s">
        <v>123</v>
      </c>
      <c r="WUC25" s="9">
        <v>2023</v>
      </c>
      <c r="WUD25" s="10">
        <v>4000</v>
      </c>
      <c r="WUE25" s="11">
        <v>6.2</v>
      </c>
      <c r="WUF25" s="7">
        <v>6000</v>
      </c>
      <c r="WUG25" s="8">
        <v>9.4</v>
      </c>
      <c r="WUH25" s="7">
        <v>18000</v>
      </c>
      <c r="WUI25" s="8">
        <v>15.3</v>
      </c>
      <c r="WUJ25" s="7">
        <v>21000</v>
      </c>
      <c r="WUK25" s="8">
        <v>17.399999999999999</v>
      </c>
      <c r="WUL25" s="7">
        <v>19000</v>
      </c>
      <c r="WUM25" s="8">
        <v>24.2</v>
      </c>
      <c r="WUN25" s="7">
        <v>60000</v>
      </c>
      <c r="WUO25" s="8">
        <v>23.3</v>
      </c>
      <c r="WUP25" s="7">
        <v>127000</v>
      </c>
      <c r="WUQ25" s="8">
        <v>18.399999999999999</v>
      </c>
      <c r="WUR25" s="7" t="s">
        <v>123</v>
      </c>
      <c r="WUS25" s="9">
        <v>2023</v>
      </c>
      <c r="WUT25" s="10">
        <v>4000</v>
      </c>
      <c r="WUU25" s="11">
        <v>6.2</v>
      </c>
      <c r="WUV25" s="7">
        <v>6000</v>
      </c>
      <c r="WUW25" s="8">
        <v>9.4</v>
      </c>
      <c r="WUX25" s="7">
        <v>18000</v>
      </c>
      <c r="WUY25" s="8">
        <v>15.3</v>
      </c>
      <c r="WUZ25" s="7">
        <v>21000</v>
      </c>
      <c r="WVA25" s="8">
        <v>17.399999999999999</v>
      </c>
      <c r="WVB25" s="7">
        <v>19000</v>
      </c>
      <c r="WVC25" s="8">
        <v>24.2</v>
      </c>
      <c r="WVD25" s="7">
        <v>60000</v>
      </c>
      <c r="WVE25" s="8">
        <v>23.3</v>
      </c>
      <c r="WVF25" s="7">
        <v>127000</v>
      </c>
      <c r="WVG25" s="8">
        <v>18.399999999999999</v>
      </c>
      <c r="WVH25" s="7" t="s">
        <v>123</v>
      </c>
      <c r="WVI25" s="9">
        <v>2023</v>
      </c>
      <c r="WVJ25" s="10">
        <v>4000</v>
      </c>
      <c r="WVK25" s="11">
        <v>6.2</v>
      </c>
      <c r="WVL25" s="7">
        <v>6000</v>
      </c>
      <c r="WVM25" s="8">
        <v>9.4</v>
      </c>
      <c r="WVN25" s="7">
        <v>18000</v>
      </c>
      <c r="WVO25" s="8">
        <v>15.3</v>
      </c>
      <c r="WVP25" s="7">
        <v>21000</v>
      </c>
      <c r="WVQ25" s="8">
        <v>17.399999999999999</v>
      </c>
      <c r="WVR25" s="7">
        <v>19000</v>
      </c>
      <c r="WVS25" s="8">
        <v>24.2</v>
      </c>
      <c r="WVT25" s="7">
        <v>60000</v>
      </c>
      <c r="WVU25" s="8">
        <v>23.3</v>
      </c>
      <c r="WVV25" s="7">
        <v>127000</v>
      </c>
      <c r="WVW25" s="8">
        <v>18.399999999999999</v>
      </c>
      <c r="WVX25" s="7" t="s">
        <v>123</v>
      </c>
      <c r="WVY25" s="9">
        <v>2023</v>
      </c>
      <c r="WVZ25" s="10">
        <v>4000</v>
      </c>
      <c r="WWA25" s="11">
        <v>6.2</v>
      </c>
      <c r="WWB25" s="7">
        <v>6000</v>
      </c>
      <c r="WWC25" s="8">
        <v>9.4</v>
      </c>
      <c r="WWD25" s="7">
        <v>18000</v>
      </c>
      <c r="WWE25" s="8">
        <v>15.3</v>
      </c>
      <c r="WWF25" s="7">
        <v>21000</v>
      </c>
      <c r="WWG25" s="8">
        <v>17.399999999999999</v>
      </c>
      <c r="WWH25" s="7">
        <v>19000</v>
      </c>
      <c r="WWI25" s="8">
        <v>24.2</v>
      </c>
      <c r="WWJ25" s="7">
        <v>60000</v>
      </c>
      <c r="WWK25" s="8">
        <v>23.3</v>
      </c>
      <c r="WWL25" s="7">
        <v>127000</v>
      </c>
      <c r="WWM25" s="8">
        <v>18.399999999999999</v>
      </c>
      <c r="WWN25" s="7" t="s">
        <v>123</v>
      </c>
      <c r="WWO25" s="9">
        <v>2023</v>
      </c>
      <c r="WWP25" s="10">
        <v>4000</v>
      </c>
      <c r="WWQ25" s="11">
        <v>6.2</v>
      </c>
      <c r="WWR25" s="7">
        <v>6000</v>
      </c>
      <c r="WWS25" s="8">
        <v>9.4</v>
      </c>
      <c r="WWT25" s="7">
        <v>18000</v>
      </c>
      <c r="WWU25" s="8">
        <v>15.3</v>
      </c>
      <c r="WWV25" s="7">
        <v>21000</v>
      </c>
      <c r="WWW25" s="8">
        <v>17.399999999999999</v>
      </c>
      <c r="WWX25" s="7">
        <v>19000</v>
      </c>
      <c r="WWY25" s="8">
        <v>24.2</v>
      </c>
      <c r="WWZ25" s="7">
        <v>60000</v>
      </c>
      <c r="WXA25" s="8">
        <v>23.3</v>
      </c>
      <c r="WXB25" s="7">
        <v>127000</v>
      </c>
      <c r="WXC25" s="8">
        <v>18.399999999999999</v>
      </c>
      <c r="WXD25" s="7" t="s">
        <v>123</v>
      </c>
      <c r="WXE25" s="9">
        <v>2023</v>
      </c>
      <c r="WXF25" s="10">
        <v>4000</v>
      </c>
      <c r="WXG25" s="11">
        <v>6.2</v>
      </c>
      <c r="WXH25" s="7">
        <v>6000</v>
      </c>
      <c r="WXI25" s="8">
        <v>9.4</v>
      </c>
      <c r="WXJ25" s="7">
        <v>18000</v>
      </c>
      <c r="WXK25" s="8">
        <v>15.3</v>
      </c>
      <c r="WXL25" s="7">
        <v>21000</v>
      </c>
      <c r="WXM25" s="8">
        <v>17.399999999999999</v>
      </c>
      <c r="WXN25" s="7">
        <v>19000</v>
      </c>
      <c r="WXO25" s="8">
        <v>24.2</v>
      </c>
      <c r="WXP25" s="7">
        <v>60000</v>
      </c>
      <c r="WXQ25" s="8">
        <v>23.3</v>
      </c>
      <c r="WXR25" s="7">
        <v>127000</v>
      </c>
      <c r="WXS25" s="8">
        <v>18.399999999999999</v>
      </c>
      <c r="WXT25" s="7" t="s">
        <v>123</v>
      </c>
      <c r="WXU25" s="9">
        <v>2023</v>
      </c>
      <c r="WXV25" s="10">
        <v>4000</v>
      </c>
      <c r="WXW25" s="11">
        <v>6.2</v>
      </c>
      <c r="WXX25" s="7">
        <v>6000</v>
      </c>
      <c r="WXY25" s="8">
        <v>9.4</v>
      </c>
      <c r="WXZ25" s="7">
        <v>18000</v>
      </c>
      <c r="WYA25" s="8">
        <v>15.3</v>
      </c>
      <c r="WYB25" s="7">
        <v>21000</v>
      </c>
      <c r="WYC25" s="8">
        <v>17.399999999999999</v>
      </c>
      <c r="WYD25" s="7">
        <v>19000</v>
      </c>
      <c r="WYE25" s="8">
        <v>24.2</v>
      </c>
      <c r="WYF25" s="7">
        <v>60000</v>
      </c>
      <c r="WYG25" s="8">
        <v>23.3</v>
      </c>
      <c r="WYH25" s="7">
        <v>127000</v>
      </c>
      <c r="WYI25" s="8">
        <v>18.399999999999999</v>
      </c>
      <c r="WYJ25" s="7" t="s">
        <v>123</v>
      </c>
      <c r="WYK25" s="9">
        <v>2023</v>
      </c>
      <c r="WYL25" s="10">
        <v>4000</v>
      </c>
      <c r="WYM25" s="11">
        <v>6.2</v>
      </c>
      <c r="WYN25" s="7">
        <v>6000</v>
      </c>
      <c r="WYO25" s="8">
        <v>9.4</v>
      </c>
      <c r="WYP25" s="7">
        <v>18000</v>
      </c>
      <c r="WYQ25" s="8">
        <v>15.3</v>
      </c>
      <c r="WYR25" s="7">
        <v>21000</v>
      </c>
      <c r="WYS25" s="8">
        <v>17.399999999999999</v>
      </c>
      <c r="WYT25" s="7">
        <v>19000</v>
      </c>
      <c r="WYU25" s="8">
        <v>24.2</v>
      </c>
      <c r="WYV25" s="7">
        <v>60000</v>
      </c>
      <c r="WYW25" s="8">
        <v>23.3</v>
      </c>
      <c r="WYX25" s="7">
        <v>127000</v>
      </c>
      <c r="WYY25" s="8">
        <v>18.399999999999999</v>
      </c>
      <c r="WYZ25" s="7" t="s">
        <v>123</v>
      </c>
      <c r="WZA25" s="9">
        <v>2023</v>
      </c>
      <c r="WZB25" s="10">
        <v>4000</v>
      </c>
      <c r="WZC25" s="11">
        <v>6.2</v>
      </c>
      <c r="WZD25" s="7">
        <v>6000</v>
      </c>
      <c r="WZE25" s="8">
        <v>9.4</v>
      </c>
      <c r="WZF25" s="7">
        <v>18000</v>
      </c>
      <c r="WZG25" s="8">
        <v>15.3</v>
      </c>
      <c r="WZH25" s="7">
        <v>21000</v>
      </c>
      <c r="WZI25" s="8">
        <v>17.399999999999999</v>
      </c>
      <c r="WZJ25" s="7">
        <v>19000</v>
      </c>
      <c r="WZK25" s="8">
        <v>24.2</v>
      </c>
      <c r="WZL25" s="7">
        <v>60000</v>
      </c>
      <c r="WZM25" s="8">
        <v>23.3</v>
      </c>
      <c r="WZN25" s="7">
        <v>127000</v>
      </c>
      <c r="WZO25" s="8">
        <v>18.399999999999999</v>
      </c>
      <c r="WZP25" s="7" t="s">
        <v>123</v>
      </c>
      <c r="WZQ25" s="9">
        <v>2023</v>
      </c>
      <c r="WZR25" s="10">
        <v>4000</v>
      </c>
      <c r="WZS25" s="11">
        <v>6.2</v>
      </c>
      <c r="WZT25" s="7">
        <v>6000</v>
      </c>
      <c r="WZU25" s="8">
        <v>9.4</v>
      </c>
      <c r="WZV25" s="7">
        <v>18000</v>
      </c>
      <c r="WZW25" s="8">
        <v>15.3</v>
      </c>
      <c r="WZX25" s="7">
        <v>21000</v>
      </c>
      <c r="WZY25" s="8">
        <v>17.399999999999999</v>
      </c>
      <c r="WZZ25" s="7">
        <v>19000</v>
      </c>
      <c r="XAA25" s="8">
        <v>24.2</v>
      </c>
      <c r="XAB25" s="7">
        <v>60000</v>
      </c>
      <c r="XAC25" s="8">
        <v>23.3</v>
      </c>
      <c r="XAD25" s="7">
        <v>127000</v>
      </c>
      <c r="XAE25" s="8">
        <v>18.399999999999999</v>
      </c>
      <c r="XAF25" s="7" t="s">
        <v>123</v>
      </c>
      <c r="XAG25" s="9">
        <v>2023</v>
      </c>
      <c r="XAH25" s="10">
        <v>4000</v>
      </c>
      <c r="XAI25" s="11">
        <v>6.2</v>
      </c>
      <c r="XAJ25" s="7">
        <v>6000</v>
      </c>
      <c r="XAK25" s="8">
        <v>9.4</v>
      </c>
      <c r="XAL25" s="7">
        <v>18000</v>
      </c>
      <c r="XAM25" s="8">
        <v>15.3</v>
      </c>
      <c r="XAN25" s="7">
        <v>21000</v>
      </c>
      <c r="XAO25" s="8">
        <v>17.399999999999999</v>
      </c>
      <c r="XAP25" s="7">
        <v>19000</v>
      </c>
      <c r="XAQ25" s="8">
        <v>24.2</v>
      </c>
      <c r="XAR25" s="7">
        <v>60000</v>
      </c>
      <c r="XAS25" s="8">
        <v>23.3</v>
      </c>
      <c r="XAT25" s="7">
        <v>127000</v>
      </c>
      <c r="XAU25" s="8">
        <v>18.399999999999999</v>
      </c>
      <c r="XAV25" s="7" t="s">
        <v>123</v>
      </c>
      <c r="XAW25" s="9">
        <v>2023</v>
      </c>
      <c r="XAX25" s="10">
        <v>4000</v>
      </c>
      <c r="XAY25" s="11">
        <v>6.2</v>
      </c>
      <c r="XAZ25" s="7">
        <v>6000</v>
      </c>
      <c r="XBA25" s="8">
        <v>9.4</v>
      </c>
      <c r="XBB25" s="7">
        <v>18000</v>
      </c>
      <c r="XBC25" s="8">
        <v>15.3</v>
      </c>
      <c r="XBD25" s="7">
        <v>21000</v>
      </c>
      <c r="XBE25" s="8">
        <v>17.399999999999999</v>
      </c>
      <c r="XBF25" s="7">
        <v>19000</v>
      </c>
      <c r="XBG25" s="8">
        <v>24.2</v>
      </c>
      <c r="XBH25" s="7">
        <v>60000</v>
      </c>
      <c r="XBI25" s="8">
        <v>23.3</v>
      </c>
      <c r="XBJ25" s="7">
        <v>127000</v>
      </c>
      <c r="XBK25" s="8">
        <v>18.399999999999999</v>
      </c>
      <c r="XBL25" s="7" t="s">
        <v>123</v>
      </c>
      <c r="XBM25" s="9">
        <v>2023</v>
      </c>
      <c r="XBN25" s="10">
        <v>4000</v>
      </c>
      <c r="XBO25" s="11">
        <v>6.2</v>
      </c>
      <c r="XBP25" s="7">
        <v>6000</v>
      </c>
      <c r="XBQ25" s="8">
        <v>9.4</v>
      </c>
      <c r="XBR25" s="7">
        <v>18000</v>
      </c>
      <c r="XBS25" s="8">
        <v>15.3</v>
      </c>
      <c r="XBT25" s="7">
        <v>21000</v>
      </c>
      <c r="XBU25" s="8">
        <v>17.399999999999999</v>
      </c>
      <c r="XBV25" s="7">
        <v>19000</v>
      </c>
      <c r="XBW25" s="8">
        <v>24.2</v>
      </c>
      <c r="XBX25" s="7">
        <v>60000</v>
      </c>
      <c r="XBY25" s="8">
        <v>23.3</v>
      </c>
      <c r="XBZ25" s="7">
        <v>127000</v>
      </c>
      <c r="XCA25" s="8">
        <v>18.399999999999999</v>
      </c>
      <c r="XCB25" s="7" t="s">
        <v>123</v>
      </c>
      <c r="XCC25" s="9">
        <v>2023</v>
      </c>
      <c r="XCD25" s="10">
        <v>4000</v>
      </c>
      <c r="XCE25" s="11">
        <v>6.2</v>
      </c>
      <c r="XCF25" s="7">
        <v>6000</v>
      </c>
      <c r="XCG25" s="8">
        <v>9.4</v>
      </c>
      <c r="XCH25" s="7">
        <v>18000</v>
      </c>
      <c r="XCI25" s="8">
        <v>15.3</v>
      </c>
      <c r="XCJ25" s="7">
        <v>21000</v>
      </c>
      <c r="XCK25" s="8">
        <v>17.399999999999999</v>
      </c>
      <c r="XCL25" s="7">
        <v>19000</v>
      </c>
      <c r="XCM25" s="8">
        <v>24.2</v>
      </c>
      <c r="XCN25" s="7">
        <v>60000</v>
      </c>
      <c r="XCO25" s="8">
        <v>23.3</v>
      </c>
      <c r="XCP25" s="7">
        <v>127000</v>
      </c>
      <c r="XCQ25" s="8">
        <v>18.399999999999999</v>
      </c>
      <c r="XCR25" s="7" t="s">
        <v>123</v>
      </c>
      <c r="XCS25" s="9">
        <v>2023</v>
      </c>
      <c r="XCT25" s="10">
        <v>4000</v>
      </c>
      <c r="XCU25" s="11">
        <v>6.2</v>
      </c>
      <c r="XCV25" s="7">
        <v>6000</v>
      </c>
      <c r="XCW25" s="8">
        <v>9.4</v>
      </c>
      <c r="XCX25" s="7">
        <v>18000</v>
      </c>
      <c r="XCY25" s="8">
        <v>15.3</v>
      </c>
      <c r="XCZ25" s="7">
        <v>21000</v>
      </c>
      <c r="XDA25" s="8">
        <v>17.399999999999999</v>
      </c>
      <c r="XDB25" s="7">
        <v>19000</v>
      </c>
      <c r="XDC25" s="8">
        <v>24.2</v>
      </c>
      <c r="XDD25" s="7">
        <v>60000</v>
      </c>
      <c r="XDE25" s="8">
        <v>23.3</v>
      </c>
      <c r="XDF25" s="7">
        <v>127000</v>
      </c>
      <c r="XDG25" s="8">
        <v>18.399999999999999</v>
      </c>
      <c r="XDH25" s="7" t="s">
        <v>123</v>
      </c>
      <c r="XDI25" s="9">
        <v>2023</v>
      </c>
      <c r="XDJ25" s="10">
        <v>4000</v>
      </c>
      <c r="XDK25" s="11">
        <v>6.2</v>
      </c>
      <c r="XDL25" s="7">
        <v>6000</v>
      </c>
      <c r="XDM25" s="8">
        <v>9.4</v>
      </c>
      <c r="XDN25" s="7">
        <v>18000</v>
      </c>
      <c r="XDO25" s="8">
        <v>15.3</v>
      </c>
      <c r="XDP25" s="7">
        <v>21000</v>
      </c>
      <c r="XDQ25" s="8">
        <v>17.399999999999999</v>
      </c>
      <c r="XDR25" s="7">
        <v>19000</v>
      </c>
      <c r="XDS25" s="8">
        <v>24.2</v>
      </c>
      <c r="XDT25" s="7">
        <v>60000</v>
      </c>
      <c r="XDU25" s="8">
        <v>23.3</v>
      </c>
      <c r="XDV25" s="7">
        <v>127000</v>
      </c>
      <c r="XDW25" s="8">
        <v>18.399999999999999</v>
      </c>
      <c r="XDX25" s="7" t="s">
        <v>123</v>
      </c>
      <c r="XDY25" s="9">
        <v>2023</v>
      </c>
      <c r="XDZ25" s="10">
        <v>4000</v>
      </c>
      <c r="XEA25" s="11">
        <v>6.2</v>
      </c>
      <c r="XEB25" s="7">
        <v>6000</v>
      </c>
      <c r="XEC25" s="8">
        <v>9.4</v>
      </c>
      <c r="XED25" s="7">
        <v>18000</v>
      </c>
      <c r="XEE25" s="8">
        <v>15.3</v>
      </c>
      <c r="XEF25" s="7">
        <v>21000</v>
      </c>
      <c r="XEG25" s="8">
        <v>17.399999999999999</v>
      </c>
      <c r="XEH25" s="7">
        <v>19000</v>
      </c>
      <c r="XEI25" s="8">
        <v>24.2</v>
      </c>
      <c r="XEJ25" s="7">
        <v>60000</v>
      </c>
      <c r="XEK25" s="8">
        <v>23.3</v>
      </c>
      <c r="XEL25" s="7">
        <v>127000</v>
      </c>
      <c r="XEM25" s="8">
        <v>18.399999999999999</v>
      </c>
      <c r="XEN25" s="7" t="s">
        <v>123</v>
      </c>
      <c r="XEO25" s="9">
        <v>2023</v>
      </c>
      <c r="XEP25" s="10">
        <v>4000</v>
      </c>
      <c r="XEQ25" s="11">
        <v>6.2</v>
      </c>
      <c r="XER25" s="7">
        <v>6000</v>
      </c>
      <c r="XES25" s="8">
        <v>9.4</v>
      </c>
      <c r="XET25" s="7">
        <v>18000</v>
      </c>
      <c r="XEU25" s="8">
        <v>15.3</v>
      </c>
      <c r="XEV25" s="7">
        <v>21000</v>
      </c>
      <c r="XEW25" s="8">
        <v>17.399999999999999</v>
      </c>
      <c r="XEX25" s="7">
        <v>19000</v>
      </c>
      <c r="XEY25" s="8">
        <v>24.2</v>
      </c>
      <c r="XEZ25" s="7">
        <v>60000</v>
      </c>
      <c r="XFA25" s="8">
        <v>23.3</v>
      </c>
      <c r="XFB25" s="7">
        <v>127000</v>
      </c>
      <c r="XFC25" s="8">
        <v>18.399999999999999</v>
      </c>
      <c r="XFD25" s="7" t="s">
        <v>123</v>
      </c>
    </row>
    <row r="26" spans="1:16384" x14ac:dyDescent="0.2">
      <c r="A26" s="9"/>
      <c r="B26" s="7"/>
      <c r="C26" s="8"/>
      <c r="D26" s="7"/>
      <c r="E26" s="8"/>
      <c r="F26" s="7"/>
      <c r="G26" s="8"/>
      <c r="H26" s="7"/>
      <c r="I26" s="8"/>
      <c r="J26" s="7"/>
      <c r="K26" s="8"/>
      <c r="L26" s="7"/>
      <c r="M26" s="8"/>
      <c r="N26" s="7"/>
      <c r="O26" s="8"/>
      <c r="P26" s="7"/>
    </row>
    <row r="27" spans="1:16384" ht="15.75" x14ac:dyDescent="0.25">
      <c r="A27" s="3" t="s">
        <v>154</v>
      </c>
    </row>
    <row r="28" spans="1:16384" ht="31.5" x14ac:dyDescent="0.25">
      <c r="A28" s="5" t="s">
        <v>84</v>
      </c>
      <c r="B28" s="6" t="s">
        <v>85</v>
      </c>
      <c r="C28" s="6" t="s">
        <v>86</v>
      </c>
      <c r="D28" s="6" t="s">
        <v>87</v>
      </c>
      <c r="E28" s="6" t="s">
        <v>88</v>
      </c>
      <c r="F28" s="6" t="s">
        <v>89</v>
      </c>
      <c r="G28" s="6" t="s">
        <v>90</v>
      </c>
      <c r="H28" s="6" t="s">
        <v>91</v>
      </c>
      <c r="I28" s="6" t="s">
        <v>92</v>
      </c>
      <c r="J28" s="6" t="s">
        <v>93</v>
      </c>
      <c r="K28" s="6" t="s">
        <v>94</v>
      </c>
      <c r="L28" s="6" t="s">
        <v>95</v>
      </c>
      <c r="M28" s="6" t="s">
        <v>96</v>
      </c>
      <c r="N28" s="6" t="s">
        <v>97</v>
      </c>
      <c r="O28" s="6" t="s">
        <v>122</v>
      </c>
      <c r="P28" s="6" t="s">
        <v>98</v>
      </c>
    </row>
    <row r="29" spans="1:16384" x14ac:dyDescent="0.2">
      <c r="A29" s="9">
        <v>2020</v>
      </c>
      <c r="B29" s="7">
        <v>96000</v>
      </c>
      <c r="C29" s="8">
        <v>7.8</v>
      </c>
      <c r="D29" s="7">
        <v>470000</v>
      </c>
      <c r="E29" s="8">
        <v>17.2</v>
      </c>
      <c r="F29" s="7">
        <v>823000</v>
      </c>
      <c r="G29" s="8">
        <v>19.7</v>
      </c>
      <c r="H29" s="7">
        <v>1105000</v>
      </c>
      <c r="I29" s="8">
        <v>25.5</v>
      </c>
      <c r="J29" s="7">
        <v>947000</v>
      </c>
      <c r="K29" s="8">
        <v>32.799999999999997</v>
      </c>
      <c r="L29" s="7">
        <v>3402000</v>
      </c>
      <c r="M29" s="8">
        <v>34</v>
      </c>
      <c r="N29" s="7">
        <v>6843000</v>
      </c>
      <c r="O29" s="8">
        <v>27</v>
      </c>
      <c r="P29" s="7"/>
    </row>
    <row r="30" spans="1:16384" x14ac:dyDescent="0.2">
      <c r="A30" s="9">
        <v>2021</v>
      </c>
      <c r="B30" s="7">
        <v>104000</v>
      </c>
      <c r="C30" s="8">
        <v>8.4</v>
      </c>
      <c r="D30" s="7">
        <v>411000</v>
      </c>
      <c r="E30" s="8">
        <v>16.2</v>
      </c>
      <c r="F30" s="7">
        <v>770000</v>
      </c>
      <c r="G30" s="8">
        <v>19.5</v>
      </c>
      <c r="H30" s="7">
        <v>1061000</v>
      </c>
      <c r="I30" s="8">
        <v>25.7</v>
      </c>
      <c r="J30" s="7">
        <v>843000</v>
      </c>
      <c r="K30" s="8">
        <v>31.1</v>
      </c>
      <c r="L30" s="7">
        <v>3475000</v>
      </c>
      <c r="M30" s="8">
        <v>34.200000000000003</v>
      </c>
      <c r="N30" s="7">
        <v>6665000</v>
      </c>
      <c r="O30" s="8">
        <v>27</v>
      </c>
      <c r="P30" s="7"/>
    </row>
    <row r="31" spans="1:16384" x14ac:dyDescent="0.2">
      <c r="A31" s="9">
        <v>2022</v>
      </c>
      <c r="B31" s="7">
        <v>95000</v>
      </c>
      <c r="C31" s="8">
        <v>8</v>
      </c>
      <c r="D31" s="7">
        <v>419000</v>
      </c>
      <c r="E31" s="8">
        <v>17.600000000000001</v>
      </c>
      <c r="F31" s="7">
        <v>712000</v>
      </c>
      <c r="G31" s="8">
        <v>20</v>
      </c>
      <c r="H31" s="7">
        <v>1036000</v>
      </c>
      <c r="I31" s="8">
        <v>26.7</v>
      </c>
      <c r="J31" s="7">
        <v>882000</v>
      </c>
      <c r="K31" s="8">
        <v>32.799999999999997</v>
      </c>
      <c r="L31" s="7">
        <v>3350000</v>
      </c>
      <c r="M31" s="8">
        <v>33.700000000000003</v>
      </c>
      <c r="N31" s="7">
        <v>6494000</v>
      </c>
      <c r="O31" s="8">
        <v>27.5</v>
      </c>
      <c r="P31" s="7"/>
    </row>
    <row r="32" spans="1:16384" customFormat="1" x14ac:dyDescent="0.2">
      <c r="A32" s="9">
        <v>2023</v>
      </c>
      <c r="B32" s="7">
        <v>89000</v>
      </c>
      <c r="C32" s="8">
        <v>8.1999999999999993</v>
      </c>
      <c r="D32" s="7">
        <v>449000</v>
      </c>
      <c r="E32" s="8">
        <v>19.600000000000001</v>
      </c>
      <c r="F32" s="7">
        <v>706000</v>
      </c>
      <c r="G32" s="8">
        <v>20</v>
      </c>
      <c r="H32" s="7">
        <v>1028000</v>
      </c>
      <c r="I32" s="8">
        <v>26.7</v>
      </c>
      <c r="J32" s="7">
        <v>815000</v>
      </c>
      <c r="K32" s="8">
        <v>31.2</v>
      </c>
      <c r="L32" s="7">
        <v>3733000</v>
      </c>
      <c r="M32" s="8">
        <v>34.799999999999997</v>
      </c>
      <c r="N32" s="7">
        <v>6820000</v>
      </c>
      <c r="O32" s="8">
        <v>28.3</v>
      </c>
      <c r="P32" s="7"/>
    </row>
    <row r="33" spans="1:16" x14ac:dyDescent="0.2">
      <c r="A33" s="9"/>
      <c r="B33" s="7"/>
      <c r="C33" s="8"/>
      <c r="D33" s="7"/>
      <c r="E33" s="8"/>
      <c r="F33" s="7"/>
      <c r="G33" s="8"/>
      <c r="H33" s="7"/>
      <c r="I33" s="8"/>
      <c r="J33" s="7"/>
      <c r="K33" s="8"/>
      <c r="L33" s="7"/>
      <c r="M33" s="8"/>
      <c r="N33" s="7"/>
      <c r="O33" s="8"/>
      <c r="P33" s="7"/>
    </row>
  </sheetData>
  <pageMargins left="0.7" right="0.7" top="0.75" bottom="0.75" header="0.3" footer="0.3"/>
  <pageSetup paperSize="9" orientation="portrait" horizontalDpi="300" verticalDpi="300"/>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sheet</vt:lpstr>
      <vt:lpstr>Table of Contents</vt:lpstr>
      <vt:lpstr>Notes</vt:lpstr>
      <vt:lpstr>Table_1</vt:lpstr>
      <vt:lpstr>Table_2</vt:lpstr>
      <vt:lpstr>Table_2.1</vt:lpstr>
      <vt:lpstr>Table_2.2</vt:lpstr>
      <vt:lpstr>Table_2.3</vt:lpstr>
      <vt:lpstr>Table_3</vt:lpstr>
      <vt:lpstr>Table_3.1</vt:lpstr>
      <vt:lpstr>Table_3.2</vt:lpstr>
      <vt:lpstr>Table_3.3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highest-qualification-September_2023</dc:title>
  <dc:creator>2347870</dc:creator>
  <cp:lastModifiedBy>McAteer, Holly</cp:lastModifiedBy>
  <dcterms:created xsi:type="dcterms:W3CDTF">2024-09-16T21:50:18Z</dcterms:created>
  <dcterms:modified xsi:type="dcterms:W3CDTF">2024-10-03T07:41:52Z</dcterms:modified>
</cp:coreProperties>
</file>